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mc:AlternateContent xmlns:mc="http://schemas.openxmlformats.org/markup-compatibility/2006">
    <mc:Choice Requires="x15">
      <x15ac:absPath xmlns:x15ac="http://schemas.microsoft.com/office/spreadsheetml/2010/11/ac" url="C:\Users\siddh\Desktop\Info201\"/>
    </mc:Choice>
  </mc:AlternateContent>
  <xr:revisionPtr revIDLastSave="0" documentId="8_{ADA5C010-6395-4FF7-9D88-B205B6616CFF}" xr6:coauthVersionLast="45" xr6:coauthVersionMax="45" xr10:uidLastSave="{00000000-0000-0000-0000-000000000000}"/>
  <bookViews>
    <workbookView xWindow="-110" yWindow="-110" windowWidth="19420" windowHeight="10420" firstSheet="11" activeTab="13"/>
  </bookViews>
  <sheets>
    <sheet name="Contents" sheetId="16" r:id="rId1"/>
    <sheet name="1. emp status" sheetId="12" r:id="rId2"/>
    <sheet name="2. emp status by demogs" sheetId="11" r:id="rId3"/>
    <sheet name="3. emp status by state" sheetId="17" r:id="rId4"/>
    <sheet name="4. current emp by major occ" sheetId="18" r:id="rId5"/>
    <sheet name="5. overall projections" sheetId="2" r:id="rId6"/>
    <sheet name="6. projections by occup" sheetId="1" r:id="rId7"/>
    <sheet name="7. fastest-growing occs" sheetId="3" r:id="rId8"/>
    <sheet name="8. fastest-declining occs" sheetId="4" r:id="rId9"/>
    <sheet name="9. highest disab prevalence" sheetId="5" r:id="rId10"/>
    <sheet name="10. highest dis prev by state" sheetId="13" r:id="rId11"/>
    <sheet name="11. greatest disab job growth" sheetId="6" r:id="rId12"/>
    <sheet name="12. demogs of hi-disab occs" sheetId="14" r:id="rId13"/>
    <sheet name="13. job growth by job reqs" sheetId="7" r:id="rId14"/>
    <sheet name="14.job growth in hi paying occs" sheetId="8" r:id="rId15"/>
    <sheet name="15. educ reqs vs educ levels" sheetId="9" r:id="rId16"/>
  </sheets>
  <definedNames>
    <definedName name="_xlnm.Print_Area" localSheetId="10">'10. highest dis prev by state'!$A$1:$I$575</definedName>
    <definedName name="_xlnm.Print_Area" localSheetId="11">'11. greatest disab job growth'!$A$1:$O$37</definedName>
    <definedName name="_xlnm.Print_Area" localSheetId="12">'12. demogs of hi-disab occs'!$A$1:$Q$48</definedName>
    <definedName name="_xlnm.Print_Area" localSheetId="13">'13. job growth by job reqs'!$A$1:$P$1484</definedName>
    <definedName name="_xlnm.Print_Area" localSheetId="3">'3. emp status by state'!$A$1:$I$75</definedName>
    <definedName name="_xlnm.Print_Area" localSheetId="5">'5. overall projections'!$A$1:$F$33</definedName>
    <definedName name="_xlnm.Print_Area" localSheetId="7">'7. fastest-growing occs'!$A$1:$O$38</definedName>
    <definedName name="_xlnm.Print_Area" localSheetId="8">'8. fastest-declining occs'!$A$1:$O$39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5" i="11" l="1"/>
  <c r="I45" i="11"/>
  <c r="H45" i="11"/>
  <c r="G45" i="11"/>
  <c r="F45" i="11"/>
  <c r="E45" i="11"/>
  <c r="D45" i="11"/>
  <c r="J44" i="11"/>
  <c r="I44" i="11"/>
  <c r="H44" i="11"/>
  <c r="G44" i="11"/>
  <c r="F44" i="11"/>
  <c r="E44" i="11"/>
  <c r="D44" i="11"/>
  <c r="F16" i="12"/>
  <c r="E16" i="12"/>
  <c r="D16" i="12"/>
  <c r="C16" i="12"/>
  <c r="F15" i="12"/>
  <c r="E15" i="12"/>
  <c r="D15" i="12"/>
  <c r="C15" i="12"/>
  <c r="F14" i="12"/>
  <c r="E14" i="12"/>
  <c r="D14" i="12"/>
  <c r="C14" i="12"/>
  <c r="F13" i="12"/>
  <c r="E13" i="12"/>
  <c r="D13" i="12"/>
  <c r="C13" i="12"/>
  <c r="J60" i="11"/>
  <c r="I60" i="11"/>
  <c r="H60" i="11"/>
  <c r="G60" i="11"/>
  <c r="F60" i="11"/>
  <c r="E60" i="11"/>
  <c r="D60" i="11"/>
  <c r="C60" i="11"/>
  <c r="J59" i="11"/>
  <c r="I59" i="11"/>
  <c r="H59" i="11"/>
  <c r="G59" i="11"/>
  <c r="F59" i="11"/>
  <c r="E59" i="11"/>
  <c r="D59" i="11"/>
  <c r="C59" i="11"/>
  <c r="J58" i="11"/>
  <c r="I58" i="11"/>
  <c r="H58" i="11"/>
  <c r="G58" i="11"/>
  <c r="F58" i="11"/>
  <c r="E58" i="11"/>
  <c r="D58" i="11"/>
  <c r="C58" i="11"/>
  <c r="J57" i="11"/>
  <c r="I57" i="11"/>
  <c r="H57" i="11"/>
  <c r="G57" i="11"/>
  <c r="F57" i="11"/>
  <c r="E57" i="11"/>
  <c r="D57" i="11"/>
  <c r="C57" i="11"/>
  <c r="J56" i="11"/>
  <c r="I56" i="11"/>
  <c r="H56" i="11"/>
  <c r="G56" i="11"/>
  <c r="F56" i="11"/>
  <c r="E56" i="11"/>
  <c r="D56" i="11"/>
  <c r="C56" i="11"/>
  <c r="J55" i="11"/>
  <c r="I55" i="11"/>
  <c r="H55" i="11"/>
  <c r="G55" i="11"/>
  <c r="F55" i="11"/>
  <c r="E55" i="11"/>
  <c r="D55" i="11"/>
  <c r="C55" i="11"/>
  <c r="J54" i="11"/>
  <c r="I54" i="11"/>
  <c r="H54" i="11"/>
  <c r="G54" i="11"/>
  <c r="F54" i="11"/>
  <c r="E54" i="11"/>
  <c r="D54" i="11"/>
  <c r="C54" i="11"/>
  <c r="J52" i="11"/>
  <c r="I52" i="11"/>
  <c r="H52" i="11"/>
  <c r="G52" i="11"/>
  <c r="F52" i="11"/>
  <c r="E52" i="11"/>
  <c r="D52" i="11"/>
  <c r="C52" i="11"/>
  <c r="J51" i="11"/>
  <c r="I51" i="11"/>
  <c r="H51" i="11"/>
  <c r="G51" i="11"/>
  <c r="F51" i="11"/>
  <c r="E51" i="11"/>
  <c r="D51" i="11"/>
  <c r="C51" i="11"/>
  <c r="J50" i="11"/>
  <c r="I50" i="11"/>
  <c r="H50" i="11"/>
  <c r="G50" i="11"/>
  <c r="F50" i="11"/>
  <c r="E50" i="11"/>
  <c r="D50" i="11"/>
  <c r="C50" i="11"/>
  <c r="J49" i="11"/>
  <c r="I49" i="11"/>
  <c r="H49" i="11"/>
  <c r="G49" i="11"/>
  <c r="F49" i="11"/>
  <c r="E49" i="11"/>
  <c r="D49" i="11"/>
  <c r="C49" i="11"/>
  <c r="J48" i="11"/>
  <c r="I48" i="11"/>
  <c r="H48" i="11"/>
  <c r="G48" i="11"/>
  <c r="F48" i="11"/>
  <c r="E48" i="11"/>
  <c r="D48" i="11"/>
  <c r="C48" i="11"/>
  <c r="J47" i="11"/>
  <c r="I47" i="11"/>
  <c r="H47" i="11"/>
  <c r="G47" i="11"/>
  <c r="F47" i="11"/>
  <c r="E47" i="11"/>
  <c r="D47" i="11"/>
  <c r="C47" i="11"/>
  <c r="C45" i="11"/>
  <c r="C44" i="11"/>
  <c r="J42" i="11"/>
  <c r="I42" i="11"/>
  <c r="H42" i="11"/>
  <c r="G42" i="11"/>
  <c r="F42" i="11"/>
  <c r="E42" i="11"/>
  <c r="D42" i="11"/>
  <c r="C42" i="11"/>
  <c r="J39" i="11"/>
  <c r="I39" i="11"/>
  <c r="H39" i="11"/>
  <c r="G39" i="11"/>
  <c r="F39" i="11"/>
  <c r="E39" i="11"/>
  <c r="D39" i="11"/>
  <c r="C39" i="11"/>
  <c r="J38" i="11"/>
  <c r="I38" i="11"/>
  <c r="H38" i="11"/>
  <c r="G38" i="11"/>
  <c r="F38" i="11"/>
  <c r="E38" i="11"/>
  <c r="D38" i="11"/>
  <c r="C38" i="11"/>
  <c r="J37" i="11"/>
  <c r="I37" i="11"/>
  <c r="H37" i="11"/>
  <c r="G37" i="11"/>
  <c r="F37" i="11"/>
  <c r="E37" i="11"/>
  <c r="D37" i="11"/>
  <c r="C37" i="11"/>
  <c r="J36" i="11"/>
  <c r="I36" i="11"/>
  <c r="H36" i="11"/>
  <c r="G36" i="11"/>
  <c r="F36" i="11"/>
  <c r="E36" i="11"/>
  <c r="D36" i="11"/>
  <c r="C36" i="11"/>
  <c r="J35" i="11"/>
  <c r="I35" i="11"/>
  <c r="H35" i="11"/>
  <c r="G35" i="11"/>
  <c r="C35" i="11"/>
  <c r="F35" i="11"/>
  <c r="E35" i="11"/>
  <c r="D35" i="11"/>
  <c r="F11" i="9"/>
  <c r="E11" i="9"/>
  <c r="K34" i="8"/>
  <c r="J34" i="8"/>
  <c r="I34" i="8"/>
  <c r="F34" i="8"/>
  <c r="K33" i="8"/>
  <c r="J33" i="8"/>
  <c r="I33" i="8"/>
  <c r="F33" i="8"/>
  <c r="K32" i="8"/>
  <c r="J32" i="8"/>
  <c r="I32" i="8"/>
  <c r="F32" i="8"/>
  <c r="K31" i="8"/>
  <c r="J31" i="8"/>
  <c r="I31" i="8"/>
  <c r="F31" i="8"/>
  <c r="K30" i="8"/>
  <c r="J30" i="8"/>
  <c r="I30" i="8"/>
  <c r="F30" i="8"/>
  <c r="K28" i="8"/>
  <c r="J28" i="8"/>
  <c r="I28" i="8"/>
  <c r="F28" i="8"/>
  <c r="K27" i="8"/>
  <c r="J27" i="8"/>
  <c r="I27" i="8"/>
  <c r="F27" i="8"/>
  <c r="K26" i="8"/>
  <c r="J26" i="8"/>
  <c r="I26" i="8"/>
  <c r="F26" i="8"/>
  <c r="K25" i="8"/>
  <c r="J25" i="8"/>
  <c r="I25" i="8"/>
  <c r="F25" i="8"/>
  <c r="K24" i="8"/>
  <c r="J24" i="8"/>
  <c r="I24" i="8"/>
  <c r="F24" i="8"/>
  <c r="K20" i="8"/>
  <c r="J20" i="8"/>
  <c r="I20" i="8"/>
  <c r="F20" i="8"/>
  <c r="K19" i="8"/>
  <c r="J19" i="8"/>
  <c r="I19" i="8"/>
  <c r="F19" i="8"/>
  <c r="K18" i="8"/>
  <c r="J18" i="8"/>
  <c r="I18" i="8"/>
  <c r="F18" i="8"/>
  <c r="K17" i="8"/>
  <c r="J17" i="8"/>
  <c r="I17" i="8"/>
  <c r="F17" i="8"/>
  <c r="K16" i="8"/>
  <c r="J16" i="8"/>
  <c r="I16" i="8"/>
  <c r="F16" i="8"/>
  <c r="K14" i="8"/>
  <c r="J14" i="8"/>
  <c r="I14" i="8"/>
  <c r="F14" i="8"/>
  <c r="K13" i="8"/>
  <c r="J13" i="8"/>
  <c r="I13" i="8"/>
  <c r="F13" i="8"/>
  <c r="K12" i="8"/>
  <c r="J12" i="8"/>
  <c r="I12" i="8"/>
  <c r="F12" i="8"/>
  <c r="K11" i="8"/>
  <c r="J11" i="8"/>
  <c r="I11" i="8"/>
  <c r="F11" i="8"/>
  <c r="K10" i="8"/>
  <c r="J10" i="8"/>
  <c r="I10" i="8"/>
  <c r="F10" i="8"/>
  <c r="K30" i="6"/>
  <c r="J30" i="6"/>
  <c r="I30" i="6"/>
  <c r="F30" i="6"/>
  <c r="K29" i="6"/>
  <c r="J29" i="6"/>
  <c r="I29" i="6"/>
  <c r="F29" i="6"/>
  <c r="K28" i="6"/>
  <c r="J28" i="6"/>
  <c r="I28" i="6"/>
  <c r="F28" i="6"/>
  <c r="K27" i="6"/>
  <c r="J27" i="6"/>
  <c r="I27" i="6"/>
  <c r="F27" i="6"/>
  <c r="K26" i="6"/>
  <c r="J26" i="6"/>
  <c r="I26" i="6"/>
  <c r="F26" i="6"/>
  <c r="K24" i="6"/>
  <c r="J24" i="6"/>
  <c r="I24" i="6"/>
  <c r="F24" i="6"/>
  <c r="K23" i="6"/>
  <c r="J23" i="6"/>
  <c r="I23" i="6"/>
  <c r="F23" i="6"/>
  <c r="K22" i="6"/>
  <c r="J22" i="6"/>
  <c r="I22" i="6"/>
  <c r="F22" i="6"/>
  <c r="K21" i="6"/>
  <c r="J21" i="6"/>
  <c r="I21" i="6"/>
  <c r="F21" i="6"/>
  <c r="K20" i="6"/>
  <c r="J20" i="6"/>
  <c r="I20" i="6"/>
  <c r="F20" i="6"/>
  <c r="K18" i="6"/>
  <c r="J18" i="6"/>
  <c r="I18" i="6"/>
  <c r="F18" i="6"/>
  <c r="K17" i="6"/>
  <c r="J17" i="6"/>
  <c r="I17" i="6"/>
  <c r="F17" i="6"/>
  <c r="K16" i="6"/>
  <c r="J16" i="6"/>
  <c r="I16" i="6"/>
  <c r="F16" i="6"/>
  <c r="K15" i="6"/>
  <c r="J15" i="6"/>
  <c r="I15" i="6"/>
  <c r="F15" i="6"/>
  <c r="K14" i="6"/>
  <c r="J14" i="6"/>
  <c r="I14" i="6"/>
  <c r="F14" i="6"/>
  <c r="K12" i="6"/>
  <c r="J12" i="6"/>
  <c r="I12" i="6"/>
  <c r="F12" i="6"/>
  <c r="K11" i="6"/>
  <c r="J11" i="6"/>
  <c r="I11" i="6"/>
  <c r="F11" i="6"/>
  <c r="K10" i="6"/>
  <c r="J10" i="6"/>
  <c r="I10" i="6"/>
  <c r="F10" i="6"/>
  <c r="K9" i="6"/>
  <c r="J9" i="6"/>
  <c r="I9" i="6"/>
  <c r="F9" i="6"/>
  <c r="K8" i="6"/>
  <c r="J8" i="6"/>
  <c r="I8" i="6"/>
  <c r="F8" i="6"/>
  <c r="K32" i="5"/>
  <c r="J32" i="5"/>
  <c r="I32" i="5"/>
  <c r="F32" i="5"/>
  <c r="K31" i="5"/>
  <c r="J31" i="5"/>
  <c r="I31" i="5"/>
  <c r="F31" i="5"/>
  <c r="K30" i="5"/>
  <c r="J30" i="5"/>
  <c r="I30" i="5"/>
  <c r="F30" i="5"/>
  <c r="K29" i="5"/>
  <c r="J29" i="5"/>
  <c r="I29" i="5"/>
  <c r="F29" i="5"/>
  <c r="K28" i="5"/>
  <c r="J28" i="5"/>
  <c r="I28" i="5"/>
  <c r="F28" i="5"/>
  <c r="K26" i="5"/>
  <c r="J26" i="5"/>
  <c r="I26" i="5"/>
  <c r="F26" i="5"/>
  <c r="K25" i="5"/>
  <c r="J25" i="5"/>
  <c r="I25" i="5"/>
  <c r="F25" i="5"/>
  <c r="K24" i="5"/>
  <c r="J24" i="5"/>
  <c r="I24" i="5"/>
  <c r="F24" i="5"/>
  <c r="K23" i="5"/>
  <c r="J23" i="5"/>
  <c r="I23" i="5"/>
  <c r="F23" i="5"/>
  <c r="K22" i="5"/>
  <c r="J22" i="5"/>
  <c r="I22" i="5"/>
  <c r="F22" i="5"/>
  <c r="K20" i="5"/>
  <c r="J20" i="5"/>
  <c r="I20" i="5"/>
  <c r="F20" i="5"/>
  <c r="K19" i="5"/>
  <c r="J19" i="5"/>
  <c r="I19" i="5"/>
  <c r="F19" i="5"/>
  <c r="K18" i="5"/>
  <c r="J18" i="5"/>
  <c r="I18" i="5"/>
  <c r="F18" i="5"/>
  <c r="K17" i="5"/>
  <c r="J17" i="5"/>
  <c r="I17" i="5"/>
  <c r="F17" i="5"/>
  <c r="K16" i="5"/>
  <c r="J16" i="5"/>
  <c r="I16" i="5"/>
  <c r="F16" i="5"/>
  <c r="K14" i="5"/>
  <c r="J14" i="5"/>
  <c r="I14" i="5"/>
  <c r="F14" i="5"/>
  <c r="K13" i="5"/>
  <c r="J13" i="5"/>
  <c r="I13" i="5"/>
  <c r="F13" i="5"/>
  <c r="K12" i="5"/>
  <c r="J12" i="5"/>
  <c r="I12" i="5"/>
  <c r="F12" i="5"/>
  <c r="K11" i="5"/>
  <c r="J11" i="5"/>
  <c r="I11" i="5"/>
  <c r="F11" i="5"/>
  <c r="K10" i="5"/>
  <c r="J10" i="5"/>
  <c r="J7" i="5" s="1"/>
  <c r="I10" i="5"/>
  <c r="F10" i="5"/>
  <c r="K32" i="3"/>
  <c r="J32" i="3"/>
  <c r="I32" i="3"/>
  <c r="F32" i="3"/>
  <c r="K31" i="3"/>
  <c r="J31" i="3"/>
  <c r="I31" i="3"/>
  <c r="F31" i="3"/>
  <c r="K30" i="3"/>
  <c r="J30" i="3"/>
  <c r="I30" i="3"/>
  <c r="F30" i="3"/>
  <c r="K29" i="3"/>
  <c r="J29" i="3"/>
  <c r="I29" i="3"/>
  <c r="F29" i="3"/>
  <c r="K28" i="3"/>
  <c r="J28" i="3"/>
  <c r="I28" i="3"/>
  <c r="F28" i="3"/>
  <c r="K26" i="3"/>
  <c r="J26" i="3"/>
  <c r="I26" i="3"/>
  <c r="F26" i="3"/>
  <c r="K25" i="3"/>
  <c r="J25" i="3"/>
  <c r="I25" i="3"/>
  <c r="F25" i="3"/>
  <c r="K24" i="3"/>
  <c r="J24" i="3"/>
  <c r="I24" i="3"/>
  <c r="F24" i="3"/>
  <c r="K23" i="3"/>
  <c r="J23" i="3"/>
  <c r="I23" i="3"/>
  <c r="F23" i="3"/>
  <c r="K22" i="3"/>
  <c r="J22" i="3"/>
  <c r="I22" i="3"/>
  <c r="F22" i="3"/>
  <c r="K20" i="3"/>
  <c r="J20" i="3"/>
  <c r="I20" i="3"/>
  <c r="F20" i="3"/>
  <c r="K19" i="3"/>
  <c r="J19" i="3"/>
  <c r="I19" i="3"/>
  <c r="F19" i="3"/>
  <c r="K18" i="3"/>
  <c r="J18" i="3"/>
  <c r="I18" i="3"/>
  <c r="F18" i="3"/>
  <c r="K17" i="3"/>
  <c r="J17" i="3"/>
  <c r="I17" i="3"/>
  <c r="F17" i="3"/>
  <c r="K16" i="3"/>
  <c r="J16" i="3"/>
  <c r="I16" i="3"/>
  <c r="F16" i="3"/>
  <c r="K14" i="3"/>
  <c r="J14" i="3"/>
  <c r="I14" i="3"/>
  <c r="F14" i="3"/>
  <c r="K13" i="3"/>
  <c r="J13" i="3"/>
  <c r="I13" i="3"/>
  <c r="F13" i="3"/>
  <c r="K12" i="3"/>
  <c r="J12" i="3"/>
  <c r="I12" i="3"/>
  <c r="F12" i="3"/>
  <c r="K11" i="3"/>
  <c r="J11" i="3"/>
  <c r="I11" i="3"/>
  <c r="F11" i="3"/>
  <c r="K10" i="3"/>
  <c r="J10" i="3"/>
  <c r="J7" i="3" s="1"/>
  <c r="I10" i="3"/>
  <c r="F10" i="3"/>
  <c r="K32" i="4"/>
  <c r="J32" i="4"/>
  <c r="I32" i="4"/>
  <c r="F32" i="4"/>
  <c r="K31" i="4"/>
  <c r="J31" i="4"/>
  <c r="I31" i="4"/>
  <c r="F31" i="4"/>
  <c r="K30" i="4"/>
  <c r="J30" i="4"/>
  <c r="I30" i="4"/>
  <c r="F30" i="4"/>
  <c r="K29" i="4"/>
  <c r="J29" i="4"/>
  <c r="I29" i="4"/>
  <c r="F29" i="4"/>
  <c r="K28" i="4"/>
  <c r="J28" i="4"/>
  <c r="I28" i="4"/>
  <c r="F28" i="4"/>
  <c r="K26" i="4"/>
  <c r="J26" i="4"/>
  <c r="I26" i="4"/>
  <c r="F26" i="4"/>
  <c r="K25" i="4"/>
  <c r="J25" i="4"/>
  <c r="I25" i="4"/>
  <c r="F25" i="4"/>
  <c r="K24" i="4"/>
  <c r="J24" i="4"/>
  <c r="I24" i="4"/>
  <c r="F24" i="4"/>
  <c r="K23" i="4"/>
  <c r="J23" i="4"/>
  <c r="I23" i="4"/>
  <c r="F23" i="4"/>
  <c r="K22" i="4"/>
  <c r="J22" i="4"/>
  <c r="I22" i="4"/>
  <c r="F22" i="4"/>
  <c r="K20" i="4"/>
  <c r="J20" i="4"/>
  <c r="I20" i="4"/>
  <c r="F20" i="4"/>
  <c r="K19" i="4"/>
  <c r="J19" i="4"/>
  <c r="I19" i="4"/>
  <c r="F19" i="4"/>
  <c r="K18" i="4"/>
  <c r="J18" i="4"/>
  <c r="I18" i="4"/>
  <c r="F18" i="4"/>
  <c r="K17" i="4"/>
  <c r="J17" i="4"/>
  <c r="I17" i="4"/>
  <c r="F17" i="4"/>
  <c r="K16" i="4"/>
  <c r="J16" i="4"/>
  <c r="I16" i="4"/>
  <c r="F16" i="4"/>
  <c r="K14" i="4"/>
  <c r="J14" i="4"/>
  <c r="I14" i="4"/>
  <c r="F14" i="4"/>
  <c r="K13" i="4"/>
  <c r="J13" i="4"/>
  <c r="I13" i="4"/>
  <c r="F13" i="4"/>
  <c r="K12" i="4"/>
  <c r="J12" i="4"/>
  <c r="I12" i="4"/>
  <c r="F12" i="4"/>
  <c r="K11" i="4"/>
  <c r="J11" i="4"/>
  <c r="I11" i="4"/>
  <c r="F11" i="4"/>
  <c r="K10" i="4"/>
  <c r="J10" i="4"/>
  <c r="I10" i="4"/>
  <c r="F10" i="4"/>
  <c r="F9" i="1"/>
  <c r="F8" i="1"/>
  <c r="I11" i="9"/>
  <c r="H11" i="9"/>
  <c r="G11" i="9"/>
  <c r="D11" i="9"/>
  <c r="C11" i="9"/>
  <c r="G30" i="7"/>
  <c r="I30" i="7" s="1"/>
  <c r="G29" i="7"/>
  <c r="I29" i="7" s="1"/>
  <c r="G28" i="7"/>
  <c r="I28" i="7" s="1"/>
  <c r="G27" i="7"/>
  <c r="I27" i="7" s="1"/>
  <c r="G26" i="7"/>
  <c r="I26" i="7" s="1"/>
  <c r="G25" i="7"/>
  <c r="I25" i="7" s="1"/>
  <c r="C30" i="7"/>
  <c r="E30" i="7" s="1"/>
  <c r="C29" i="7"/>
  <c r="E29" i="7" s="1"/>
  <c r="C28" i="7"/>
  <c r="E28" i="7" s="1"/>
  <c r="C27" i="7"/>
  <c r="E27" i="7" s="1"/>
  <c r="C26" i="7"/>
  <c r="E26" i="7" s="1"/>
  <c r="C25" i="7"/>
  <c r="E25" i="7" s="1"/>
  <c r="H1363" i="7"/>
  <c r="D1363" i="7"/>
  <c r="H1059" i="7"/>
  <c r="D1059" i="7"/>
  <c r="H1362" i="7"/>
  <c r="D1362" i="7"/>
  <c r="H1191" i="7"/>
  <c r="D1191" i="7"/>
  <c r="H1477" i="7"/>
  <c r="D1477" i="7"/>
  <c r="H1361" i="7"/>
  <c r="D1361" i="7"/>
  <c r="H1360" i="7"/>
  <c r="D1360" i="7"/>
  <c r="H1058" i="7"/>
  <c r="D1058" i="7"/>
  <c r="H1359" i="7"/>
  <c r="D1359" i="7"/>
  <c r="H1057" i="7"/>
  <c r="D1057" i="7"/>
  <c r="H1358" i="7"/>
  <c r="D1358" i="7"/>
  <c r="H1476" i="7"/>
  <c r="D1476" i="7"/>
  <c r="H1056" i="7"/>
  <c r="D1056" i="7"/>
  <c r="H1190" i="7"/>
  <c r="D1190" i="7"/>
  <c r="H1357" i="7"/>
  <c r="D1357" i="7"/>
  <c r="H1356" i="7"/>
  <c r="D1356" i="7"/>
  <c r="H1355" i="7"/>
  <c r="D1355" i="7"/>
  <c r="H1055" i="7"/>
  <c r="D1055" i="7"/>
  <c r="H1189" i="7"/>
  <c r="D1189" i="7"/>
  <c r="H1354" i="7"/>
  <c r="D1354" i="7"/>
  <c r="H1353" i="7"/>
  <c r="D1353" i="7"/>
  <c r="H1352" i="7"/>
  <c r="D1352" i="7"/>
  <c r="H1351" i="7"/>
  <c r="D1351" i="7"/>
  <c r="H1350" i="7"/>
  <c r="D1350" i="7"/>
  <c r="H1349" i="7"/>
  <c r="D1349" i="7"/>
  <c r="H1348" i="7"/>
  <c r="D1348" i="7"/>
  <c r="H1347" i="7"/>
  <c r="D1347" i="7"/>
  <c r="H1346" i="7"/>
  <c r="D1346" i="7"/>
  <c r="H1475" i="7"/>
  <c r="D1475" i="7"/>
  <c r="H1345" i="7"/>
  <c r="D1345" i="7"/>
  <c r="H1344" i="7"/>
  <c r="D1344" i="7"/>
  <c r="H1343" i="7"/>
  <c r="D1343" i="7"/>
  <c r="H1342" i="7"/>
  <c r="D1342" i="7"/>
  <c r="H1341" i="7"/>
  <c r="D1341" i="7"/>
  <c r="H1340" i="7"/>
  <c r="D1340" i="7"/>
  <c r="H1339" i="7"/>
  <c r="D1339" i="7"/>
  <c r="H1338" i="7"/>
  <c r="D1338" i="7"/>
  <c r="H1337" i="7"/>
  <c r="D1337" i="7"/>
  <c r="H1336" i="7"/>
  <c r="D1336" i="7"/>
  <c r="H1335" i="7"/>
  <c r="D1335" i="7"/>
  <c r="H1334" i="7"/>
  <c r="D1334" i="7"/>
  <c r="H1333" i="7"/>
  <c r="D1333" i="7"/>
  <c r="H1332" i="7"/>
  <c r="D1332" i="7"/>
  <c r="H1331" i="7"/>
  <c r="D1331" i="7"/>
  <c r="H1330" i="7"/>
  <c r="D1330" i="7"/>
  <c r="H1474" i="7"/>
  <c r="D1474" i="7"/>
  <c r="H1473" i="7"/>
  <c r="D1473" i="7"/>
  <c r="H1472" i="7"/>
  <c r="D1472" i="7"/>
  <c r="H1188" i="7"/>
  <c r="D1188" i="7"/>
  <c r="H1471" i="7"/>
  <c r="D1471" i="7"/>
  <c r="H1470" i="7"/>
  <c r="D1470" i="7"/>
  <c r="H1469" i="7"/>
  <c r="D1469" i="7"/>
  <c r="H1468" i="7"/>
  <c r="D1468" i="7"/>
  <c r="H1467" i="7"/>
  <c r="D1467" i="7"/>
  <c r="H1466" i="7"/>
  <c r="D1466" i="7"/>
  <c r="H1465" i="7"/>
  <c r="D1465" i="7"/>
  <c r="H1187" i="7"/>
  <c r="D1187" i="7"/>
  <c r="H1464" i="7"/>
  <c r="D1464" i="7"/>
  <c r="H1463" i="7"/>
  <c r="D1463" i="7"/>
  <c r="H1186" i="7"/>
  <c r="D1186" i="7"/>
  <c r="H1462" i="7"/>
  <c r="D1462" i="7"/>
  <c r="H1461" i="7"/>
  <c r="D1461" i="7"/>
  <c r="H1460" i="7"/>
  <c r="D1460" i="7"/>
  <c r="H1185" i="7"/>
  <c r="D1185" i="7"/>
  <c r="H1184" i="7"/>
  <c r="D1184" i="7"/>
  <c r="H1459" i="7"/>
  <c r="D1459" i="7"/>
  <c r="H1054" i="7"/>
  <c r="D1054" i="7"/>
  <c r="H1183" i="7"/>
  <c r="D1183" i="7"/>
  <c r="H1182" i="7"/>
  <c r="D1182" i="7"/>
  <c r="H1053" i="7"/>
  <c r="D1053" i="7"/>
  <c r="H1181" i="7"/>
  <c r="D1181" i="7"/>
  <c r="H1180" i="7"/>
  <c r="D1180" i="7"/>
  <c r="H1458" i="7"/>
  <c r="D1458" i="7"/>
  <c r="H1179" i="7"/>
  <c r="D1179" i="7"/>
  <c r="H1052" i="7"/>
  <c r="D1052" i="7"/>
  <c r="H1178" i="7"/>
  <c r="D1178" i="7"/>
  <c r="H1457" i="7"/>
  <c r="D1457" i="7"/>
  <c r="H1456" i="7"/>
  <c r="D1456" i="7"/>
  <c r="H1455" i="7"/>
  <c r="D1455" i="7"/>
  <c r="H1454" i="7"/>
  <c r="D1454" i="7"/>
  <c r="H1453" i="7"/>
  <c r="D1453" i="7"/>
  <c r="H1177" i="7"/>
  <c r="D1177" i="7"/>
  <c r="H1452" i="7"/>
  <c r="D1452" i="7"/>
  <c r="H1451" i="7"/>
  <c r="D1451" i="7"/>
  <c r="H1450" i="7"/>
  <c r="D1450" i="7"/>
  <c r="H1449" i="7"/>
  <c r="D1449" i="7"/>
  <c r="H1448" i="7"/>
  <c r="D1448" i="7"/>
  <c r="H1447" i="7"/>
  <c r="D1447" i="7"/>
  <c r="H1446" i="7"/>
  <c r="D1446" i="7"/>
  <c r="H1445" i="7"/>
  <c r="D1445" i="7"/>
  <c r="H1444" i="7"/>
  <c r="D1444" i="7"/>
  <c r="H1443" i="7"/>
  <c r="D1443" i="7"/>
  <c r="H1442" i="7"/>
  <c r="D1442" i="7"/>
  <c r="H1329" i="7"/>
  <c r="D1329" i="7"/>
  <c r="H1441" i="7"/>
  <c r="D1441" i="7"/>
  <c r="H1440" i="7"/>
  <c r="D1440" i="7"/>
  <c r="H1439" i="7"/>
  <c r="D1439" i="7"/>
  <c r="H1438" i="7"/>
  <c r="D1438" i="7"/>
  <c r="H1437" i="7"/>
  <c r="D1437" i="7"/>
  <c r="H1436" i="7"/>
  <c r="D1436" i="7"/>
  <c r="H1435" i="7"/>
  <c r="D1435" i="7"/>
  <c r="H1176" i="7"/>
  <c r="D1176" i="7"/>
  <c r="H1175" i="7"/>
  <c r="D1175" i="7"/>
  <c r="H1174" i="7"/>
  <c r="D1174" i="7"/>
  <c r="H1434" i="7"/>
  <c r="D1434" i="7"/>
  <c r="H1433" i="7"/>
  <c r="D1433" i="7"/>
  <c r="H1173" i="7"/>
  <c r="D1173" i="7"/>
  <c r="H1172" i="7"/>
  <c r="D1172" i="7"/>
  <c r="H1171" i="7"/>
  <c r="D1171" i="7"/>
  <c r="H1170" i="7"/>
  <c r="D1170" i="7"/>
  <c r="H1169" i="7"/>
  <c r="D1169" i="7"/>
  <c r="H1432" i="7"/>
  <c r="D1432" i="7"/>
  <c r="H1431" i="7"/>
  <c r="D1431" i="7"/>
  <c r="H1168" i="7"/>
  <c r="D1168" i="7"/>
  <c r="H1167" i="7"/>
  <c r="D1167" i="7"/>
  <c r="H1328" i="7"/>
  <c r="D1328" i="7"/>
  <c r="H1166" i="7"/>
  <c r="D1166" i="7"/>
  <c r="H1165" i="7"/>
  <c r="D1165" i="7"/>
  <c r="H1164" i="7"/>
  <c r="D1164" i="7"/>
  <c r="H1051" i="7"/>
  <c r="D1051" i="7"/>
  <c r="H1163" i="7"/>
  <c r="D1163" i="7"/>
  <c r="H1162" i="7"/>
  <c r="D1162" i="7"/>
  <c r="H1430" i="7"/>
  <c r="D1430" i="7"/>
  <c r="H1161" i="7"/>
  <c r="D1161" i="7"/>
  <c r="H1160" i="7"/>
  <c r="D1160" i="7"/>
  <c r="H1159" i="7"/>
  <c r="D1159" i="7"/>
  <c r="H1050" i="7"/>
  <c r="D1050" i="7"/>
  <c r="H1158" i="7"/>
  <c r="D1158" i="7"/>
  <c r="H1157" i="7"/>
  <c r="D1157" i="7"/>
  <c r="H1156" i="7"/>
  <c r="D1156" i="7"/>
  <c r="H1429" i="7"/>
  <c r="D1429" i="7"/>
  <c r="H1155" i="7"/>
  <c r="D1155" i="7"/>
  <c r="H1154" i="7"/>
  <c r="D1154" i="7"/>
  <c r="H1049" i="7"/>
  <c r="D1049" i="7"/>
  <c r="H1048" i="7"/>
  <c r="D1048" i="7"/>
  <c r="H1047" i="7"/>
  <c r="D1047" i="7"/>
  <c r="H1046" i="7"/>
  <c r="D1046" i="7"/>
  <c r="H1153" i="7"/>
  <c r="D1153" i="7"/>
  <c r="H1428" i="7"/>
  <c r="D1428" i="7"/>
  <c r="H1427" i="7"/>
  <c r="D1427" i="7"/>
  <c r="H1426" i="7"/>
  <c r="D1426" i="7"/>
  <c r="H1152" i="7"/>
  <c r="D1152" i="7"/>
  <c r="H1151" i="7"/>
  <c r="D1151" i="7"/>
  <c r="H1150" i="7"/>
  <c r="D1150" i="7"/>
  <c r="H1149" i="7"/>
  <c r="D1149" i="7"/>
  <c r="H1148" i="7"/>
  <c r="D1148" i="7"/>
  <c r="H1147" i="7"/>
  <c r="D1147" i="7"/>
  <c r="H1146" i="7"/>
  <c r="D1146" i="7"/>
  <c r="H1425" i="7"/>
  <c r="D1425" i="7"/>
  <c r="H1145" i="7"/>
  <c r="D1145" i="7"/>
  <c r="H1144" i="7"/>
  <c r="D1144" i="7"/>
  <c r="H1143" i="7"/>
  <c r="D1143" i="7"/>
  <c r="H1045" i="7"/>
  <c r="D1045" i="7"/>
  <c r="H1142" i="7"/>
  <c r="D1142" i="7"/>
  <c r="H1141" i="7"/>
  <c r="D1141" i="7"/>
  <c r="H1044" i="7"/>
  <c r="D1044" i="7"/>
  <c r="H1140" i="7"/>
  <c r="D1140" i="7"/>
  <c r="H1139" i="7"/>
  <c r="D1139" i="7"/>
  <c r="H1138" i="7"/>
  <c r="D1138" i="7"/>
  <c r="H1137" i="7"/>
  <c r="D1137" i="7"/>
  <c r="H1136" i="7"/>
  <c r="D1136" i="7"/>
  <c r="H1135" i="7"/>
  <c r="D1135" i="7"/>
  <c r="H1134" i="7"/>
  <c r="D1134" i="7"/>
  <c r="H1133" i="7"/>
  <c r="D1133" i="7"/>
  <c r="H1132" i="7"/>
  <c r="D1132" i="7"/>
  <c r="H1424" i="7"/>
  <c r="D1424" i="7"/>
  <c r="H1423" i="7"/>
  <c r="D1423" i="7"/>
  <c r="H1131" i="7"/>
  <c r="D1131" i="7"/>
  <c r="H1130" i="7"/>
  <c r="D1130" i="7"/>
  <c r="H1129" i="7"/>
  <c r="D1129" i="7"/>
  <c r="H1422" i="7"/>
  <c r="D1422" i="7"/>
  <c r="H1128" i="7"/>
  <c r="D1128" i="7"/>
  <c r="H1043" i="7"/>
  <c r="D1043" i="7"/>
  <c r="H1421" i="7"/>
  <c r="D1421" i="7"/>
  <c r="H1042" i="7"/>
  <c r="D1042" i="7"/>
  <c r="H1041" i="7"/>
  <c r="D1041" i="7"/>
  <c r="H1040" i="7"/>
  <c r="D1040" i="7"/>
  <c r="H1039" i="7"/>
  <c r="D1039" i="7"/>
  <c r="H1012" i="7"/>
  <c r="D1012" i="7"/>
  <c r="H1127" i="7"/>
  <c r="D1127" i="7"/>
  <c r="H1126" i="7"/>
  <c r="D1126" i="7"/>
  <c r="H1125" i="7"/>
  <c r="D1125" i="7"/>
  <c r="H1420" i="7"/>
  <c r="D1420" i="7"/>
  <c r="H1124" i="7"/>
  <c r="D1124" i="7"/>
  <c r="H1038" i="7"/>
  <c r="D1038" i="7"/>
  <c r="H1037" i="7"/>
  <c r="D1037" i="7"/>
  <c r="H1036" i="7"/>
  <c r="D1036" i="7"/>
  <c r="H1123" i="7"/>
  <c r="D1123" i="7"/>
  <c r="H1122" i="7"/>
  <c r="D1122" i="7"/>
  <c r="H1121" i="7"/>
  <c r="D1121" i="7"/>
  <c r="H1327" i="7"/>
  <c r="D1327" i="7"/>
  <c r="H1120" i="7"/>
  <c r="D1120" i="7"/>
  <c r="H1119" i="7"/>
  <c r="D1119" i="7"/>
  <c r="H1118" i="7"/>
  <c r="D1118" i="7"/>
  <c r="H1035" i="7"/>
  <c r="D1035" i="7"/>
  <c r="H1117" i="7"/>
  <c r="D1117" i="7"/>
  <c r="H1116" i="7"/>
  <c r="D1116" i="7"/>
  <c r="H1115" i="7"/>
  <c r="D1115" i="7"/>
  <c r="H1114" i="7"/>
  <c r="D1114" i="7"/>
  <c r="H1113" i="7"/>
  <c r="D1113" i="7"/>
  <c r="H1011" i="7"/>
  <c r="D1011" i="7"/>
  <c r="H1112" i="7"/>
  <c r="D1112" i="7"/>
  <c r="H1419" i="7"/>
  <c r="D1419" i="7"/>
  <c r="H1010" i="7"/>
  <c r="D1010" i="7"/>
  <c r="H1009" i="7"/>
  <c r="D1009" i="7"/>
  <c r="H1008" i="7"/>
  <c r="D1008" i="7"/>
  <c r="H1007" i="7"/>
  <c r="D1007" i="7"/>
  <c r="H1006" i="7"/>
  <c r="D1006" i="7"/>
  <c r="H1005" i="7"/>
  <c r="D1005" i="7"/>
  <c r="H1004" i="7"/>
  <c r="D1004" i="7"/>
  <c r="H1111" i="7"/>
  <c r="D1111" i="7"/>
  <c r="H1110" i="7"/>
  <c r="D1110" i="7"/>
  <c r="H1003" i="7"/>
  <c r="H29" i="7" s="1"/>
  <c r="D1003" i="7"/>
  <c r="H1002" i="7"/>
  <c r="D1002" i="7"/>
  <c r="H1326" i="7"/>
  <c r="D1326" i="7"/>
  <c r="H1109" i="7"/>
  <c r="D1109" i="7"/>
  <c r="H1108" i="7"/>
  <c r="D1108" i="7"/>
  <c r="H1325" i="7"/>
  <c r="D1325" i="7"/>
  <c r="H1418" i="7"/>
  <c r="D1418" i="7"/>
  <c r="H1417" i="7"/>
  <c r="D1417" i="7"/>
  <c r="H1416" i="7"/>
  <c r="D1416" i="7"/>
  <c r="H1415" i="7"/>
  <c r="D1415" i="7"/>
  <c r="H1107" i="7"/>
  <c r="D1107" i="7"/>
  <c r="H1414" i="7"/>
  <c r="D1414" i="7"/>
  <c r="H1106" i="7"/>
  <c r="D1106" i="7"/>
  <c r="H1105" i="7"/>
  <c r="D1105" i="7"/>
  <c r="H1413" i="7"/>
  <c r="D1413" i="7"/>
  <c r="H1412" i="7"/>
  <c r="D1412" i="7"/>
  <c r="H1411" i="7"/>
  <c r="D1411" i="7"/>
  <c r="H1104" i="7"/>
  <c r="D1104" i="7"/>
  <c r="H1410" i="7"/>
  <c r="D1410" i="7"/>
  <c r="H1409" i="7"/>
  <c r="D1409" i="7"/>
  <c r="H1408" i="7"/>
  <c r="D1408" i="7"/>
  <c r="H1407" i="7"/>
  <c r="D1407" i="7"/>
  <c r="H1103" i="7"/>
  <c r="D1103" i="7"/>
  <c r="H1406" i="7"/>
  <c r="D1406" i="7"/>
  <c r="H1405" i="7"/>
  <c r="D1405" i="7"/>
  <c r="H1404" i="7"/>
  <c r="D1404" i="7"/>
  <c r="H1403" i="7"/>
  <c r="D1403" i="7"/>
  <c r="H1402" i="7"/>
  <c r="D1402" i="7"/>
  <c r="H1401" i="7"/>
  <c r="D1401" i="7"/>
  <c r="H1400" i="7"/>
  <c r="D1400" i="7"/>
  <c r="H1102" i="7"/>
  <c r="D1102" i="7"/>
  <c r="H1399" i="7"/>
  <c r="D1399" i="7"/>
  <c r="H1398" i="7"/>
  <c r="D1398" i="7"/>
  <c r="H1397" i="7"/>
  <c r="D1397" i="7"/>
  <c r="H1396" i="7"/>
  <c r="D1396" i="7"/>
  <c r="H1395" i="7"/>
  <c r="D1395" i="7"/>
  <c r="H1101" i="7"/>
  <c r="D1101" i="7"/>
  <c r="H1394" i="7"/>
  <c r="D1394" i="7"/>
  <c r="H1393" i="7"/>
  <c r="D1393" i="7"/>
  <c r="H1100" i="7"/>
  <c r="D1100" i="7"/>
  <c r="H1099" i="7"/>
  <c r="D1099" i="7"/>
  <c r="H1392" i="7"/>
  <c r="D1392" i="7"/>
  <c r="H1391" i="7"/>
  <c r="D1391" i="7"/>
  <c r="H1098" i="7"/>
  <c r="D1098" i="7"/>
  <c r="H1097" i="7"/>
  <c r="D1097" i="7"/>
  <c r="H1390" i="7"/>
  <c r="D1390" i="7"/>
  <c r="H1096" i="7"/>
  <c r="D1096" i="7"/>
  <c r="H1389" i="7"/>
  <c r="D1389" i="7"/>
  <c r="H1095" i="7"/>
  <c r="D1095" i="7"/>
  <c r="H1388" i="7"/>
  <c r="D1388" i="7"/>
  <c r="H1387" i="7"/>
  <c r="D1387" i="7"/>
  <c r="H1386" i="7"/>
  <c r="D1386" i="7"/>
  <c r="H1324" i="7"/>
  <c r="D1324" i="7"/>
  <c r="H1323" i="7"/>
  <c r="D1323" i="7"/>
  <c r="H1385" i="7"/>
  <c r="D1385" i="7"/>
  <c r="H1034" i="7"/>
  <c r="D1034" i="7"/>
  <c r="H1384" i="7"/>
  <c r="D1384" i="7"/>
  <c r="H1094" i="7"/>
  <c r="D1094" i="7"/>
  <c r="H1383" i="7"/>
  <c r="D1383" i="7"/>
  <c r="H1093" i="7"/>
  <c r="D1093" i="7"/>
  <c r="H1092" i="7"/>
  <c r="D1092" i="7"/>
  <c r="H1091" i="7"/>
  <c r="D1091" i="7"/>
  <c r="H1322" i="7"/>
  <c r="D1322" i="7"/>
  <c r="H1321" i="7"/>
  <c r="D1321" i="7"/>
  <c r="H1382" i="7"/>
  <c r="D1382" i="7"/>
  <c r="H1381" i="7"/>
  <c r="D1381" i="7"/>
  <c r="H1380" i="7"/>
  <c r="D1380" i="7"/>
  <c r="H1090" i="7"/>
  <c r="D1090" i="7"/>
  <c r="H1379" i="7"/>
  <c r="D1379" i="7"/>
  <c r="H1378" i="7"/>
  <c r="D1378" i="7"/>
  <c r="H1377" i="7"/>
  <c r="D1377" i="7"/>
  <c r="H1089" i="7"/>
  <c r="D1089" i="7"/>
  <c r="H1320" i="7"/>
  <c r="D1320" i="7"/>
  <c r="H1319" i="7"/>
  <c r="D1319" i="7"/>
  <c r="H1088" i="7"/>
  <c r="D1088" i="7"/>
  <c r="H1318" i="7"/>
  <c r="D1318" i="7"/>
  <c r="H1317" i="7"/>
  <c r="D1317" i="7"/>
  <c r="H1316" i="7"/>
  <c r="D1316" i="7"/>
  <c r="H1315" i="7"/>
  <c r="D1315" i="7"/>
  <c r="H1376" i="7"/>
  <c r="D1376" i="7"/>
  <c r="H1375" i="7"/>
  <c r="D1375" i="7"/>
  <c r="H1374" i="7"/>
  <c r="D1374" i="7"/>
  <c r="H1373" i="7"/>
  <c r="D1373" i="7"/>
  <c r="H1087" i="7"/>
  <c r="D1087" i="7"/>
  <c r="H1086" i="7"/>
  <c r="D1086" i="7"/>
  <c r="H1372" i="7"/>
  <c r="D1372" i="7"/>
  <c r="H1085" i="7"/>
  <c r="D1085" i="7"/>
  <c r="H1084" i="7"/>
  <c r="D1084" i="7"/>
  <c r="H1083" i="7"/>
  <c r="D1083" i="7"/>
  <c r="H1082" i="7"/>
  <c r="D1082" i="7"/>
  <c r="H1314" i="7"/>
  <c r="D1314" i="7"/>
  <c r="H1081" i="7"/>
  <c r="D1081" i="7"/>
  <c r="H1080" i="7"/>
  <c r="D1080" i="7"/>
  <c r="H1313" i="7"/>
  <c r="D1313" i="7"/>
  <c r="H1371" i="7"/>
  <c r="D1371" i="7"/>
  <c r="H1370" i="7"/>
  <c r="D1370" i="7"/>
  <c r="H1312" i="7"/>
  <c r="D1312" i="7"/>
  <c r="H1033" i="7"/>
  <c r="D1033" i="7"/>
  <c r="H1079" i="7"/>
  <c r="D1079" i="7"/>
  <c r="H1032" i="7"/>
  <c r="D1032" i="7"/>
  <c r="H1311" i="7"/>
  <c r="D1311" i="7"/>
  <c r="H1031" i="7"/>
  <c r="D1031" i="7"/>
  <c r="H1030" i="7"/>
  <c r="D1030" i="7"/>
  <c r="H1369" i="7"/>
  <c r="D1369" i="7"/>
  <c r="H1368" i="7"/>
  <c r="D1368" i="7"/>
  <c r="H1078" i="7"/>
  <c r="D1078" i="7"/>
  <c r="H1077" i="7"/>
  <c r="D1077" i="7"/>
  <c r="H1310" i="7"/>
  <c r="D1310" i="7"/>
  <c r="H1029" i="7"/>
  <c r="D1029" i="7"/>
  <c r="H1028" i="7"/>
  <c r="D1028" i="7"/>
  <c r="H1027" i="7"/>
  <c r="D1027" i="7"/>
  <c r="H1026" i="7"/>
  <c r="H28" i="7" s="1"/>
  <c r="D1026" i="7"/>
  <c r="H1309" i="7"/>
  <c r="D1309" i="7"/>
  <c r="H1308" i="7"/>
  <c r="D1308" i="7"/>
  <c r="H1307" i="7"/>
  <c r="D1307" i="7"/>
  <c r="H1306" i="7"/>
  <c r="D1306" i="7"/>
  <c r="H1305" i="7"/>
  <c r="D1305" i="7"/>
  <c r="H1304" i="7"/>
  <c r="D1304" i="7"/>
  <c r="H1303" i="7"/>
  <c r="D1303" i="7"/>
  <c r="H1302" i="7"/>
  <c r="D1302" i="7"/>
  <c r="H1301" i="7"/>
  <c r="D1301" i="7"/>
  <c r="H1300" i="7"/>
  <c r="D1300" i="7"/>
  <c r="H1021" i="7"/>
  <c r="D1021" i="7"/>
  <c r="H1020" i="7"/>
  <c r="D1020" i="7"/>
  <c r="H1299" i="7"/>
  <c r="D1299" i="7"/>
  <c r="H1298" i="7"/>
  <c r="D1298" i="7"/>
  <c r="H1297" i="7"/>
  <c r="D1297" i="7"/>
  <c r="H1296" i="7"/>
  <c r="D1296" i="7"/>
  <c r="H1295" i="7"/>
  <c r="D1295" i="7"/>
  <c r="H1294" i="7"/>
  <c r="D1294" i="7"/>
  <c r="H1293" i="7"/>
  <c r="D1293" i="7"/>
  <c r="H1019" i="7"/>
  <c r="D1019" i="7"/>
  <c r="H1292" i="7"/>
  <c r="D1292" i="7"/>
  <c r="H1291" i="7"/>
  <c r="D1291" i="7"/>
  <c r="H1290" i="7"/>
  <c r="D1290" i="7"/>
  <c r="H1289" i="7"/>
  <c r="D1289" i="7"/>
  <c r="H1076" i="7"/>
  <c r="D1076" i="7"/>
  <c r="H1075" i="7"/>
  <c r="D1075" i="7"/>
  <c r="H1288" i="7"/>
  <c r="D1288" i="7"/>
  <c r="H1287" i="7"/>
  <c r="D1287" i="7"/>
  <c r="H1074" i="7"/>
  <c r="D1074" i="7"/>
  <c r="H1073" i="7"/>
  <c r="D1073" i="7"/>
  <c r="H1286" i="7"/>
  <c r="D1286" i="7"/>
  <c r="H1367" i="7"/>
  <c r="D1367" i="7"/>
  <c r="H1285" i="7"/>
  <c r="D1285" i="7"/>
  <c r="H1284" i="7"/>
  <c r="D1284" i="7"/>
  <c r="H1283" i="7"/>
  <c r="D1283" i="7"/>
  <c r="H1018" i="7"/>
  <c r="D1018" i="7"/>
  <c r="H1282" i="7"/>
  <c r="D1282" i="7"/>
  <c r="H1366" i="7"/>
  <c r="D1366" i="7"/>
  <c r="H1072" i="7"/>
  <c r="D1072" i="7"/>
  <c r="H1365" i="7"/>
  <c r="D1365" i="7"/>
  <c r="H1281" i="7"/>
  <c r="D1281" i="7"/>
  <c r="H1280" i="7"/>
  <c r="D1280" i="7"/>
  <c r="H1279" i="7"/>
  <c r="D1279" i="7"/>
  <c r="H1278" i="7"/>
  <c r="D1278" i="7"/>
  <c r="H1277" i="7"/>
  <c r="D1277" i="7"/>
  <c r="H1276" i="7"/>
  <c r="D1276" i="7"/>
  <c r="H1275" i="7"/>
  <c r="D1275" i="7"/>
  <c r="H1274" i="7"/>
  <c r="D1274" i="7"/>
  <c r="H1017" i="7"/>
  <c r="D1017" i="7"/>
  <c r="H1016" i="7"/>
  <c r="D1016" i="7"/>
  <c r="H1015" i="7"/>
  <c r="D1015" i="7"/>
  <c r="H1014" i="7"/>
  <c r="H30" i="7" s="1"/>
  <c r="D1014" i="7"/>
  <c r="H1273" i="7"/>
  <c r="D1273" i="7"/>
  <c r="H1272" i="7"/>
  <c r="D1272" i="7"/>
  <c r="H1071" i="7"/>
  <c r="D1071" i="7"/>
  <c r="H1364" i="7"/>
  <c r="H26" i="7" s="1"/>
  <c r="D1364" i="7"/>
  <c r="D26" i="7"/>
  <c r="H1271" i="7"/>
  <c r="D1271" i="7"/>
  <c r="H1270" i="7"/>
  <c r="D1270" i="7"/>
  <c r="H1269" i="7"/>
  <c r="D1269" i="7"/>
  <c r="H1268" i="7"/>
  <c r="D1268" i="7"/>
  <c r="H1267" i="7"/>
  <c r="D1267" i="7"/>
  <c r="H1266" i="7"/>
  <c r="D1266" i="7"/>
  <c r="H1265" i="7"/>
  <c r="D1265" i="7"/>
  <c r="H1264" i="7"/>
  <c r="D1264" i="7"/>
  <c r="H1263" i="7"/>
  <c r="D1263" i="7"/>
  <c r="H1262" i="7"/>
  <c r="D1262" i="7"/>
  <c r="H1261" i="7"/>
  <c r="D1261" i="7"/>
  <c r="H1260" i="7"/>
  <c r="D1260" i="7"/>
  <c r="H1259" i="7"/>
  <c r="D1259" i="7"/>
  <c r="H1258" i="7"/>
  <c r="D1258" i="7"/>
  <c r="H1257" i="7"/>
  <c r="D1257" i="7"/>
  <c r="H1256" i="7"/>
  <c r="D1256" i="7"/>
  <c r="H1255" i="7"/>
  <c r="D1255" i="7"/>
  <c r="H1254" i="7"/>
  <c r="D1254" i="7"/>
  <c r="H1253" i="7"/>
  <c r="D1253" i="7"/>
  <c r="H1252" i="7"/>
  <c r="D1252" i="7"/>
  <c r="H1251" i="7"/>
  <c r="D1251" i="7"/>
  <c r="H1250" i="7"/>
  <c r="D1250" i="7"/>
  <c r="H1249" i="7"/>
  <c r="D1249" i="7"/>
  <c r="H1248" i="7"/>
  <c r="D1248" i="7"/>
  <c r="H1013" i="7"/>
  <c r="D1013" i="7"/>
  <c r="H1247" i="7"/>
  <c r="D1247" i="7"/>
  <c r="H1025" i="7"/>
  <c r="D1025" i="7"/>
  <c r="H1246" i="7"/>
  <c r="D1246" i="7"/>
  <c r="H1245" i="7"/>
  <c r="D1245" i="7"/>
  <c r="H1244" i="7"/>
  <c r="D1244" i="7"/>
  <c r="H1243" i="7"/>
  <c r="D1243" i="7"/>
  <c r="H1242" i="7"/>
  <c r="D1242" i="7"/>
  <c r="H1241" i="7"/>
  <c r="D1241" i="7"/>
  <c r="H1240" i="7"/>
  <c r="D1240" i="7"/>
  <c r="H1239" i="7"/>
  <c r="D1239" i="7"/>
  <c r="H1070" i="7"/>
  <c r="D1070" i="7"/>
  <c r="H1069" i="7"/>
  <c r="D1069" i="7"/>
  <c r="H1068" i="7"/>
  <c r="D1068" i="7"/>
  <c r="H1067" i="7"/>
  <c r="D1067" i="7"/>
  <c r="H1066" i="7"/>
  <c r="D1066" i="7"/>
  <c r="H1238" i="7"/>
  <c r="D1238" i="7"/>
  <c r="H1237" i="7"/>
  <c r="D1237" i="7"/>
  <c r="H1236" i="7"/>
  <c r="D1236" i="7"/>
  <c r="H1235" i="7"/>
  <c r="D1235" i="7"/>
  <c r="H1024" i="7"/>
  <c r="D1024" i="7"/>
  <c r="H1234" i="7"/>
  <c r="D1234" i="7"/>
  <c r="H1233" i="7"/>
  <c r="D1233" i="7"/>
  <c r="H1232" i="7"/>
  <c r="D1232" i="7"/>
  <c r="H1231" i="7"/>
  <c r="D1231" i="7"/>
  <c r="H1230" i="7"/>
  <c r="D1230" i="7"/>
  <c r="H1229" i="7"/>
  <c r="D1229" i="7"/>
  <c r="H1228" i="7"/>
  <c r="D1228" i="7"/>
  <c r="H1227" i="7"/>
  <c r="D1227" i="7"/>
  <c r="H1226" i="7"/>
  <c r="D1226" i="7"/>
  <c r="H1225" i="7"/>
  <c r="D1225" i="7"/>
  <c r="H1065" i="7"/>
  <c r="D1065" i="7"/>
  <c r="H1224" i="7"/>
  <c r="D1224" i="7"/>
  <c r="H1223" i="7"/>
  <c r="D1223" i="7"/>
  <c r="H1222" i="7"/>
  <c r="D1222" i="7"/>
  <c r="H1221" i="7"/>
  <c r="D1221" i="7"/>
  <c r="H1220" i="7"/>
  <c r="D1220" i="7"/>
  <c r="H1219" i="7"/>
  <c r="D1219" i="7"/>
  <c r="H1064" i="7"/>
  <c r="D1064" i="7"/>
  <c r="D27" i="7" s="1"/>
  <c r="H1218" i="7"/>
  <c r="D1218" i="7"/>
  <c r="H1217" i="7"/>
  <c r="D1217" i="7"/>
  <c r="H1216" i="7"/>
  <c r="D1216" i="7"/>
  <c r="H1215" i="7"/>
  <c r="D1215" i="7"/>
  <c r="H1214" i="7"/>
  <c r="D1214" i="7"/>
  <c r="H1213" i="7"/>
  <c r="D1213" i="7"/>
  <c r="H1212" i="7"/>
  <c r="D1212" i="7"/>
  <c r="H1211" i="7"/>
  <c r="D1211" i="7"/>
  <c r="H1210" i="7"/>
  <c r="D1210" i="7"/>
  <c r="H1209" i="7"/>
  <c r="D1209" i="7"/>
  <c r="H1208" i="7"/>
  <c r="D1208" i="7"/>
  <c r="H1207" i="7"/>
  <c r="D1207" i="7"/>
  <c r="H1206" i="7"/>
  <c r="D1206" i="7"/>
  <c r="D25" i="7" s="1"/>
  <c r="H1023" i="7"/>
  <c r="D1023" i="7"/>
  <c r="H1063" i="7"/>
  <c r="D1063" i="7"/>
  <c r="H1205" i="7"/>
  <c r="D1205" i="7"/>
  <c r="H1022" i="7"/>
  <c r="D1022" i="7"/>
  <c r="D28" i="7" s="1"/>
  <c r="H1204" i="7"/>
  <c r="D1204" i="7"/>
  <c r="H1203" i="7"/>
  <c r="D1203" i="7"/>
  <c r="H1202" i="7"/>
  <c r="D1202" i="7"/>
  <c r="H1201" i="7"/>
  <c r="D1201" i="7"/>
  <c r="H1200" i="7"/>
  <c r="D1200" i="7"/>
  <c r="H1199" i="7"/>
  <c r="D1199" i="7"/>
  <c r="H1198" i="7"/>
  <c r="D1198" i="7"/>
  <c r="H1197" i="7"/>
  <c r="D1197" i="7"/>
  <c r="H1196" i="7"/>
  <c r="D1196" i="7"/>
  <c r="H1195" i="7"/>
  <c r="D1195" i="7"/>
  <c r="H1062" i="7"/>
  <c r="D1062" i="7"/>
  <c r="H1061" i="7"/>
  <c r="H27" i="7" s="1"/>
  <c r="D1061" i="7"/>
  <c r="H1060" i="7"/>
  <c r="D1060" i="7"/>
  <c r="H1194" i="7"/>
  <c r="D1194" i="7"/>
  <c r="H1193" i="7"/>
  <c r="D1193" i="7"/>
  <c r="H1192" i="7"/>
  <c r="H25" i="7" s="1"/>
  <c r="D1192" i="7"/>
  <c r="G22" i="7"/>
  <c r="I22" i="7" s="1"/>
  <c r="G21" i="7"/>
  <c r="I21" i="7" s="1"/>
  <c r="G20" i="7"/>
  <c r="I20" i="7" s="1"/>
  <c r="C22" i="7"/>
  <c r="E22" i="7" s="1"/>
  <c r="C21" i="7"/>
  <c r="E21" i="7" s="1"/>
  <c r="C20" i="7"/>
  <c r="E20" i="7" s="1"/>
  <c r="D591" i="7"/>
  <c r="D20" i="7" s="1"/>
  <c r="H591" i="7"/>
  <c r="D592" i="7"/>
  <c r="H592" i="7"/>
  <c r="D593" i="7"/>
  <c r="H593" i="7"/>
  <c r="D594" i="7"/>
  <c r="H594" i="7"/>
  <c r="D595" i="7"/>
  <c r="H595" i="7"/>
  <c r="D596" i="7"/>
  <c r="H596" i="7"/>
  <c r="D597" i="7"/>
  <c r="H597" i="7"/>
  <c r="D598" i="7"/>
  <c r="H598" i="7"/>
  <c r="D599" i="7"/>
  <c r="H599" i="7"/>
  <c r="D600" i="7"/>
  <c r="H600" i="7"/>
  <c r="D601" i="7"/>
  <c r="H601" i="7"/>
  <c r="D602" i="7"/>
  <c r="H602" i="7"/>
  <c r="D603" i="7"/>
  <c r="H603" i="7"/>
  <c r="D604" i="7"/>
  <c r="H604" i="7"/>
  <c r="D605" i="7"/>
  <c r="H605" i="7"/>
  <c r="D606" i="7"/>
  <c r="H606" i="7"/>
  <c r="D607" i="7"/>
  <c r="H607" i="7"/>
  <c r="D608" i="7"/>
  <c r="H608" i="7"/>
  <c r="D609" i="7"/>
  <c r="H609" i="7"/>
  <c r="D610" i="7"/>
  <c r="H610" i="7"/>
  <c r="D523" i="7"/>
  <c r="H523" i="7"/>
  <c r="D546" i="7"/>
  <c r="D21" i="7" s="1"/>
  <c r="H546" i="7"/>
  <c r="D547" i="7"/>
  <c r="H547" i="7"/>
  <c r="D548" i="7"/>
  <c r="H548" i="7"/>
  <c r="D524" i="7"/>
  <c r="H524" i="7"/>
  <c r="D549" i="7"/>
  <c r="H549" i="7"/>
  <c r="D525" i="7"/>
  <c r="H525" i="7"/>
  <c r="D526" i="7"/>
  <c r="H526" i="7"/>
  <c r="D527" i="7"/>
  <c r="H527" i="7"/>
  <c r="D528" i="7"/>
  <c r="H528" i="7"/>
  <c r="D529" i="7"/>
  <c r="H529" i="7"/>
  <c r="D530" i="7"/>
  <c r="H530" i="7"/>
  <c r="D531" i="7"/>
  <c r="H531" i="7"/>
  <c r="D611" i="7"/>
  <c r="H611" i="7"/>
  <c r="D532" i="7"/>
  <c r="H532" i="7"/>
  <c r="D612" i="7"/>
  <c r="H612" i="7"/>
  <c r="D533" i="7"/>
  <c r="H533" i="7"/>
  <c r="D534" i="7"/>
  <c r="H534" i="7"/>
  <c r="D535" i="7"/>
  <c r="H535" i="7"/>
  <c r="D550" i="7"/>
  <c r="H550" i="7"/>
  <c r="D613" i="7"/>
  <c r="H613" i="7"/>
  <c r="D614" i="7"/>
  <c r="H614" i="7"/>
  <c r="D615" i="7"/>
  <c r="H615" i="7"/>
  <c r="D616" i="7"/>
  <c r="H616" i="7"/>
  <c r="D551" i="7"/>
  <c r="H551" i="7"/>
  <c r="D617" i="7"/>
  <c r="H617" i="7"/>
  <c r="D618" i="7"/>
  <c r="H618" i="7"/>
  <c r="D619" i="7"/>
  <c r="H619" i="7"/>
  <c r="D552" i="7"/>
  <c r="H552" i="7"/>
  <c r="D620" i="7"/>
  <c r="H620" i="7"/>
  <c r="D621" i="7"/>
  <c r="H621" i="7"/>
  <c r="D622" i="7"/>
  <c r="H622" i="7"/>
  <c r="D623" i="7"/>
  <c r="H623" i="7"/>
  <c r="D624" i="7"/>
  <c r="H624" i="7"/>
  <c r="D625" i="7"/>
  <c r="H625" i="7"/>
  <c r="D626" i="7"/>
  <c r="H626" i="7"/>
  <c r="D627" i="7"/>
  <c r="H627" i="7"/>
  <c r="D628" i="7"/>
  <c r="H628" i="7"/>
  <c r="D629" i="7"/>
  <c r="H629" i="7"/>
  <c r="D630" i="7"/>
  <c r="H630" i="7"/>
  <c r="D631" i="7"/>
  <c r="H631" i="7"/>
  <c r="D632" i="7"/>
  <c r="H632" i="7"/>
  <c r="D553" i="7"/>
  <c r="H553" i="7"/>
  <c r="D633" i="7"/>
  <c r="H633" i="7"/>
  <c r="D634" i="7"/>
  <c r="H634" i="7"/>
  <c r="D554" i="7"/>
  <c r="H554" i="7"/>
  <c r="D635" i="7"/>
  <c r="H635" i="7"/>
  <c r="D536" i="7"/>
  <c r="H536" i="7"/>
  <c r="D636" i="7"/>
  <c r="H636" i="7"/>
  <c r="D637" i="7"/>
  <c r="H637" i="7"/>
  <c r="D638" i="7"/>
  <c r="H638" i="7"/>
  <c r="D639" i="7"/>
  <c r="H639" i="7"/>
  <c r="D555" i="7"/>
  <c r="H555" i="7"/>
  <c r="D640" i="7"/>
  <c r="H640" i="7"/>
  <c r="D641" i="7"/>
  <c r="H641" i="7"/>
  <c r="D642" i="7"/>
  <c r="H642" i="7"/>
  <c r="D643" i="7"/>
  <c r="H643" i="7"/>
  <c r="D644" i="7"/>
  <c r="H644" i="7"/>
  <c r="D645" i="7"/>
  <c r="H645" i="7"/>
  <c r="D646" i="7"/>
  <c r="H646" i="7"/>
  <c r="D647" i="7"/>
  <c r="H647" i="7"/>
  <c r="D648" i="7"/>
  <c r="H648" i="7"/>
  <c r="D649" i="7"/>
  <c r="H649" i="7"/>
  <c r="D650" i="7"/>
  <c r="H650" i="7"/>
  <c r="D651" i="7"/>
  <c r="H651" i="7"/>
  <c r="D652" i="7"/>
  <c r="H652" i="7"/>
  <c r="D653" i="7"/>
  <c r="H653" i="7"/>
  <c r="D654" i="7"/>
  <c r="H654" i="7"/>
  <c r="D655" i="7"/>
  <c r="H655" i="7"/>
  <c r="D656" i="7"/>
  <c r="H656" i="7"/>
  <c r="D657" i="7"/>
  <c r="H657" i="7"/>
  <c r="D658" i="7"/>
  <c r="H658" i="7"/>
  <c r="D659" i="7"/>
  <c r="H659" i="7"/>
  <c r="D660" i="7"/>
  <c r="H660" i="7"/>
  <c r="D661" i="7"/>
  <c r="H661" i="7"/>
  <c r="D662" i="7"/>
  <c r="H662" i="7"/>
  <c r="D663" i="7"/>
  <c r="H663" i="7"/>
  <c r="D664" i="7"/>
  <c r="H664" i="7"/>
  <c r="D556" i="7"/>
  <c r="H556" i="7"/>
  <c r="D665" i="7"/>
  <c r="H665" i="7"/>
  <c r="D666" i="7"/>
  <c r="H666" i="7"/>
  <c r="D667" i="7"/>
  <c r="H667" i="7"/>
  <c r="D668" i="7"/>
  <c r="H668" i="7"/>
  <c r="D669" i="7"/>
  <c r="H669" i="7"/>
  <c r="D537" i="7"/>
  <c r="H537" i="7"/>
  <c r="D670" i="7"/>
  <c r="H670" i="7"/>
  <c r="D557" i="7"/>
  <c r="H557" i="7"/>
  <c r="D671" i="7"/>
  <c r="H671" i="7"/>
  <c r="D672" i="7"/>
  <c r="H672" i="7"/>
  <c r="D673" i="7"/>
  <c r="H673" i="7"/>
  <c r="D674" i="7"/>
  <c r="H674" i="7"/>
  <c r="D558" i="7"/>
  <c r="H558" i="7"/>
  <c r="D559" i="7"/>
  <c r="H559" i="7"/>
  <c r="D675" i="7"/>
  <c r="H675" i="7"/>
  <c r="D676" i="7"/>
  <c r="H676" i="7"/>
  <c r="D677" i="7"/>
  <c r="H677" i="7"/>
  <c r="D678" i="7"/>
  <c r="H678" i="7"/>
  <c r="D679" i="7"/>
  <c r="H679" i="7"/>
  <c r="D680" i="7"/>
  <c r="H680" i="7"/>
  <c r="D681" i="7"/>
  <c r="H681" i="7"/>
  <c r="D682" i="7"/>
  <c r="H682" i="7"/>
  <c r="D683" i="7"/>
  <c r="H683" i="7"/>
  <c r="D684" i="7"/>
  <c r="H684" i="7"/>
  <c r="D685" i="7"/>
  <c r="H685" i="7"/>
  <c r="D686" i="7"/>
  <c r="H686" i="7"/>
  <c r="D687" i="7"/>
  <c r="H687" i="7"/>
  <c r="D688" i="7"/>
  <c r="H688" i="7"/>
  <c r="D560" i="7"/>
  <c r="H560" i="7"/>
  <c r="D689" i="7"/>
  <c r="H689" i="7"/>
  <c r="D690" i="7"/>
  <c r="H690" i="7"/>
  <c r="D691" i="7"/>
  <c r="H691" i="7"/>
  <c r="D692" i="7"/>
  <c r="H692" i="7"/>
  <c r="D693" i="7"/>
  <c r="H693" i="7"/>
  <c r="D694" i="7"/>
  <c r="H694" i="7"/>
  <c r="D695" i="7"/>
  <c r="H695" i="7"/>
  <c r="D696" i="7"/>
  <c r="H696" i="7"/>
  <c r="D697" i="7"/>
  <c r="H697" i="7"/>
  <c r="D698" i="7"/>
  <c r="H698" i="7"/>
  <c r="D699" i="7"/>
  <c r="H699" i="7"/>
  <c r="D700" i="7"/>
  <c r="H700" i="7"/>
  <c r="D701" i="7"/>
  <c r="H701" i="7"/>
  <c r="D702" i="7"/>
  <c r="H702" i="7"/>
  <c r="D703" i="7"/>
  <c r="H703" i="7"/>
  <c r="D704" i="7"/>
  <c r="H704" i="7"/>
  <c r="D705" i="7"/>
  <c r="H705" i="7"/>
  <c r="D538" i="7"/>
  <c r="H538" i="7"/>
  <c r="D539" i="7"/>
  <c r="H539" i="7"/>
  <c r="D561" i="7"/>
  <c r="H561" i="7"/>
  <c r="D562" i="7"/>
  <c r="H562" i="7"/>
  <c r="D563" i="7"/>
  <c r="H563" i="7"/>
  <c r="D564" i="7"/>
  <c r="H564" i="7"/>
  <c r="D565" i="7"/>
  <c r="H565" i="7"/>
  <c r="D706" i="7"/>
  <c r="H706" i="7"/>
  <c r="D707" i="7"/>
  <c r="H707" i="7"/>
  <c r="D708" i="7"/>
  <c r="H708" i="7"/>
  <c r="D709" i="7"/>
  <c r="H709" i="7"/>
  <c r="D710" i="7"/>
  <c r="H710" i="7"/>
  <c r="D711" i="7"/>
  <c r="H711" i="7"/>
  <c r="D712" i="7"/>
  <c r="H712" i="7"/>
  <c r="D713" i="7"/>
  <c r="H713" i="7"/>
  <c r="D714" i="7"/>
  <c r="H714" i="7"/>
  <c r="D715" i="7"/>
  <c r="H715" i="7"/>
  <c r="D716" i="7"/>
  <c r="H716" i="7"/>
  <c r="D717" i="7"/>
  <c r="H717" i="7"/>
  <c r="D718" i="7"/>
  <c r="H718" i="7"/>
  <c r="D719" i="7"/>
  <c r="H719" i="7"/>
  <c r="D720" i="7"/>
  <c r="H720" i="7"/>
  <c r="D721" i="7"/>
  <c r="H721" i="7"/>
  <c r="D722" i="7"/>
  <c r="H722" i="7"/>
  <c r="D723" i="7"/>
  <c r="H723" i="7"/>
  <c r="D724" i="7"/>
  <c r="H724" i="7"/>
  <c r="D566" i="7"/>
  <c r="H566" i="7"/>
  <c r="D567" i="7"/>
  <c r="H567" i="7"/>
  <c r="D568" i="7"/>
  <c r="H568" i="7"/>
  <c r="D540" i="7"/>
  <c r="H540" i="7"/>
  <c r="D725" i="7"/>
  <c r="H725" i="7"/>
  <c r="D569" i="7"/>
  <c r="H569" i="7"/>
  <c r="D726" i="7"/>
  <c r="H726" i="7"/>
  <c r="D727" i="7"/>
  <c r="H727" i="7"/>
  <c r="D728" i="7"/>
  <c r="H728" i="7"/>
  <c r="D570" i="7"/>
  <c r="H570" i="7"/>
  <c r="D729" i="7"/>
  <c r="H729" i="7"/>
  <c r="D730" i="7"/>
  <c r="H730" i="7"/>
  <c r="D731" i="7"/>
  <c r="H731" i="7"/>
  <c r="D732" i="7"/>
  <c r="H732" i="7"/>
  <c r="D541" i="7"/>
  <c r="H541" i="7"/>
  <c r="D571" i="7"/>
  <c r="H571" i="7"/>
  <c r="D572" i="7"/>
  <c r="H572" i="7"/>
  <c r="D573" i="7"/>
  <c r="H573" i="7"/>
  <c r="D733" i="7"/>
  <c r="H733" i="7"/>
  <c r="D574" i="7"/>
  <c r="H574" i="7"/>
  <c r="D575" i="7"/>
  <c r="H575" i="7"/>
  <c r="D734" i="7"/>
  <c r="H734" i="7"/>
  <c r="D735" i="7"/>
  <c r="H735" i="7"/>
  <c r="D736" i="7"/>
  <c r="H736" i="7"/>
  <c r="D737" i="7"/>
  <c r="H737" i="7"/>
  <c r="D738" i="7"/>
  <c r="H738" i="7"/>
  <c r="D739" i="7"/>
  <c r="H739" i="7"/>
  <c r="D740" i="7"/>
  <c r="H740" i="7"/>
  <c r="D741" i="7"/>
  <c r="H741" i="7"/>
  <c r="D576" i="7"/>
  <c r="H576" i="7"/>
  <c r="D577" i="7"/>
  <c r="H577" i="7"/>
  <c r="D742" i="7"/>
  <c r="H742" i="7"/>
  <c r="D743" i="7"/>
  <c r="H743" i="7"/>
  <c r="D744" i="7"/>
  <c r="H744" i="7"/>
  <c r="D745" i="7"/>
  <c r="H745" i="7"/>
  <c r="D746" i="7"/>
  <c r="H746" i="7"/>
  <c r="D747" i="7"/>
  <c r="H747" i="7"/>
  <c r="D748" i="7"/>
  <c r="H748" i="7"/>
  <c r="D749" i="7"/>
  <c r="H749" i="7"/>
  <c r="D750" i="7"/>
  <c r="H750" i="7"/>
  <c r="D578" i="7"/>
  <c r="H578" i="7"/>
  <c r="D751" i="7"/>
  <c r="H751" i="7"/>
  <c r="D752" i="7"/>
  <c r="H752" i="7"/>
  <c r="D753" i="7"/>
  <c r="H753" i="7"/>
  <c r="D754" i="7"/>
  <c r="H754" i="7"/>
  <c r="D755" i="7"/>
  <c r="H755" i="7"/>
  <c r="D756" i="7"/>
  <c r="H756" i="7"/>
  <c r="D757" i="7"/>
  <c r="H757" i="7"/>
  <c r="D758" i="7"/>
  <c r="H758" i="7"/>
  <c r="D759" i="7"/>
  <c r="H759" i="7"/>
  <c r="D760" i="7"/>
  <c r="H760" i="7"/>
  <c r="D761" i="7"/>
  <c r="H761" i="7"/>
  <c r="D762" i="7"/>
  <c r="H762" i="7"/>
  <c r="D763" i="7"/>
  <c r="H763" i="7"/>
  <c r="D764" i="7"/>
  <c r="H764" i="7"/>
  <c r="D765" i="7"/>
  <c r="H765" i="7"/>
  <c r="D766" i="7"/>
  <c r="H766" i="7"/>
  <c r="D767" i="7"/>
  <c r="H767" i="7"/>
  <c r="D768" i="7"/>
  <c r="H768" i="7"/>
  <c r="D769" i="7"/>
  <c r="H769" i="7"/>
  <c r="D770" i="7"/>
  <c r="H770" i="7"/>
  <c r="D771" i="7"/>
  <c r="H771" i="7"/>
  <c r="D772" i="7"/>
  <c r="H772" i="7"/>
  <c r="D773" i="7"/>
  <c r="H773" i="7"/>
  <c r="D774" i="7"/>
  <c r="H774" i="7"/>
  <c r="D775" i="7"/>
  <c r="H775" i="7"/>
  <c r="D776" i="7"/>
  <c r="H776" i="7"/>
  <c r="D777" i="7"/>
  <c r="H777" i="7"/>
  <c r="D778" i="7"/>
  <c r="H778" i="7"/>
  <c r="D779" i="7"/>
  <c r="H779" i="7"/>
  <c r="D780" i="7"/>
  <c r="H780" i="7"/>
  <c r="D781" i="7"/>
  <c r="H781" i="7"/>
  <c r="D782" i="7"/>
  <c r="H782" i="7"/>
  <c r="D783" i="7"/>
  <c r="H783" i="7"/>
  <c r="D784" i="7"/>
  <c r="H784" i="7"/>
  <c r="D785" i="7"/>
  <c r="H785" i="7"/>
  <c r="D786" i="7"/>
  <c r="H786" i="7"/>
  <c r="D787" i="7"/>
  <c r="H787" i="7"/>
  <c r="D788" i="7"/>
  <c r="H788" i="7"/>
  <c r="D789" i="7"/>
  <c r="H789" i="7"/>
  <c r="D790" i="7"/>
  <c r="H790" i="7"/>
  <c r="D791" i="7"/>
  <c r="H791" i="7"/>
  <c r="D792" i="7"/>
  <c r="H792" i="7"/>
  <c r="D793" i="7"/>
  <c r="H793" i="7"/>
  <c r="D794" i="7"/>
  <c r="H794" i="7"/>
  <c r="D795" i="7"/>
  <c r="H795" i="7"/>
  <c r="D796" i="7"/>
  <c r="H796" i="7"/>
  <c r="D579" i="7"/>
  <c r="H579" i="7"/>
  <c r="D797" i="7"/>
  <c r="H797" i="7"/>
  <c r="D798" i="7"/>
  <c r="H798" i="7"/>
  <c r="D542" i="7"/>
  <c r="H542" i="7"/>
  <c r="D799" i="7"/>
  <c r="H799" i="7"/>
  <c r="D800" i="7"/>
  <c r="H800" i="7"/>
  <c r="D801" i="7"/>
  <c r="H801" i="7"/>
  <c r="D802" i="7"/>
  <c r="H802" i="7"/>
  <c r="D803" i="7"/>
  <c r="H803" i="7"/>
  <c r="D804" i="7"/>
  <c r="H804" i="7"/>
  <c r="D805" i="7"/>
  <c r="H805" i="7"/>
  <c r="D806" i="7"/>
  <c r="H806" i="7"/>
  <c r="D807" i="7"/>
  <c r="H807" i="7"/>
  <c r="D808" i="7"/>
  <c r="H808" i="7"/>
  <c r="D809" i="7"/>
  <c r="H809" i="7"/>
  <c r="D810" i="7"/>
  <c r="H810" i="7"/>
  <c r="D543" i="7"/>
  <c r="H543" i="7"/>
  <c r="D811" i="7"/>
  <c r="H811" i="7"/>
  <c r="D812" i="7"/>
  <c r="H812" i="7"/>
  <c r="D813" i="7"/>
  <c r="H813" i="7"/>
  <c r="D814" i="7"/>
  <c r="H814" i="7"/>
  <c r="D815" i="7"/>
  <c r="H815" i="7"/>
  <c r="D816" i="7"/>
  <c r="H816" i="7"/>
  <c r="D580" i="7"/>
  <c r="H580" i="7"/>
  <c r="D817" i="7"/>
  <c r="H817" i="7"/>
  <c r="D818" i="7"/>
  <c r="H818" i="7"/>
  <c r="D819" i="7"/>
  <c r="H819" i="7"/>
  <c r="D581" i="7"/>
  <c r="H581" i="7"/>
  <c r="D820" i="7"/>
  <c r="H820" i="7"/>
  <c r="D821" i="7"/>
  <c r="H821" i="7"/>
  <c r="D822" i="7"/>
  <c r="H822" i="7"/>
  <c r="D823" i="7"/>
  <c r="H823" i="7"/>
  <c r="D824" i="7"/>
  <c r="H824" i="7"/>
  <c r="D825" i="7"/>
  <c r="H825" i="7"/>
  <c r="D826" i="7"/>
  <c r="H826" i="7"/>
  <c r="D827" i="7"/>
  <c r="H827" i="7"/>
  <c r="D828" i="7"/>
  <c r="H828" i="7"/>
  <c r="D829" i="7"/>
  <c r="H829" i="7"/>
  <c r="D830" i="7"/>
  <c r="H830" i="7"/>
  <c r="D831" i="7"/>
  <c r="H831" i="7"/>
  <c r="D832" i="7"/>
  <c r="H832" i="7"/>
  <c r="D833" i="7"/>
  <c r="H833" i="7"/>
  <c r="D834" i="7"/>
  <c r="H834" i="7"/>
  <c r="D835" i="7"/>
  <c r="H835" i="7"/>
  <c r="D836" i="7"/>
  <c r="H836" i="7"/>
  <c r="D837" i="7"/>
  <c r="H837" i="7"/>
  <c r="D838" i="7"/>
  <c r="H838" i="7"/>
  <c r="D839" i="7"/>
  <c r="H839" i="7"/>
  <c r="D840" i="7"/>
  <c r="H840" i="7"/>
  <c r="D841" i="7"/>
  <c r="H841" i="7"/>
  <c r="D842" i="7"/>
  <c r="H842" i="7"/>
  <c r="D843" i="7"/>
  <c r="H843" i="7"/>
  <c r="D844" i="7"/>
  <c r="H844" i="7"/>
  <c r="D845" i="7"/>
  <c r="H845" i="7"/>
  <c r="D846" i="7"/>
  <c r="H846" i="7"/>
  <c r="D847" i="7"/>
  <c r="H847" i="7"/>
  <c r="D848" i="7"/>
  <c r="H848" i="7"/>
  <c r="D849" i="7"/>
  <c r="H849" i="7"/>
  <c r="D850" i="7"/>
  <c r="H850" i="7"/>
  <c r="D851" i="7"/>
  <c r="H851" i="7"/>
  <c r="D852" i="7"/>
  <c r="H852" i="7"/>
  <c r="D853" i="7"/>
  <c r="H853" i="7"/>
  <c r="D854" i="7"/>
  <c r="H854" i="7"/>
  <c r="D855" i="7"/>
  <c r="H855" i="7"/>
  <c r="D856" i="7"/>
  <c r="H856" i="7"/>
  <c r="D857" i="7"/>
  <c r="H857" i="7"/>
  <c r="D858" i="7"/>
  <c r="H858" i="7"/>
  <c r="D859" i="7"/>
  <c r="H859" i="7"/>
  <c r="D860" i="7"/>
  <c r="H860" i="7"/>
  <c r="D861" i="7"/>
  <c r="H861" i="7"/>
  <c r="D862" i="7"/>
  <c r="H862" i="7"/>
  <c r="D863" i="7"/>
  <c r="H863" i="7"/>
  <c r="D864" i="7"/>
  <c r="H864" i="7"/>
  <c r="D865" i="7"/>
  <c r="H865" i="7"/>
  <c r="D866" i="7"/>
  <c r="H866" i="7"/>
  <c r="D867" i="7"/>
  <c r="H867" i="7"/>
  <c r="D868" i="7"/>
  <c r="H868" i="7"/>
  <c r="D869" i="7"/>
  <c r="H869" i="7"/>
  <c r="D870" i="7"/>
  <c r="H870" i="7"/>
  <c r="D871" i="7"/>
  <c r="H871" i="7"/>
  <c r="D872" i="7"/>
  <c r="H872" i="7"/>
  <c r="D873" i="7"/>
  <c r="H873" i="7"/>
  <c r="D874" i="7"/>
  <c r="H874" i="7"/>
  <c r="D875" i="7"/>
  <c r="H875" i="7"/>
  <c r="D876" i="7"/>
  <c r="H876" i="7"/>
  <c r="D877" i="7"/>
  <c r="H877" i="7"/>
  <c r="D878" i="7"/>
  <c r="H878" i="7"/>
  <c r="D879" i="7"/>
  <c r="H879" i="7"/>
  <c r="D880" i="7"/>
  <c r="H880" i="7"/>
  <c r="D881" i="7"/>
  <c r="H881" i="7"/>
  <c r="D882" i="7"/>
  <c r="H882" i="7"/>
  <c r="D883" i="7"/>
  <c r="H883" i="7"/>
  <c r="D884" i="7"/>
  <c r="H884" i="7"/>
  <c r="D885" i="7"/>
  <c r="H885" i="7"/>
  <c r="D886" i="7"/>
  <c r="H886" i="7"/>
  <c r="D887" i="7"/>
  <c r="H887" i="7"/>
  <c r="D888" i="7"/>
  <c r="H888" i="7"/>
  <c r="D889" i="7"/>
  <c r="H889" i="7"/>
  <c r="D890" i="7"/>
  <c r="H890" i="7"/>
  <c r="D891" i="7"/>
  <c r="H891" i="7"/>
  <c r="D892" i="7"/>
  <c r="H892" i="7"/>
  <c r="D893" i="7"/>
  <c r="H893" i="7"/>
  <c r="D582" i="7"/>
  <c r="H582" i="7"/>
  <c r="D583" i="7"/>
  <c r="H583" i="7"/>
  <c r="D894" i="7"/>
  <c r="H894" i="7"/>
  <c r="D895" i="7"/>
  <c r="H895" i="7"/>
  <c r="D896" i="7"/>
  <c r="H896" i="7"/>
  <c r="D584" i="7"/>
  <c r="H584" i="7"/>
  <c r="D897" i="7"/>
  <c r="H897" i="7"/>
  <c r="D898" i="7"/>
  <c r="H898" i="7"/>
  <c r="D899" i="7"/>
  <c r="H899" i="7"/>
  <c r="D900" i="7"/>
  <c r="H900" i="7"/>
  <c r="D901" i="7"/>
  <c r="H901" i="7"/>
  <c r="D902" i="7"/>
  <c r="H902" i="7"/>
  <c r="D585" i="7"/>
  <c r="H585" i="7"/>
  <c r="D586" i="7"/>
  <c r="H586" i="7"/>
  <c r="D587" i="7"/>
  <c r="H587" i="7"/>
  <c r="D903" i="7"/>
  <c r="H903" i="7"/>
  <c r="D904" i="7"/>
  <c r="H904" i="7"/>
  <c r="D905" i="7"/>
  <c r="H905" i="7"/>
  <c r="D906" i="7"/>
  <c r="H906" i="7"/>
  <c r="D907" i="7"/>
  <c r="H907" i="7"/>
  <c r="D908" i="7"/>
  <c r="H908" i="7"/>
  <c r="D909" i="7"/>
  <c r="H909" i="7"/>
  <c r="D910" i="7"/>
  <c r="H910" i="7"/>
  <c r="D911" i="7"/>
  <c r="H911" i="7"/>
  <c r="D912" i="7"/>
  <c r="H912" i="7"/>
  <c r="D913" i="7"/>
  <c r="H913" i="7"/>
  <c r="D914" i="7"/>
  <c r="H914" i="7"/>
  <c r="D915" i="7"/>
  <c r="H915" i="7"/>
  <c r="D916" i="7"/>
  <c r="H916" i="7"/>
  <c r="D917" i="7"/>
  <c r="H917" i="7"/>
  <c r="D918" i="7"/>
  <c r="H918" i="7"/>
  <c r="D919" i="7"/>
  <c r="H919" i="7"/>
  <c r="D920" i="7"/>
  <c r="H920" i="7"/>
  <c r="D921" i="7"/>
  <c r="H921" i="7"/>
  <c r="D922" i="7"/>
  <c r="H922" i="7"/>
  <c r="D923" i="7"/>
  <c r="H923" i="7"/>
  <c r="D924" i="7"/>
  <c r="H924" i="7"/>
  <c r="D925" i="7"/>
  <c r="H925" i="7"/>
  <c r="D926" i="7"/>
  <c r="H926" i="7"/>
  <c r="D927" i="7"/>
  <c r="H927" i="7"/>
  <c r="D928" i="7"/>
  <c r="H928" i="7"/>
  <c r="D929" i="7"/>
  <c r="H929" i="7"/>
  <c r="D930" i="7"/>
  <c r="H930" i="7"/>
  <c r="D931" i="7"/>
  <c r="H931" i="7"/>
  <c r="D932" i="7"/>
  <c r="H932" i="7"/>
  <c r="D933" i="7"/>
  <c r="H933" i="7"/>
  <c r="D934" i="7"/>
  <c r="H934" i="7"/>
  <c r="D935" i="7"/>
  <c r="H935" i="7"/>
  <c r="D936" i="7"/>
  <c r="H936" i="7"/>
  <c r="D937" i="7"/>
  <c r="H937" i="7"/>
  <c r="D938" i="7"/>
  <c r="H938" i="7"/>
  <c r="D939" i="7"/>
  <c r="H939" i="7"/>
  <c r="D940" i="7"/>
  <c r="H940" i="7"/>
  <c r="D941" i="7"/>
  <c r="H941" i="7"/>
  <c r="D942" i="7"/>
  <c r="H942" i="7"/>
  <c r="D943" i="7"/>
  <c r="H943" i="7"/>
  <c r="D944" i="7"/>
  <c r="H944" i="7"/>
  <c r="D945" i="7"/>
  <c r="H945" i="7"/>
  <c r="D946" i="7"/>
  <c r="H946" i="7"/>
  <c r="D947" i="7"/>
  <c r="H947" i="7"/>
  <c r="D948" i="7"/>
  <c r="H948" i="7"/>
  <c r="D949" i="7"/>
  <c r="H949" i="7"/>
  <c r="D950" i="7"/>
  <c r="H950" i="7"/>
  <c r="D951" i="7"/>
  <c r="H951" i="7"/>
  <c r="D952" i="7"/>
  <c r="H952" i="7"/>
  <c r="D953" i="7"/>
  <c r="H953" i="7"/>
  <c r="D954" i="7"/>
  <c r="H954" i="7"/>
  <c r="D588" i="7"/>
  <c r="H588" i="7"/>
  <c r="D955" i="7"/>
  <c r="H955" i="7"/>
  <c r="D956" i="7"/>
  <c r="H956" i="7"/>
  <c r="D957" i="7"/>
  <c r="H957" i="7"/>
  <c r="D544" i="7"/>
  <c r="H544" i="7"/>
  <c r="D958" i="7"/>
  <c r="H958" i="7"/>
  <c r="D959" i="7"/>
  <c r="H959" i="7"/>
  <c r="D960" i="7"/>
  <c r="H960" i="7"/>
  <c r="D961" i="7"/>
  <c r="H961" i="7"/>
  <c r="D962" i="7"/>
  <c r="H962" i="7"/>
  <c r="D963" i="7"/>
  <c r="H963" i="7"/>
  <c r="D964" i="7"/>
  <c r="H964" i="7"/>
  <c r="D545" i="7"/>
  <c r="H545" i="7"/>
  <c r="D965" i="7"/>
  <c r="H965" i="7"/>
  <c r="D966" i="7"/>
  <c r="H966" i="7"/>
  <c r="D967" i="7"/>
  <c r="H967" i="7"/>
  <c r="D968" i="7"/>
  <c r="H968" i="7"/>
  <c r="D969" i="7"/>
  <c r="H969" i="7"/>
  <c r="D970" i="7"/>
  <c r="H970" i="7"/>
  <c r="D971" i="7"/>
  <c r="H971" i="7"/>
  <c r="D972" i="7"/>
  <c r="H972" i="7"/>
  <c r="D973" i="7"/>
  <c r="H973" i="7"/>
  <c r="D974" i="7"/>
  <c r="H974" i="7"/>
  <c r="D975" i="7"/>
  <c r="H975" i="7"/>
  <c r="D976" i="7"/>
  <c r="H976" i="7"/>
  <c r="D977" i="7"/>
  <c r="H977" i="7"/>
  <c r="D978" i="7"/>
  <c r="H978" i="7"/>
  <c r="D979" i="7"/>
  <c r="H979" i="7"/>
  <c r="D980" i="7"/>
  <c r="H980" i="7"/>
  <c r="D981" i="7"/>
  <c r="H981" i="7"/>
  <c r="D589" i="7"/>
  <c r="H589" i="7"/>
  <c r="D982" i="7"/>
  <c r="H982" i="7"/>
  <c r="D983" i="7"/>
  <c r="H983" i="7"/>
  <c r="D984" i="7"/>
  <c r="H984" i="7"/>
  <c r="D985" i="7"/>
  <c r="H985" i="7"/>
  <c r="D986" i="7"/>
  <c r="H986" i="7"/>
  <c r="D987" i="7"/>
  <c r="H987" i="7"/>
  <c r="D988" i="7"/>
  <c r="H988" i="7"/>
  <c r="D989" i="7"/>
  <c r="H989" i="7"/>
  <c r="D990" i="7"/>
  <c r="H990" i="7"/>
  <c r="D991" i="7"/>
  <c r="H991" i="7"/>
  <c r="D992" i="7"/>
  <c r="H992" i="7"/>
  <c r="D590" i="7"/>
  <c r="H590" i="7"/>
  <c r="D993" i="7"/>
  <c r="H993" i="7"/>
  <c r="D994" i="7"/>
  <c r="H994" i="7"/>
  <c r="D995" i="7"/>
  <c r="H995" i="7"/>
  <c r="D996" i="7"/>
  <c r="H996" i="7"/>
  <c r="D997" i="7"/>
  <c r="H997" i="7"/>
  <c r="D998" i="7"/>
  <c r="H998" i="7"/>
  <c r="G17" i="7"/>
  <c r="I17" i="7" s="1"/>
  <c r="G16" i="7"/>
  <c r="I16" i="7" s="1"/>
  <c r="G15" i="7"/>
  <c r="I15" i="7" s="1"/>
  <c r="G14" i="7"/>
  <c r="I14" i="7" s="1"/>
  <c r="G12" i="7"/>
  <c r="I12" i="7" s="1"/>
  <c r="G11" i="7"/>
  <c r="I11" i="7" s="1"/>
  <c r="G10" i="7"/>
  <c r="I10" i="7" s="1"/>
  <c r="G9" i="7"/>
  <c r="I9" i="7" s="1"/>
  <c r="C16" i="7"/>
  <c r="E16" i="7" s="1"/>
  <c r="C17" i="7"/>
  <c r="E17" i="7" s="1"/>
  <c r="C15" i="7"/>
  <c r="E15" i="7" s="1"/>
  <c r="C14" i="7"/>
  <c r="E14" i="7" s="1"/>
  <c r="C12" i="7"/>
  <c r="E12" i="7" s="1"/>
  <c r="C9" i="7"/>
  <c r="E9" i="7" s="1"/>
  <c r="C11" i="7"/>
  <c r="E11" i="7" s="1"/>
  <c r="C10" i="7"/>
  <c r="E10" i="7" s="1"/>
  <c r="H474" i="7"/>
  <c r="D474" i="7"/>
  <c r="H473" i="7"/>
  <c r="D473" i="7"/>
  <c r="H472" i="7"/>
  <c r="D472" i="7"/>
  <c r="H471" i="7"/>
  <c r="D471" i="7"/>
  <c r="H470" i="7"/>
  <c r="D470" i="7"/>
  <c r="H469" i="7"/>
  <c r="D469" i="7"/>
  <c r="H468" i="7"/>
  <c r="D468" i="7"/>
  <c r="H467" i="7"/>
  <c r="D467" i="7"/>
  <c r="H466" i="7"/>
  <c r="D466" i="7"/>
  <c r="H417" i="7"/>
  <c r="D417" i="7"/>
  <c r="H416" i="7"/>
  <c r="D416" i="7"/>
  <c r="H415" i="7"/>
  <c r="D415" i="7"/>
  <c r="H414" i="7"/>
  <c r="D414" i="7"/>
  <c r="H413" i="7"/>
  <c r="D413" i="7"/>
  <c r="H465" i="7"/>
  <c r="D465" i="7"/>
  <c r="H464" i="7"/>
  <c r="D464" i="7"/>
  <c r="H463" i="7"/>
  <c r="D463" i="7"/>
  <c r="H172" i="7"/>
  <c r="D172" i="7"/>
  <c r="H412" i="7"/>
  <c r="D412" i="7"/>
  <c r="H411" i="7"/>
  <c r="D411" i="7"/>
  <c r="H410" i="7"/>
  <c r="D410" i="7"/>
  <c r="H409" i="7"/>
  <c r="D409" i="7"/>
  <c r="H408" i="7"/>
  <c r="D408" i="7"/>
  <c r="H462" i="7"/>
  <c r="D462" i="7"/>
  <c r="H515" i="7"/>
  <c r="D515" i="7"/>
  <c r="H407" i="7"/>
  <c r="D407" i="7"/>
  <c r="H406" i="7"/>
  <c r="D406" i="7"/>
  <c r="H405" i="7"/>
  <c r="D405" i="7"/>
  <c r="H63" i="7"/>
  <c r="D63" i="7"/>
  <c r="H171" i="7"/>
  <c r="D171" i="7"/>
  <c r="H404" i="7"/>
  <c r="D404" i="7"/>
  <c r="H403" i="7"/>
  <c r="D403" i="7"/>
  <c r="H461" i="7"/>
  <c r="D461" i="7"/>
  <c r="H402" i="7"/>
  <c r="D402" i="7"/>
  <c r="H401" i="7"/>
  <c r="D401" i="7"/>
  <c r="H400" i="7"/>
  <c r="D400" i="7"/>
  <c r="H399" i="7"/>
  <c r="D399" i="7"/>
  <c r="H398" i="7"/>
  <c r="D398" i="7"/>
  <c r="H397" i="7"/>
  <c r="D397" i="7"/>
  <c r="H396" i="7"/>
  <c r="D396" i="7"/>
  <c r="H395" i="7"/>
  <c r="D395" i="7"/>
  <c r="H394" i="7"/>
  <c r="D394" i="7"/>
  <c r="H393" i="7"/>
  <c r="D393" i="7"/>
  <c r="H392" i="7"/>
  <c r="D392" i="7"/>
  <c r="H391" i="7"/>
  <c r="D391" i="7"/>
  <c r="H390" i="7"/>
  <c r="D390" i="7"/>
  <c r="H389" i="7"/>
  <c r="D389" i="7"/>
  <c r="H388" i="7"/>
  <c r="D388" i="7"/>
  <c r="H387" i="7"/>
  <c r="D387" i="7"/>
  <c r="H386" i="7"/>
  <c r="D386" i="7"/>
  <c r="H385" i="7"/>
  <c r="D385" i="7"/>
  <c r="H384" i="7"/>
  <c r="D384" i="7"/>
  <c r="H383" i="7"/>
  <c r="D383" i="7"/>
  <c r="H382" i="7"/>
  <c r="D382" i="7"/>
  <c r="H381" i="7"/>
  <c r="D381" i="7"/>
  <c r="H380" i="7"/>
  <c r="D380" i="7"/>
  <c r="H379" i="7"/>
  <c r="D379" i="7"/>
  <c r="H378" i="7"/>
  <c r="D378" i="7"/>
  <c r="H377" i="7"/>
  <c r="D377" i="7"/>
  <c r="H376" i="7"/>
  <c r="D376" i="7"/>
  <c r="H375" i="7"/>
  <c r="D375" i="7"/>
  <c r="H374" i="7"/>
  <c r="D374" i="7"/>
  <c r="H373" i="7"/>
  <c r="D373" i="7"/>
  <c r="H460" i="7"/>
  <c r="D460" i="7"/>
  <c r="H372" i="7"/>
  <c r="D372" i="7"/>
  <c r="H459" i="7"/>
  <c r="D459" i="7"/>
  <c r="H458" i="7"/>
  <c r="D458" i="7"/>
  <c r="H457" i="7"/>
  <c r="D457" i="7"/>
  <c r="H371" i="7"/>
  <c r="D371" i="7"/>
  <c r="H370" i="7"/>
  <c r="D370" i="7"/>
  <c r="H514" i="7"/>
  <c r="D514" i="7"/>
  <c r="H369" i="7"/>
  <c r="D369" i="7"/>
  <c r="H368" i="7"/>
  <c r="D368" i="7"/>
  <c r="H367" i="7"/>
  <c r="D367" i="7"/>
  <c r="H366" i="7"/>
  <c r="D366" i="7"/>
  <c r="H365" i="7"/>
  <c r="D365" i="7"/>
  <c r="H364" i="7"/>
  <c r="D364" i="7"/>
  <c r="H363" i="7"/>
  <c r="D363" i="7"/>
  <c r="H362" i="7"/>
  <c r="D362" i="7"/>
  <c r="H361" i="7"/>
  <c r="D361" i="7"/>
  <c r="H360" i="7"/>
  <c r="D360" i="7"/>
  <c r="H359" i="7"/>
  <c r="D359" i="7"/>
  <c r="H456" i="7"/>
  <c r="D456" i="7"/>
  <c r="H358" i="7"/>
  <c r="D358" i="7"/>
  <c r="H357" i="7"/>
  <c r="D357" i="7"/>
  <c r="H455" i="7"/>
  <c r="D455" i="7"/>
  <c r="H454" i="7"/>
  <c r="D454" i="7"/>
  <c r="H453" i="7"/>
  <c r="D453" i="7"/>
  <c r="H356" i="7"/>
  <c r="D356" i="7"/>
  <c r="H355" i="7"/>
  <c r="D355" i="7"/>
  <c r="H354" i="7"/>
  <c r="D354" i="7"/>
  <c r="H353" i="7"/>
  <c r="D353" i="7"/>
  <c r="H352" i="7"/>
  <c r="D352" i="7"/>
  <c r="H513" i="7"/>
  <c r="D513" i="7"/>
  <c r="H351" i="7"/>
  <c r="D351" i="7"/>
  <c r="H350" i="7"/>
  <c r="D350" i="7"/>
  <c r="H349" i="7"/>
  <c r="D349" i="7"/>
  <c r="H348" i="7"/>
  <c r="D348" i="7"/>
  <c r="H347" i="7"/>
  <c r="D347" i="7"/>
  <c r="H346" i="7"/>
  <c r="D346" i="7"/>
  <c r="H345" i="7"/>
  <c r="D345" i="7"/>
  <c r="H62" i="7"/>
  <c r="D62" i="7"/>
  <c r="H344" i="7"/>
  <c r="D344" i="7"/>
  <c r="H343" i="7"/>
  <c r="D343" i="7"/>
  <c r="H342" i="7"/>
  <c r="D342" i="7"/>
  <c r="H341" i="7"/>
  <c r="D341" i="7"/>
  <c r="H340" i="7"/>
  <c r="D340" i="7"/>
  <c r="H339" i="7"/>
  <c r="D339" i="7"/>
  <c r="H512" i="7"/>
  <c r="D512" i="7"/>
  <c r="H338" i="7"/>
  <c r="D338" i="7"/>
  <c r="H337" i="7"/>
  <c r="D337" i="7"/>
  <c r="H336" i="7"/>
  <c r="D336" i="7"/>
  <c r="H335" i="7"/>
  <c r="D335" i="7"/>
  <c r="H334" i="7"/>
  <c r="D334" i="7"/>
  <c r="H333" i="7"/>
  <c r="D333" i="7"/>
  <c r="H332" i="7"/>
  <c r="D332" i="7"/>
  <c r="H331" i="7"/>
  <c r="D331" i="7"/>
  <c r="H511" i="7"/>
  <c r="D511" i="7"/>
  <c r="H510" i="7"/>
  <c r="D510" i="7"/>
  <c r="H330" i="7"/>
  <c r="D330" i="7"/>
  <c r="H509" i="7"/>
  <c r="D509" i="7"/>
  <c r="H508" i="7"/>
  <c r="D508" i="7"/>
  <c r="H507" i="7"/>
  <c r="D507" i="7"/>
  <c r="H61" i="7"/>
  <c r="D61" i="7"/>
  <c r="H506" i="7"/>
  <c r="D506" i="7"/>
  <c r="H519" i="7"/>
  <c r="D519" i="7"/>
  <c r="H329" i="7"/>
  <c r="D329" i="7"/>
  <c r="H328" i="7"/>
  <c r="D328" i="7"/>
  <c r="H452" i="7"/>
  <c r="D452" i="7"/>
  <c r="H327" i="7"/>
  <c r="D327" i="7"/>
  <c r="H326" i="7"/>
  <c r="D326" i="7"/>
  <c r="H325" i="7"/>
  <c r="D325" i="7"/>
  <c r="H324" i="7"/>
  <c r="D324" i="7"/>
  <c r="H323" i="7"/>
  <c r="D323" i="7"/>
  <c r="H322" i="7"/>
  <c r="D322" i="7"/>
  <c r="H321" i="7"/>
  <c r="D321" i="7"/>
  <c r="H320" i="7"/>
  <c r="D320" i="7"/>
  <c r="H319" i="7"/>
  <c r="D319" i="7"/>
  <c r="H318" i="7"/>
  <c r="D318" i="7"/>
  <c r="H317" i="7"/>
  <c r="D317" i="7"/>
  <c r="H316" i="7"/>
  <c r="D316" i="7"/>
  <c r="H315" i="7"/>
  <c r="D315" i="7"/>
  <c r="H314" i="7"/>
  <c r="D314" i="7"/>
  <c r="H451" i="7"/>
  <c r="D451" i="7"/>
  <c r="H450" i="7"/>
  <c r="D450" i="7"/>
  <c r="H313" i="7"/>
  <c r="D313" i="7"/>
  <c r="H449" i="7"/>
  <c r="D449" i="7"/>
  <c r="H312" i="7"/>
  <c r="D312" i="7"/>
  <c r="H311" i="7"/>
  <c r="D311" i="7"/>
  <c r="H310" i="7"/>
  <c r="D310" i="7"/>
  <c r="H448" i="7"/>
  <c r="D448" i="7"/>
  <c r="H309" i="7"/>
  <c r="D309" i="7"/>
  <c r="H308" i="7"/>
  <c r="D308" i="7"/>
  <c r="H447" i="7"/>
  <c r="D447" i="7"/>
  <c r="H446" i="7"/>
  <c r="D446" i="7"/>
  <c r="H445" i="7"/>
  <c r="D445" i="7"/>
  <c r="H307" i="7"/>
  <c r="D307" i="7"/>
  <c r="H306" i="7"/>
  <c r="D306" i="7"/>
  <c r="H305" i="7"/>
  <c r="D305" i="7"/>
  <c r="H304" i="7"/>
  <c r="D304" i="7"/>
  <c r="H303" i="7"/>
  <c r="D303" i="7"/>
  <c r="H444" i="7"/>
  <c r="D444" i="7"/>
  <c r="H443" i="7"/>
  <c r="D443" i="7"/>
  <c r="H442" i="7"/>
  <c r="D442" i="7"/>
  <c r="H170" i="7"/>
  <c r="D170" i="7"/>
  <c r="H302" i="7"/>
  <c r="D302" i="7"/>
  <c r="H301" i="7"/>
  <c r="D301" i="7"/>
  <c r="H169" i="7"/>
  <c r="D169" i="7"/>
  <c r="H168" i="7"/>
  <c r="D168" i="7"/>
  <c r="H300" i="7"/>
  <c r="D300" i="7"/>
  <c r="H299" i="7"/>
  <c r="D299" i="7"/>
  <c r="H298" i="7"/>
  <c r="D298" i="7"/>
  <c r="H297" i="7"/>
  <c r="D297" i="7"/>
  <c r="H296" i="7"/>
  <c r="D296" i="7"/>
  <c r="H295" i="7"/>
  <c r="D295" i="7"/>
  <c r="H294" i="7"/>
  <c r="D294" i="7"/>
  <c r="H293" i="7"/>
  <c r="D293" i="7"/>
  <c r="H292" i="7"/>
  <c r="D292" i="7"/>
  <c r="H441" i="7"/>
  <c r="D441" i="7"/>
  <c r="H291" i="7"/>
  <c r="D291" i="7"/>
  <c r="H290" i="7"/>
  <c r="D290" i="7"/>
  <c r="H289" i="7"/>
  <c r="D289" i="7"/>
  <c r="H288" i="7"/>
  <c r="D288" i="7"/>
  <c r="H287" i="7"/>
  <c r="D287" i="7"/>
  <c r="H286" i="7"/>
  <c r="D286" i="7"/>
  <c r="H285" i="7"/>
  <c r="D285" i="7"/>
  <c r="H284" i="7"/>
  <c r="D284" i="7"/>
  <c r="H283" i="7"/>
  <c r="D283" i="7"/>
  <c r="H282" i="7"/>
  <c r="D282" i="7"/>
  <c r="H281" i="7"/>
  <c r="D281" i="7"/>
  <c r="H280" i="7"/>
  <c r="D280" i="7"/>
  <c r="H279" i="7"/>
  <c r="D279" i="7"/>
  <c r="H278" i="7"/>
  <c r="D278" i="7"/>
  <c r="H277" i="7"/>
  <c r="D277" i="7"/>
  <c r="H276" i="7"/>
  <c r="D276" i="7"/>
  <c r="H275" i="7"/>
  <c r="D275" i="7"/>
  <c r="H274" i="7"/>
  <c r="D274" i="7"/>
  <c r="H273" i="7"/>
  <c r="D273" i="7"/>
  <c r="H272" i="7"/>
  <c r="D272" i="7"/>
  <c r="H271" i="7"/>
  <c r="D271" i="7"/>
  <c r="H270" i="7"/>
  <c r="D270" i="7"/>
  <c r="H269" i="7"/>
  <c r="D269" i="7"/>
  <c r="H268" i="7"/>
  <c r="D268" i="7"/>
  <c r="H267" i="7"/>
  <c r="D267" i="7"/>
  <c r="H266" i="7"/>
  <c r="D266" i="7"/>
  <c r="H265" i="7"/>
  <c r="D265" i="7"/>
  <c r="H264" i="7"/>
  <c r="D264" i="7"/>
  <c r="H263" i="7"/>
  <c r="D263" i="7"/>
  <c r="H262" i="7"/>
  <c r="D262" i="7"/>
  <c r="H261" i="7"/>
  <c r="D261" i="7"/>
  <c r="H260" i="7"/>
  <c r="D260" i="7"/>
  <c r="H259" i="7"/>
  <c r="D259" i="7"/>
  <c r="H258" i="7"/>
  <c r="D258" i="7"/>
  <c r="H257" i="7"/>
  <c r="D257" i="7"/>
  <c r="H256" i="7"/>
  <c r="D256" i="7"/>
  <c r="H255" i="7"/>
  <c r="D255" i="7"/>
  <c r="H254" i="7"/>
  <c r="D254" i="7"/>
  <c r="H253" i="7"/>
  <c r="D253" i="7"/>
  <c r="H440" i="7"/>
  <c r="D440" i="7"/>
  <c r="H167" i="7"/>
  <c r="D167" i="7"/>
  <c r="H252" i="7"/>
  <c r="D252" i="7"/>
  <c r="H251" i="7"/>
  <c r="D251" i="7"/>
  <c r="H250" i="7"/>
  <c r="D250" i="7"/>
  <c r="H249" i="7"/>
  <c r="D249" i="7"/>
  <c r="H248" i="7"/>
  <c r="D248" i="7"/>
  <c r="H166" i="7"/>
  <c r="D166" i="7"/>
  <c r="H247" i="7"/>
  <c r="D247" i="7"/>
  <c r="H246" i="7"/>
  <c r="D246" i="7"/>
  <c r="H439" i="7"/>
  <c r="D439" i="7"/>
  <c r="H438" i="7"/>
  <c r="D438" i="7"/>
  <c r="H437" i="7"/>
  <c r="D437" i="7"/>
  <c r="H436" i="7"/>
  <c r="D436" i="7"/>
  <c r="H245" i="7"/>
  <c r="D245" i="7"/>
  <c r="H244" i="7"/>
  <c r="D244" i="7"/>
  <c r="H243" i="7"/>
  <c r="D243" i="7"/>
  <c r="H242" i="7"/>
  <c r="D242" i="7"/>
  <c r="H165" i="7"/>
  <c r="D165" i="7"/>
  <c r="H435" i="7"/>
  <c r="D435" i="7"/>
  <c r="H241" i="7"/>
  <c r="D241" i="7"/>
  <c r="H240" i="7"/>
  <c r="D240" i="7"/>
  <c r="H239" i="7"/>
  <c r="D239" i="7"/>
  <c r="H505" i="7"/>
  <c r="D505" i="7"/>
  <c r="H504" i="7"/>
  <c r="D504" i="7"/>
  <c r="H503" i="7"/>
  <c r="D503" i="7"/>
  <c r="H238" i="7"/>
  <c r="D238" i="7"/>
  <c r="H60" i="7"/>
  <c r="D60" i="7"/>
  <c r="H434" i="7"/>
  <c r="D434" i="7"/>
  <c r="H433" i="7"/>
  <c r="D433" i="7"/>
  <c r="H432" i="7"/>
  <c r="D432" i="7"/>
  <c r="H237" i="7"/>
  <c r="D237" i="7"/>
  <c r="H431" i="7"/>
  <c r="D431" i="7"/>
  <c r="H236" i="7"/>
  <c r="D236" i="7"/>
  <c r="H235" i="7"/>
  <c r="D235" i="7"/>
  <c r="H234" i="7"/>
  <c r="D234" i="7"/>
  <c r="H430" i="7"/>
  <c r="D430" i="7"/>
  <c r="H233" i="7"/>
  <c r="D233" i="7"/>
  <c r="H429" i="7"/>
  <c r="D429" i="7"/>
  <c r="H428" i="7"/>
  <c r="D428" i="7"/>
  <c r="H232" i="7"/>
  <c r="D232" i="7"/>
  <c r="H231" i="7"/>
  <c r="D231" i="7"/>
  <c r="H427" i="7"/>
  <c r="D427" i="7"/>
  <c r="H426" i="7"/>
  <c r="D426" i="7"/>
  <c r="H425" i="7"/>
  <c r="D425" i="7"/>
  <c r="H424" i="7"/>
  <c r="D424" i="7"/>
  <c r="H423" i="7"/>
  <c r="D423" i="7"/>
  <c r="H422" i="7"/>
  <c r="D422" i="7"/>
  <c r="H421" i="7"/>
  <c r="D421" i="7"/>
  <c r="H420" i="7"/>
  <c r="D420" i="7"/>
  <c r="H419" i="7"/>
  <c r="D419" i="7"/>
  <c r="H418" i="7"/>
  <c r="H9" i="7" s="1"/>
  <c r="D418" i="7"/>
  <c r="H230" i="7"/>
  <c r="D230" i="7"/>
  <c r="H229" i="7"/>
  <c r="D229" i="7"/>
  <c r="H228" i="7"/>
  <c r="D228" i="7"/>
  <c r="H227" i="7"/>
  <c r="D227" i="7"/>
  <c r="H226" i="7"/>
  <c r="D226" i="7"/>
  <c r="H225" i="7"/>
  <c r="D225" i="7"/>
  <c r="H224" i="7"/>
  <c r="D224" i="7"/>
  <c r="H223" i="7"/>
  <c r="D223" i="7"/>
  <c r="H222" i="7"/>
  <c r="D222" i="7"/>
  <c r="H221" i="7"/>
  <c r="D221" i="7"/>
  <c r="H220" i="7"/>
  <c r="D220" i="7"/>
  <c r="H219" i="7"/>
  <c r="D219" i="7"/>
  <c r="H218" i="7"/>
  <c r="D218" i="7"/>
  <c r="H502" i="7"/>
  <c r="D502" i="7"/>
  <c r="H217" i="7"/>
  <c r="D217" i="7"/>
  <c r="H501" i="7"/>
  <c r="D501" i="7"/>
  <c r="H216" i="7"/>
  <c r="D216" i="7"/>
  <c r="H215" i="7"/>
  <c r="D215" i="7"/>
  <c r="H214" i="7"/>
  <c r="D214" i="7"/>
  <c r="H500" i="7"/>
  <c r="D500" i="7"/>
  <c r="H213" i="7"/>
  <c r="D213" i="7"/>
  <c r="H212" i="7"/>
  <c r="D212" i="7"/>
  <c r="H499" i="7"/>
  <c r="D499" i="7"/>
  <c r="H498" i="7"/>
  <c r="D498" i="7"/>
  <c r="H497" i="7"/>
  <c r="D497" i="7"/>
  <c r="H496" i="7"/>
  <c r="D496" i="7"/>
  <c r="H59" i="7"/>
  <c r="D59" i="7"/>
  <c r="H58" i="7"/>
  <c r="D58" i="7"/>
  <c r="H495" i="7"/>
  <c r="D495" i="7"/>
  <c r="H164" i="7"/>
  <c r="D164" i="7"/>
  <c r="H211" i="7"/>
  <c r="D211" i="7"/>
  <c r="H210" i="7"/>
  <c r="D210" i="7"/>
  <c r="H494" i="7"/>
  <c r="D494" i="7"/>
  <c r="H493" i="7"/>
  <c r="D493" i="7"/>
  <c r="H209" i="7"/>
  <c r="D209" i="7"/>
  <c r="H492" i="7"/>
  <c r="H12" i="7" s="1"/>
  <c r="D492" i="7"/>
  <c r="H57" i="7"/>
  <c r="D57" i="7"/>
  <c r="H56" i="7"/>
  <c r="D56" i="7"/>
  <c r="H163" i="7"/>
  <c r="D163" i="7"/>
  <c r="H489" i="7"/>
  <c r="D489" i="7"/>
  <c r="H488" i="7"/>
  <c r="D488" i="7"/>
  <c r="H188" i="7"/>
  <c r="D188" i="7"/>
  <c r="H487" i="7"/>
  <c r="D487" i="7"/>
  <c r="H55" i="7"/>
  <c r="D55" i="7"/>
  <c r="H187" i="7"/>
  <c r="D187" i="7"/>
  <c r="H162" i="7"/>
  <c r="D162" i="7"/>
  <c r="H486" i="7"/>
  <c r="D486" i="7"/>
  <c r="H54" i="7"/>
  <c r="D54" i="7"/>
  <c r="H161" i="7"/>
  <c r="D161" i="7"/>
  <c r="H53" i="7"/>
  <c r="D53" i="7"/>
  <c r="H186" i="7"/>
  <c r="D186" i="7"/>
  <c r="H485" i="7"/>
  <c r="D485" i="7"/>
  <c r="H185" i="7"/>
  <c r="D185" i="7"/>
  <c r="H484" i="7"/>
  <c r="D484" i="7"/>
  <c r="H184" i="7"/>
  <c r="D184" i="7"/>
  <c r="H183" i="7"/>
  <c r="D183" i="7"/>
  <c r="H182" i="7"/>
  <c r="D182" i="7"/>
  <c r="H160" i="7"/>
  <c r="D160" i="7"/>
  <c r="H181" i="7"/>
  <c r="D181" i="7"/>
  <c r="H180" i="7"/>
  <c r="D180" i="7"/>
  <c r="H491" i="7"/>
  <c r="D491" i="7"/>
  <c r="H159" i="7"/>
  <c r="D159" i="7"/>
  <c r="H208" i="7"/>
  <c r="D208" i="7"/>
  <c r="H158" i="7"/>
  <c r="D158" i="7"/>
  <c r="H157" i="7"/>
  <c r="D157" i="7"/>
  <c r="H156" i="7"/>
  <c r="D156" i="7"/>
  <c r="H155" i="7"/>
  <c r="D155" i="7"/>
  <c r="H154" i="7"/>
  <c r="D154" i="7"/>
  <c r="H153" i="7"/>
  <c r="D153" i="7"/>
  <c r="H152" i="7"/>
  <c r="D152" i="7"/>
  <c r="H207" i="7"/>
  <c r="D207" i="7"/>
  <c r="H206" i="7"/>
  <c r="D206" i="7"/>
  <c r="H205" i="7"/>
  <c r="D205" i="7"/>
  <c r="H151" i="7"/>
  <c r="D151" i="7"/>
  <c r="H150" i="7"/>
  <c r="D150" i="7"/>
  <c r="H518" i="7"/>
  <c r="D518" i="7"/>
  <c r="H149" i="7"/>
  <c r="D149" i="7"/>
  <c r="H148" i="7"/>
  <c r="D148" i="7"/>
  <c r="H483" i="7"/>
  <c r="D483" i="7"/>
  <c r="H517" i="7"/>
  <c r="D517" i="7"/>
  <c r="H490" i="7"/>
  <c r="D490" i="7"/>
  <c r="H482" i="7"/>
  <c r="D482" i="7"/>
  <c r="H481" i="7"/>
  <c r="D481" i="7"/>
  <c r="H147" i="7"/>
  <c r="D147" i="7"/>
  <c r="H146" i="7"/>
  <c r="D146" i="7"/>
  <c r="H145" i="7"/>
  <c r="D145" i="7"/>
  <c r="H144" i="7"/>
  <c r="D144" i="7"/>
  <c r="H52" i="7"/>
  <c r="D52" i="7"/>
  <c r="H179" i="7"/>
  <c r="D179" i="7"/>
  <c r="H204" i="7"/>
  <c r="D204" i="7"/>
  <c r="H51" i="7"/>
  <c r="D51" i="7"/>
  <c r="H178" i="7"/>
  <c r="D178" i="7"/>
  <c r="H177" i="7"/>
  <c r="D177" i="7"/>
  <c r="H143" i="7"/>
  <c r="D143" i="7"/>
  <c r="H142" i="7"/>
  <c r="D142" i="7"/>
  <c r="H141" i="7"/>
  <c r="D141" i="7"/>
  <c r="H480" i="7"/>
  <c r="D480" i="7"/>
  <c r="H203" i="7"/>
  <c r="D203" i="7"/>
  <c r="H140" i="7"/>
  <c r="D140" i="7"/>
  <c r="H139" i="7"/>
  <c r="D139" i="7"/>
  <c r="H479" i="7"/>
  <c r="D479" i="7"/>
  <c r="H50" i="7"/>
  <c r="D50" i="7"/>
  <c r="H49" i="7"/>
  <c r="D49" i="7"/>
  <c r="H48" i="7"/>
  <c r="H6" i="7" s="1"/>
  <c r="D48" i="7"/>
  <c r="H138" i="7"/>
  <c r="D138" i="7"/>
  <c r="H47" i="7"/>
  <c r="D47" i="7"/>
  <c r="H137" i="7"/>
  <c r="D137" i="7"/>
  <c r="H478" i="7"/>
  <c r="H16" i="7" s="1"/>
  <c r="J16" i="7" s="1"/>
  <c r="D478" i="7"/>
  <c r="H176" i="7"/>
  <c r="D176" i="7"/>
  <c r="H477" i="7"/>
  <c r="D477" i="7"/>
  <c r="H136" i="7"/>
  <c r="D136" i="7"/>
  <c r="H135" i="7"/>
  <c r="D135" i="7"/>
  <c r="H134" i="7"/>
  <c r="D134" i="7"/>
  <c r="H133" i="7"/>
  <c r="D133" i="7"/>
  <c r="H175" i="7"/>
  <c r="D175" i="7"/>
  <c r="H174" i="7"/>
  <c r="D174" i="7"/>
  <c r="H132" i="7"/>
  <c r="D132" i="7"/>
  <c r="H131" i="7"/>
  <c r="D131" i="7"/>
  <c r="H130" i="7"/>
  <c r="D130" i="7"/>
  <c r="H202" i="7"/>
  <c r="D202" i="7"/>
  <c r="H46" i="7"/>
  <c r="D46" i="7"/>
  <c r="H45" i="7"/>
  <c r="D45" i="7"/>
  <c r="H129" i="7"/>
  <c r="D129" i="7"/>
  <c r="H128" i="7"/>
  <c r="D128" i="7"/>
  <c r="H127" i="7"/>
  <c r="D127" i="7"/>
  <c r="H126" i="7"/>
  <c r="D126" i="7"/>
  <c r="H125" i="7"/>
  <c r="D125" i="7"/>
  <c r="H124" i="7"/>
  <c r="D124" i="7"/>
  <c r="H123" i="7"/>
  <c r="D123" i="7"/>
  <c r="H122" i="7"/>
  <c r="D122" i="7"/>
  <c r="H121" i="7"/>
  <c r="D121" i="7"/>
  <c r="H120" i="7"/>
  <c r="D120" i="7"/>
  <c r="H119" i="7"/>
  <c r="D119" i="7"/>
  <c r="H118" i="7"/>
  <c r="D118" i="7"/>
  <c r="H117" i="7"/>
  <c r="D117" i="7"/>
  <c r="H116" i="7"/>
  <c r="D116" i="7"/>
  <c r="H115" i="7"/>
  <c r="D115" i="7"/>
  <c r="H476" i="7"/>
  <c r="D476" i="7"/>
  <c r="H114" i="7"/>
  <c r="D114" i="7"/>
  <c r="H113" i="7"/>
  <c r="D113" i="7"/>
  <c r="H112" i="7"/>
  <c r="D112" i="7"/>
  <c r="H516" i="7"/>
  <c r="D516" i="7"/>
  <c r="D11" i="7"/>
  <c r="H111" i="7"/>
  <c r="D111" i="7"/>
  <c r="H110" i="7"/>
  <c r="D110" i="7"/>
  <c r="H109" i="7"/>
  <c r="D109" i="7"/>
  <c r="H108" i="7"/>
  <c r="D108" i="7"/>
  <c r="H44" i="7"/>
  <c r="D44" i="7"/>
  <c r="D6" i="7" s="1"/>
  <c r="H107" i="7"/>
  <c r="D107" i="7"/>
  <c r="H106" i="7"/>
  <c r="D106" i="7"/>
  <c r="H105" i="7"/>
  <c r="D105" i="7"/>
  <c r="H173" i="7"/>
  <c r="D173" i="7"/>
  <c r="D17" i="7" s="1"/>
  <c r="H104" i="7"/>
  <c r="D104" i="7"/>
  <c r="H201" i="7"/>
  <c r="D201" i="7"/>
  <c r="H103" i="7"/>
  <c r="D103" i="7"/>
  <c r="H102" i="7"/>
  <c r="D102" i="7"/>
  <c r="H101" i="7"/>
  <c r="D101" i="7"/>
  <c r="H100" i="7"/>
  <c r="D100" i="7"/>
  <c r="H99" i="7"/>
  <c r="D99" i="7"/>
  <c r="H98" i="7"/>
  <c r="D98" i="7"/>
  <c r="H97" i="7"/>
  <c r="D97" i="7"/>
  <c r="H96" i="7"/>
  <c r="D96" i="7"/>
  <c r="H95" i="7"/>
  <c r="D95" i="7"/>
  <c r="H94" i="7"/>
  <c r="D94" i="7"/>
  <c r="H200" i="7"/>
  <c r="D200" i="7"/>
  <c r="H93" i="7"/>
  <c r="D93" i="7"/>
  <c r="H92" i="7"/>
  <c r="D92" i="7"/>
  <c r="H91" i="7"/>
  <c r="D91" i="7"/>
  <c r="H90" i="7"/>
  <c r="D90" i="7"/>
  <c r="H89" i="7"/>
  <c r="D89" i="7"/>
  <c r="H88" i="7"/>
  <c r="D88" i="7"/>
  <c r="H87" i="7"/>
  <c r="D87" i="7"/>
  <c r="H86" i="7"/>
  <c r="D86" i="7"/>
  <c r="H85" i="7"/>
  <c r="D85" i="7"/>
  <c r="H84" i="7"/>
  <c r="D84" i="7"/>
  <c r="H199" i="7"/>
  <c r="D199" i="7"/>
  <c r="H198" i="7"/>
  <c r="D198" i="7"/>
  <c r="H197" i="7"/>
  <c r="D197" i="7"/>
  <c r="H196" i="7"/>
  <c r="D196" i="7"/>
  <c r="H83" i="7"/>
  <c r="D83" i="7"/>
  <c r="H195" i="7"/>
  <c r="D195" i="7"/>
  <c r="H82" i="7"/>
  <c r="D82" i="7"/>
  <c r="H81" i="7"/>
  <c r="D81" i="7"/>
  <c r="H194" i="7"/>
  <c r="D194" i="7"/>
  <c r="H80" i="7"/>
  <c r="D80" i="7"/>
  <c r="H79" i="7"/>
  <c r="D79" i="7"/>
  <c r="H193" i="7"/>
  <c r="D193" i="7"/>
  <c r="H192" i="7"/>
  <c r="D192" i="7"/>
  <c r="H191" i="7"/>
  <c r="D191" i="7"/>
  <c r="H78" i="7"/>
  <c r="D78" i="7"/>
  <c r="H475" i="7"/>
  <c r="D475" i="7"/>
  <c r="D16" i="7" s="1"/>
  <c r="H77" i="7"/>
  <c r="D77" i="7"/>
  <c r="H190" i="7"/>
  <c r="D190" i="7"/>
  <c r="H76" i="7"/>
  <c r="D76" i="7"/>
  <c r="H75" i="7"/>
  <c r="D75" i="7"/>
  <c r="H74" i="7"/>
  <c r="D74" i="7"/>
  <c r="H189" i="7"/>
  <c r="H10" i="7" s="1"/>
  <c r="J10" i="7" s="1"/>
  <c r="D189" i="7"/>
  <c r="D10" i="7" s="1"/>
  <c r="H73" i="7"/>
  <c r="D73" i="7"/>
  <c r="H72" i="7"/>
  <c r="D72" i="7"/>
  <c r="H71" i="7"/>
  <c r="D71" i="7"/>
  <c r="H70" i="7"/>
  <c r="D70" i="7"/>
  <c r="H69" i="7"/>
  <c r="D69" i="7"/>
  <c r="H68" i="7"/>
  <c r="D68" i="7"/>
  <c r="H67" i="7"/>
  <c r="D67" i="7"/>
  <c r="H66" i="7"/>
  <c r="H15" i="7" s="1"/>
  <c r="J15" i="7" s="1"/>
  <c r="D66" i="7"/>
  <c r="H65" i="7"/>
  <c r="D65" i="7"/>
  <c r="H64" i="7"/>
  <c r="D64" i="7"/>
  <c r="D15" i="7" s="1"/>
  <c r="H11" i="7"/>
  <c r="D30" i="7"/>
  <c r="D29" i="7"/>
  <c r="H22" i="7"/>
  <c r="H20" i="7"/>
  <c r="D12" i="7"/>
  <c r="D22" i="7"/>
  <c r="H21" i="7"/>
  <c r="H17" i="7"/>
  <c r="D9" i="7"/>
  <c r="G8" i="5"/>
  <c r="E8" i="5"/>
  <c r="D8" i="5"/>
  <c r="C8" i="5"/>
  <c r="G7" i="5"/>
  <c r="E7" i="5"/>
  <c r="F7" i="5" s="1"/>
  <c r="D7" i="5"/>
  <c r="C7" i="5"/>
  <c r="H7" i="5" s="1"/>
  <c r="K8" i="5"/>
  <c r="I7" i="5"/>
  <c r="K8" i="4"/>
  <c r="G8" i="4"/>
  <c r="E8" i="4"/>
  <c r="F8" i="4" s="1"/>
  <c r="D8" i="4"/>
  <c r="C8" i="4"/>
  <c r="H8" i="4" s="1"/>
  <c r="G7" i="4"/>
  <c r="E7" i="4"/>
  <c r="D7" i="4"/>
  <c r="C7" i="4"/>
  <c r="K7" i="4"/>
  <c r="J8" i="4"/>
  <c r="I7" i="4"/>
  <c r="K7" i="3"/>
  <c r="G8" i="3"/>
  <c r="G7" i="3"/>
  <c r="I8" i="3"/>
  <c r="E8" i="3"/>
  <c r="D8" i="3"/>
  <c r="E7" i="3"/>
  <c r="D7" i="3"/>
  <c r="C8" i="3"/>
  <c r="F8" i="3" s="1"/>
  <c r="C7" i="3"/>
  <c r="K8" i="3"/>
  <c r="I7" i="3"/>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I6" i="1" s="1"/>
  <c r="H6" i="1" s="1"/>
  <c r="F7" i="2" s="1"/>
  <c r="K11" i="1"/>
  <c r="J11" i="1"/>
  <c r="J6" i="1" s="1"/>
  <c r="I11" i="1"/>
  <c r="K10" i="1"/>
  <c r="J10" i="1"/>
  <c r="I10" i="1"/>
  <c r="K9" i="1"/>
  <c r="J9" i="1"/>
  <c r="I9" i="1"/>
  <c r="K8" i="1"/>
  <c r="K6" i="1" s="1"/>
  <c r="J8" i="1"/>
  <c r="I8" i="1"/>
  <c r="F8" i="5"/>
  <c r="H7" i="3"/>
  <c r="F7" i="3"/>
  <c r="H7" i="4"/>
  <c r="F7" i="4"/>
  <c r="J7" i="4"/>
  <c r="J8" i="3"/>
  <c r="I8" i="5"/>
  <c r="H8" i="5" s="1"/>
  <c r="I8" i="4"/>
  <c r="K7" i="5"/>
  <c r="D9" i="2"/>
  <c r="F30" i="7" l="1"/>
  <c r="F17" i="7"/>
  <c r="J22" i="7"/>
  <c r="J20" i="7"/>
  <c r="J21" i="7"/>
  <c r="J12" i="7"/>
  <c r="J9" i="7"/>
  <c r="F21" i="7"/>
  <c r="J17" i="7"/>
  <c r="J11" i="7"/>
  <c r="F28" i="7"/>
  <c r="F25" i="7"/>
  <c r="F26" i="7"/>
  <c r="J29" i="7"/>
  <c r="F12" i="7"/>
  <c r="F9" i="7"/>
  <c r="F29" i="7"/>
  <c r="F15" i="7"/>
  <c r="F16" i="7"/>
  <c r="F11" i="7"/>
  <c r="F20" i="7"/>
  <c r="J25" i="7"/>
  <c r="J27" i="7"/>
  <c r="F22" i="7"/>
  <c r="F27" i="7"/>
  <c r="J26" i="7"/>
  <c r="J30" i="7"/>
  <c r="J28" i="7"/>
  <c r="F10" i="7"/>
  <c r="D14" i="7"/>
  <c r="F14" i="7" s="1"/>
  <c r="J8" i="5"/>
  <c r="H8" i="3"/>
  <c r="H14" i="7"/>
  <c r="J14" i="7" s="1"/>
</calcChain>
</file>

<file path=xl/sharedStrings.xml><?xml version="1.0" encoding="utf-8"?>
<sst xmlns="http://schemas.openxmlformats.org/spreadsheetml/2006/main" count="13756" uniqueCount="1251">
  <si>
    <t>General and operations managers</t>
  </si>
  <si>
    <t>Bachelor's degree</t>
  </si>
  <si>
    <t>5 years or more</t>
  </si>
  <si>
    <t>None</t>
  </si>
  <si>
    <t>1110XX</t>
  </si>
  <si>
    <t>Chief executives and legislators</t>
  </si>
  <si>
    <t>Less than 5 years</t>
  </si>
  <si>
    <t>Advertising and promotions managers</t>
  </si>
  <si>
    <t>Marketing and sales managers</t>
  </si>
  <si>
    <t>Public relations and fundraising managers</t>
  </si>
  <si>
    <t>Administrative services managers</t>
  </si>
  <si>
    <t>Computer and information systems managers</t>
  </si>
  <si>
    <t>Financial managers</t>
  </si>
  <si>
    <t>Industrial production managers</t>
  </si>
  <si>
    <t>Purchasing managers</t>
  </si>
  <si>
    <t>Transportation, storage, and distribution managers</t>
  </si>
  <si>
    <t>High school diploma or equivalent</t>
  </si>
  <si>
    <t>Compensation and benefits managers</t>
  </si>
  <si>
    <t>Human resources managers</t>
  </si>
  <si>
    <t>Training and development managers</t>
  </si>
  <si>
    <t>Farmers, ranchers, and other agricultural managers</t>
  </si>
  <si>
    <t>Construction managers</t>
  </si>
  <si>
    <t>Moderate-term on-the-job training</t>
  </si>
  <si>
    <t>Education administrators</t>
  </si>
  <si>
    <t>Master's degree</t>
  </si>
  <si>
    <t>Architectural and engineering managers</t>
  </si>
  <si>
    <t>Food service managers</t>
  </si>
  <si>
    <t>Gaming managers</t>
  </si>
  <si>
    <t>Lodging managers</t>
  </si>
  <si>
    <t>Medical and health services managers</t>
  </si>
  <si>
    <t>Natural sciences managers</t>
  </si>
  <si>
    <t>Property, real estate, and community association managers</t>
  </si>
  <si>
    <t>Social and community service managers</t>
  </si>
  <si>
    <t>Emergency management directors</t>
  </si>
  <si>
    <t>119XXX</t>
  </si>
  <si>
    <t>Miscellaneous managers, including funeral service managers and postmasters and mail superintendents</t>
  </si>
  <si>
    <t>Agents and business managers of artists, performers, and athletes</t>
  </si>
  <si>
    <t>Buyers and purchasing agents, farm products</t>
  </si>
  <si>
    <t>Long-term on-the-job training</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</si>
  <si>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</si>
  <si>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</si>
  <si>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</si>
  <si>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</si>
  <si>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</si>
  <si>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</si>
  <si>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Logisticians</t>
  </si>
  <si>
    <t>Management analysts</t>
  </si>
  <si>
    <t>Meeting, convention, and event planners</t>
  </si>
  <si>
    <t>Fundraisers</t>
  </si>
  <si>
    <t>Compensation, benefits, and job analysis specialists</t>
  </si>
  <si>
    <t>Training and development specialists</t>
  </si>
  <si>
    <t>Market research analysts and marketing specialists</t>
  </si>
  <si>
    <t>Business operations specialists, all other</t>
  </si>
  <si>
    <t>Accountants and auditors</t>
  </si>
  <si>
    <t>Appraisers and assessors of real estate</t>
  </si>
  <si>
    <t>Budget analysts</t>
  </si>
  <si>
    <t>Credit analysts</t>
  </si>
  <si>
    <t>Financial analysts</t>
  </si>
  <si>
    <t>Personal financial advisors</t>
  </si>
  <si>
    <t>Insurance underwriters</t>
  </si>
  <si>
    <t>Financial examiners</t>
  </si>
  <si>
    <t>Credit counselors and loan officers</t>
  </si>
  <si>
    <t>Tax examiners and collectors, and revenue agents</t>
  </si>
  <si>
    <t>Tax preparers</t>
  </si>
  <si>
    <t>Financial specialists, all other</t>
  </si>
  <si>
    <t>Computer and information research scientists</t>
  </si>
  <si>
    <t>Doctoral or professional degree</t>
  </si>
  <si>
    <t>Computer systems analysts</t>
  </si>
  <si>
    <t>Information security analysts</t>
  </si>
  <si>
    <t>Computer programmers</t>
  </si>
  <si>
    <t>Web developers</t>
  </si>
  <si>
    <t>Associate's degree</t>
  </si>
  <si>
    <t>15113X</t>
  </si>
  <si>
    <t>Software developers, applications and systems software</t>
  </si>
  <si>
    <t>Database administrators</t>
  </si>
  <si>
    <t>Network and computer systems administrators</t>
  </si>
  <si>
    <t xml:space="preserve">Computer network architects </t>
  </si>
  <si>
    <t>Computer support specialists</t>
  </si>
  <si>
    <t>Some college, no degree</t>
  </si>
  <si>
    <t>Computer occupations, all other</t>
  </si>
  <si>
    <t>Actuaries</t>
  </si>
  <si>
    <t>Operations research analysts</t>
  </si>
  <si>
    <t>1520XX</t>
  </si>
  <si>
    <t>Miscellaneous mathematical science occupations, including mathematicians and statisticians</t>
  </si>
  <si>
    <t>Architects, except naval</t>
  </si>
  <si>
    <t>Internship/residency</t>
  </si>
  <si>
    <t>Surveyors, cartographers, and photogrammetrists</t>
  </si>
  <si>
    <t>Aerospace engineers</t>
  </si>
  <si>
    <t>Chemical engineers</t>
  </si>
  <si>
    <t>Civil engineers</t>
  </si>
  <si>
    <t>Computer hardware engineers</t>
  </si>
  <si>
    <t>Electrical and electronics engineers</t>
  </si>
  <si>
    <t>Environmental engineers</t>
  </si>
  <si>
    <t>1720XX</t>
  </si>
  <si>
    <t>Biomedical and agricultural engineers</t>
  </si>
  <si>
    <t>Industrial engineers, including health and safety</t>
  </si>
  <si>
    <t>Marine engineers and naval architects</t>
  </si>
  <si>
    <t>Materials engineers</t>
  </si>
  <si>
    <t>Mechanical engineers</t>
  </si>
  <si>
    <t>1721XX</t>
  </si>
  <si>
    <t>Petroleum, mining and geological engineers, including mining safety engineers</t>
  </si>
  <si>
    <t>1721YY</t>
  </si>
  <si>
    <t>Miscellaneous engineers, including nuclear engineers</t>
  </si>
  <si>
    <t>Drafters</t>
  </si>
  <si>
    <t>Engineering technicians, except drafters</t>
  </si>
  <si>
    <t>Surveying and mapping technicians</t>
  </si>
  <si>
    <t>Agricultural and food scientists</t>
  </si>
  <si>
    <t>Biological scientists</t>
  </si>
  <si>
    <t>Conservation scientists and foresters</t>
  </si>
  <si>
    <t>1910XX</t>
  </si>
  <si>
    <t>Medical scientists, and life scientists, all other</t>
  </si>
  <si>
    <t>Astronomers and physicists</t>
  </si>
  <si>
    <t>Atmospheric and space scientists</t>
  </si>
  <si>
    <t>Chemists and materials scientists</t>
  </si>
  <si>
    <t>Environmental scientists and geoscientists</t>
  </si>
  <si>
    <t>Physical scientists, all other</t>
  </si>
  <si>
    <t>Economists</t>
  </si>
  <si>
    <t>Psychologists</t>
  </si>
  <si>
    <t>Urban and regional planners</t>
  </si>
  <si>
    <t>1930XX</t>
  </si>
  <si>
    <t>Miscellaneous social scientists, including survey researchers and sociologists</t>
  </si>
  <si>
    <t>Agricultural and food science technicians</t>
  </si>
  <si>
    <t>Biological technicians</t>
  </si>
  <si>
    <t>Chemical technicians</t>
  </si>
  <si>
    <t>1940XX</t>
  </si>
  <si>
    <t>Geological and petroleum technicians, and nuclear technicians</t>
  </si>
  <si>
    <t>1940YY</t>
  </si>
  <si>
    <t>Miscellaneous life, physical, and social science technicians, including social science research assistants</t>
  </si>
  <si>
    <t>Counselors</t>
  </si>
  <si>
    <t>Social workers</t>
  </si>
  <si>
    <t>Probation officers and correctional treatment specialists</t>
  </si>
  <si>
    <t>Short-term on-the-job training</t>
  </si>
  <si>
    <t>Social and human service assistants</t>
  </si>
  <si>
    <t>21109X</t>
  </si>
  <si>
    <t>Miscellaneous community and social service specialists, including health educators and community health workers</t>
  </si>
  <si>
    <t>Clergy</t>
  </si>
  <si>
    <t>Directors, religious activities and education</t>
  </si>
  <si>
    <t>Religious workers, all other</t>
  </si>
  <si>
    <t>Judicial law clerks</t>
  </si>
  <si>
    <t>2310XX</t>
  </si>
  <si>
    <t>Lawyers, and judges, magistrates, and other judicial workers</t>
  </si>
  <si>
    <t>Paralegals and legal assistants</t>
  </si>
  <si>
    <t>Miscellaneous legal support workers</t>
  </si>
  <si>
    <t>Postsecondary teachers</t>
  </si>
  <si>
    <t>Preschool and kindergarten teachers</t>
  </si>
  <si>
    <t>Elementary and middle school teachers</t>
  </si>
  <si>
    <t>Secondary school teachers</t>
  </si>
  <si>
    <t>Special education teachers</t>
  </si>
  <si>
    <t>Other teachers and instructors</t>
  </si>
  <si>
    <t>Archivists, curators, and museum technicians</t>
  </si>
  <si>
    <t>Librarians</t>
  </si>
  <si>
    <t>Library technicians</t>
  </si>
  <si>
    <t>Postsecondary non-degree award</t>
  </si>
  <si>
    <t>Teacher assistants</t>
  </si>
  <si>
    <t>2590XX</t>
  </si>
  <si>
    <t>Other education, training, and library workers</t>
  </si>
  <si>
    <t>Artists and related workers</t>
  </si>
  <si>
    <t>Designers</t>
  </si>
  <si>
    <t>Actors</t>
  </si>
  <si>
    <t>Producers and directors</t>
  </si>
  <si>
    <t>Athletes, coaches, umpires, and related workers</t>
  </si>
  <si>
    <t>Dancers and choreographers</t>
  </si>
  <si>
    <t>Musicians, singers, and related workers</t>
  </si>
  <si>
    <t>Entertainers and performers, sports and related workers, all other</t>
  </si>
  <si>
    <t>Announcers</t>
  </si>
  <si>
    <t>News analysts, reporters and correspondents</t>
  </si>
  <si>
    <t>Public relations specialists</t>
  </si>
  <si>
    <t>Editors</t>
  </si>
  <si>
    <t>Technical writers</t>
  </si>
  <si>
    <t>Writers and authors</t>
  </si>
  <si>
    <t>Miscellaneous media and communication workers</t>
  </si>
  <si>
    <t>Photographers</t>
  </si>
  <si>
    <t>Television, video, and motion picture camera operators and editors</t>
  </si>
  <si>
    <t>2740XX</t>
  </si>
  <si>
    <t>Broadcast and sound engineering technicians and radio operators, and media and communication equipment workers, all other</t>
  </si>
  <si>
    <t>Chiropractors</t>
  </si>
  <si>
    <t>Dentists</t>
  </si>
  <si>
    <t>Dietitians and nutritionists</t>
  </si>
  <si>
    <t>Optometrists</t>
  </si>
  <si>
    <t>Pharmacists</t>
  </si>
  <si>
    <t>Physicians and surgeons</t>
  </si>
  <si>
    <t>Physician assistants</t>
  </si>
  <si>
    <t>Podiatrists</t>
  </si>
  <si>
    <t>Occupational therapists</t>
  </si>
  <si>
    <t>Physical therapists</t>
  </si>
  <si>
    <t>Radiation therapists</t>
  </si>
  <si>
    <t>Recreational therapists</t>
  </si>
  <si>
    <t>Respiratory therapists</t>
  </si>
  <si>
    <t>Speech-language pathologists</t>
  </si>
  <si>
    <t>29112X</t>
  </si>
  <si>
    <t>Other therapists, including exercise physiologists</t>
  </si>
  <si>
    <t>Veterinarians</t>
  </si>
  <si>
    <t>Registered nurses</t>
  </si>
  <si>
    <t>Nurse anesthetists</t>
  </si>
  <si>
    <t>Audiologists</t>
  </si>
  <si>
    <t>Health diagnosing and treating practitioners, all other</t>
  </si>
  <si>
    <t>2911XX</t>
  </si>
  <si>
    <t>Nurse practitioners and nurse midwives</t>
  </si>
  <si>
    <t>Clinical laboratory technologists and technicians</t>
  </si>
  <si>
    <t>Dental hygienists</t>
  </si>
  <si>
    <t>Diagnostic related technologists and technicians</t>
  </si>
  <si>
    <t>Emergency medical technicians and paramedics</t>
  </si>
  <si>
    <t>Health practitioner support technologists and technicians</t>
  </si>
  <si>
    <t>Licensed practical and licensed vocational nurses</t>
  </si>
  <si>
    <t>Medical records and health information technicians</t>
  </si>
  <si>
    <t>Opticians, dispensing</t>
  </si>
  <si>
    <t>Miscellaneous health technologists and technicians</t>
  </si>
  <si>
    <t>Other healthcare practitioners and technical occupations</t>
  </si>
  <si>
    <t>Nursing, psychiatric, and home health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</si>
  <si>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</si>
  <si>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</si>
  <si>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</si>
  <si>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</si>
  <si>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</si>
  <si>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</si>
  <si>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</si>
  <si>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</si>
  <si>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</si>
  <si>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31909X</t>
  </si>
  <si>
    <t>Healthcare support workers, all other, including medical equipment preparers</t>
  </si>
  <si>
    <t>First-line supervisors of correctional officers</t>
  </si>
  <si>
    <t>First-line supervisors of police and detectives</t>
  </si>
  <si>
    <t>First-line supervisors of fire fighting and prevention workers</t>
  </si>
  <si>
    <t>First-line supervisors of protective service workers, all other</t>
  </si>
  <si>
    <t>Firefighters</t>
  </si>
  <si>
    <t>Fire inspectors</t>
  </si>
  <si>
    <t>Bailiffs, correctional officers, and jailers</t>
  </si>
  <si>
    <t>Detectives and criminal investigators</t>
  </si>
  <si>
    <t>Police officers</t>
  </si>
  <si>
    <t>3330XX</t>
  </si>
  <si>
    <t>Miscellaneous law enforcement workers</t>
  </si>
  <si>
    <t>Animal control workers</t>
  </si>
  <si>
    <t>Private detectives and investigators</t>
  </si>
  <si>
    <t>Security guards and gaming surveillance officers</t>
  </si>
  <si>
    <t>Crossing guards</t>
  </si>
  <si>
    <t>Transportation security screeners</t>
  </si>
  <si>
    <t>33909X</t>
  </si>
  <si>
    <t>Lifeguards and other recreational, and all other protective service workers</t>
  </si>
  <si>
    <t>Chefs and head cooks</t>
  </si>
  <si>
    <t>First-line supervisors of food preparation and serving workers</t>
  </si>
  <si>
    <t>Cooks</t>
  </si>
  <si>
    <t>Less than high school</t>
  </si>
  <si>
    <t>Food preparation workers</t>
  </si>
  <si>
    <t>Bartenders</t>
  </si>
  <si>
    <t>Combined food preparation and serving workers, including fast food</t>
  </si>
  <si>
    <t>Counter attendants, cafeteria, food concession, and coffee shop</t>
  </si>
  <si>
    <t>Waiters and waitresses</t>
  </si>
  <si>
    <t>Food servers, nonrestaurant</t>
  </si>
  <si>
    <t>Dishwashers</t>
  </si>
  <si>
    <t>Hosts and hostesses, restaurant, lounge, and coffee shop</t>
  </si>
  <si>
    <t>3590XX</t>
  </si>
  <si>
    <t>Miscellaneous food preparation and serving related workers, including dining room and cafeteria attendants and bartender helpers</t>
  </si>
  <si>
    <t>First-line supervisors of housekeeping and janitorial workers</t>
  </si>
  <si>
    <t>First-line supervisors of landscaping, lawn service, and groundskeeping workers</t>
  </si>
  <si>
    <t>Maids and housekeeping cleaners</t>
  </si>
  <si>
    <t>37201X</t>
  </si>
  <si>
    <t>Janitors and building cleaners</t>
  </si>
  <si>
    <t>Pest control workers</t>
  </si>
  <si>
    <t>Grounds maintenance workers</t>
  </si>
  <si>
    <t>First-line supervisors of gaming workers</t>
  </si>
  <si>
    <t>First-line supervisors of personal service workers</t>
  </si>
  <si>
    <t>Animal trainers</t>
  </si>
  <si>
    <t>Nonfarm animal caretakers</t>
  </si>
  <si>
    <t>Gaming services workers</t>
  </si>
  <si>
    <t>Motion picture projectionists</t>
  </si>
  <si>
    <t>Ushers, lobby attendants, and ticket takers</t>
  </si>
  <si>
    <t>Miscellaneous entertainment attendants and related workers</t>
  </si>
  <si>
    <t>Morticians, undertakers, and funeral directors</t>
  </si>
  <si>
    <t>3940XX</t>
  </si>
  <si>
    <t>Embalmers and funeral attendants</t>
  </si>
  <si>
    <t>Barbers</t>
  </si>
  <si>
    <t>Hairdressers, hairstylists, and cosmetologists</t>
  </si>
  <si>
    <t>Miscellaneous personal appearance workers</t>
  </si>
  <si>
    <t>Baggage porters, bellhops, and concierges</t>
  </si>
  <si>
    <t>Tour and travel guides</t>
  </si>
  <si>
    <t>Childcare workers</t>
  </si>
  <si>
    <t>Personal care aides</t>
  </si>
  <si>
    <t>Recreation and fitness workers</t>
  </si>
  <si>
    <t>Residential advisors</t>
  </si>
  <si>
    <t xml:space="preserve">Personal care and service workers, all other </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</si>
  <si>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</si>
  <si>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</si>
  <si>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</si>
  <si>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</si>
  <si>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</si>
  <si>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</si>
  <si>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</si>
  <si>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</si>
  <si>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</si>
  <si>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</si>
  <si>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services, all other</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</si>
  <si>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</si>
  <si>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</si>
  <si>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</si>
  <si>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</si>
  <si>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</si>
  <si>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</si>
  <si>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</si>
  <si>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</si>
  <si>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</si>
  <si>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</si>
  <si>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</si>
  <si>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</si>
  <si>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 xml:space="preserve">Billing and posting clerks </t>
  </si>
  <si>
    <t>Bookkeeping, accounting, and auditing clerks</t>
  </si>
  <si>
    <t>Gaming cage workers</t>
  </si>
  <si>
    <t>Payroll and timekeeping clerks</t>
  </si>
  <si>
    <t>Procurement clerks</t>
  </si>
  <si>
    <t>Tellers</t>
  </si>
  <si>
    <t>Financial clerks, all other</t>
  </si>
  <si>
    <t>Brokerage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</si>
  <si>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</si>
  <si>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</si>
  <si>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</si>
  <si>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</si>
  <si>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</si>
  <si>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</si>
  <si>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</si>
  <si>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</si>
  <si>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</si>
  <si>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</si>
  <si>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Human resources assistants, except payroll and timekeeping</t>
  </si>
  <si>
    <t>Receptionists and information clerks</t>
  </si>
  <si>
    <t>Reservation and transportation ticket agents and travel clerks</t>
  </si>
  <si>
    <t>Information and record clerks, all other</t>
  </si>
  <si>
    <t>434XXX</t>
  </si>
  <si>
    <t>Correspondence clerks and order clerks</t>
  </si>
  <si>
    <t>Cargo and freight agents</t>
  </si>
  <si>
    <t>Couriers and messengers</t>
  </si>
  <si>
    <t>Dispatchers</t>
  </si>
  <si>
    <t>Meter readers, utilities</t>
  </si>
  <si>
    <t>Postal service clerks</t>
  </si>
  <si>
    <t>Postal service mail carriers</t>
  </si>
  <si>
    <t>Postal service mail sorters, processors, and processing machine operators</t>
  </si>
  <si>
    <t>Production, planning, and expediting clerks</t>
  </si>
  <si>
    <t>Shipping, receiving, and traffic clerks</t>
  </si>
  <si>
    <t>Stock clerks and order fillers</t>
  </si>
  <si>
    <t>Weighers, measurers, checkers, and samplers, recordkeeping</t>
  </si>
  <si>
    <t>Secretaries and administrative assistants</t>
  </si>
  <si>
    <t>Computer operators</t>
  </si>
  <si>
    <t>Data entry keyers</t>
  </si>
  <si>
    <t>Word processors and typists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</si>
  <si>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</si>
  <si>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</si>
  <si>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</si>
  <si>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</si>
  <si>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</si>
  <si>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</si>
  <si>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439XXX</t>
  </si>
  <si>
    <t>Miscellaneous office and administrative support workers, including desktop publishers</t>
  </si>
  <si>
    <t>First-line supervisors of farming, fishing, and forestry workers</t>
  </si>
  <si>
    <t>Agricultural inspectors</t>
  </si>
  <si>
    <t>Graders and sorters, agricultural products</t>
  </si>
  <si>
    <t>4520XX</t>
  </si>
  <si>
    <t>Miscellaneous agricultural workers, including animal breeders</t>
  </si>
  <si>
    <t>Fishing and hunting workers</t>
  </si>
  <si>
    <t>Forest and conservation workers</t>
  </si>
  <si>
    <t>Logging workers</t>
  </si>
  <si>
    <t>First-line supervisors of construction trades and extraction workers</t>
  </si>
  <si>
    <t>Boilermakers</t>
  </si>
  <si>
    <t>Apprenticeship</t>
  </si>
  <si>
    <t>Carpenters</t>
  </si>
  <si>
    <t>Carpet, floor, and tile installers and finishers</t>
  </si>
  <si>
    <t>Cement masons, concrete finishers, and terrazzo workers</t>
  </si>
  <si>
    <t>Construction laborers</t>
  </si>
  <si>
    <t>Paving, surfacing, and tamping equipment operators</t>
  </si>
  <si>
    <t>47207X</t>
  </si>
  <si>
    <t>Construction equipment operators except paving, surfacing, and tamping equipment operators</t>
  </si>
  <si>
    <t>Drywall installers, ceiling tile installers, and tapers</t>
  </si>
  <si>
    <t>Electricians</t>
  </si>
  <si>
    <t>Glaziers</t>
  </si>
  <si>
    <t>Insulation workers</t>
  </si>
  <si>
    <t>Painters and paperhangers</t>
  </si>
  <si>
    <t>Pipelayers, plumbers, pipefitters, and steamfitters</t>
  </si>
  <si>
    <t>Plasterers and stucco masons</t>
  </si>
  <si>
    <t>Roofers</t>
  </si>
  <si>
    <t>Sheet metal workers</t>
  </si>
  <si>
    <t>Structural iron and steel workers</t>
  </si>
  <si>
    <t>472XXX</t>
  </si>
  <si>
    <t>Brickmasons, blockmasons, stonemasons, and reinforcing iron and rebar workers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</si>
  <si>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</si>
  <si>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</si>
  <si>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</si>
  <si>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</si>
  <si>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</si>
  <si>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</si>
  <si>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</si>
  <si>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Earth drillers, except oil and gas</t>
  </si>
  <si>
    <t>Explosives workers, ordnance handling experts, and blasters</t>
  </si>
  <si>
    <t>Mining machine operators</t>
  </si>
  <si>
    <t>4750XX</t>
  </si>
  <si>
    <t>Miscellaneous extraction workers, including roof bolters and helpers</t>
  </si>
  <si>
    <t>4750YY</t>
  </si>
  <si>
    <t>Derrick, rotary drill, and service unit operators, and roustabouts, oil, gas, and mining</t>
  </si>
  <si>
    <t>47XXXX</t>
  </si>
  <si>
    <t>Miscellaneous construction workers, including solar photovoltaic installers, septic tank servicers and sewer pipe cleaners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</si>
  <si>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</si>
  <si>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</si>
  <si>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</si>
  <si>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</si>
  <si>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</si>
  <si>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Electronic equipment installers and repairers, motor vehicles</t>
  </si>
  <si>
    <t>Electronic home entertainment equipment installers and repairers</t>
  </si>
  <si>
    <t>Security and fire alarm systems installers</t>
  </si>
  <si>
    <t>49209X</t>
  </si>
  <si>
    <t>Electrical and electronics repairers, transportation equipment, and industrial and utility</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</si>
  <si>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</si>
  <si>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</si>
  <si>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</si>
  <si>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</si>
  <si>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</si>
  <si>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</si>
  <si>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</si>
  <si>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</si>
  <si>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</si>
  <si>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</si>
  <si>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</si>
  <si>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Maintenance workers, machinery</t>
  </si>
  <si>
    <t>Millwrights</t>
  </si>
  <si>
    <t>49904X</t>
  </si>
  <si>
    <t>Industrial and refractory machinery mechanics</t>
  </si>
  <si>
    <t>Electrical power-line installers and repairers</t>
  </si>
  <si>
    <t>Telecommunications line installers and repairers</t>
  </si>
  <si>
    <t>Precision instrument and equipment repairers</t>
  </si>
  <si>
    <t>Maintenance and repair workers, general</t>
  </si>
  <si>
    <t>Coin, vending, and amusement machine servicers and repairers</t>
  </si>
  <si>
    <t>Locksmiths and safe repairers</t>
  </si>
  <si>
    <t>Manufactured building and mobile home installers</t>
  </si>
  <si>
    <t>Riggers</t>
  </si>
  <si>
    <t xml:space="preserve">Helpers--installation, maintenance, and repair workers </t>
  </si>
  <si>
    <t>4990XX</t>
  </si>
  <si>
    <t>Miscellaneous installation, maintenance, and repair workers, including wind turbine service technicians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</si>
  <si>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</si>
  <si>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</si>
  <si>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</si>
  <si>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</si>
  <si>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</si>
  <si>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Miscellaneous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</si>
  <si>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</si>
  <si>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</si>
  <si>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</si>
  <si>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</si>
  <si>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</si>
  <si>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</si>
  <si>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Computer control programmers and operators</t>
  </si>
  <si>
    <t>Extruding and drawing machine setters, operators, and tenders, metal and plastic</t>
  </si>
  <si>
    <t>Forging machine setters, operators, and tenders, metal and plastic</t>
  </si>
  <si>
    <t>Rolling machine setters, operators, and tenders, metal and plastic</t>
  </si>
  <si>
    <t>Machine tool cutting setters, operators, and tenders, metal and plastic</t>
  </si>
  <si>
    <t>Machinists</t>
  </si>
  <si>
    <t>Metal furnace operators, tenders, pourers, and casters</t>
  </si>
  <si>
    <t>5140XX</t>
  </si>
  <si>
    <t>Model makers, patternmakers, and molding machine setters, metal and plastic</t>
  </si>
  <si>
    <t>Tool and die makers</t>
  </si>
  <si>
    <t>Welding, soldering, and brazing workers</t>
  </si>
  <si>
    <t>514XXX</t>
  </si>
  <si>
    <t>Miscellaneous metal workers and plastic workers, including multiple machine tool setters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</si>
  <si>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</si>
  <si>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</si>
  <si>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</si>
  <si>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</si>
  <si>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</si>
  <si>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</si>
  <si>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</si>
  <si>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</si>
  <si>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knitting and weaving machine setters, operators, and tenders</t>
  </si>
  <si>
    <t>Textile winding, twisting, and drawing out machine setters, operators, and tenders</t>
  </si>
  <si>
    <t>51606X</t>
  </si>
  <si>
    <t>Textile bleaching and dyeing, and cutting machine setters, operators, and tenders</t>
  </si>
  <si>
    <t>Upholsterers</t>
  </si>
  <si>
    <t>51609X</t>
  </si>
  <si>
    <t>Miscellaneous textile, apparel, and furnishings workers except upholsterers</t>
  </si>
  <si>
    <t>Cabinetmakers and bench carpenters</t>
  </si>
  <si>
    <t>Furniture finishers</t>
  </si>
  <si>
    <t>Sawing machine setters, operators, and tenders, wood</t>
  </si>
  <si>
    <t>Woodworking machine setters, operators, and tenders, except sawing</t>
  </si>
  <si>
    <t>5170XX</t>
  </si>
  <si>
    <t>Miscellaneous woodworkers, including model makers and patternmakers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</si>
  <si>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</si>
  <si>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</si>
  <si>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</si>
  <si>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</si>
  <si>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</si>
  <si>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</si>
  <si>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</si>
  <si>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</si>
  <si>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</si>
  <si>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</si>
  <si>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</si>
  <si>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Medical, dental, and ophthalmic laboratory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</si>
  <si>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</si>
  <si>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</si>
  <si>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</si>
  <si>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</si>
  <si>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</si>
  <si>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</si>
  <si>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</si>
  <si>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</si>
  <si>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</si>
  <si>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5191XX</t>
  </si>
  <si>
    <t>Miscellaneous production workers, including semiconductor processors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</si>
  <si>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</si>
  <si>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</si>
  <si>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</si>
  <si>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</si>
  <si>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</si>
  <si>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t>
  </si>
  <si>
    <t>Driver/sales workers and truck drivers</t>
  </si>
  <si>
    <t>Taxi drivers and chauffeurs</t>
  </si>
  <si>
    <t>Motor vehicle operators, all other</t>
  </si>
  <si>
    <t>Locomotive engineers and operators</t>
  </si>
  <si>
    <t>Railroad brake, signal, and switch operators</t>
  </si>
  <si>
    <t>Railroad conductors and yardmasters</t>
  </si>
  <si>
    <t>5340XX</t>
  </si>
  <si>
    <t>Subway, streetcar, and other rail transportation workers</t>
  </si>
  <si>
    <t>Ship and boat captains and operators</t>
  </si>
  <si>
    <t>5350XX</t>
  </si>
  <si>
    <t>Sailors and marine oilers, and ship engineers</t>
  </si>
  <si>
    <t>Parking lot attendants</t>
  </si>
  <si>
    <t xml:space="preserve">Automotive and watercraft service attendants   </t>
  </si>
  <si>
    <t>Transportation inspectors</t>
  </si>
  <si>
    <t>Transportation attendants, except flight attendants</t>
  </si>
  <si>
    <t>5360XX</t>
  </si>
  <si>
    <t>Miscellaneous transportation workers, including bridge and lock tenders and traffic technicians</t>
  </si>
  <si>
    <t>Crane and tower operators</t>
  </si>
  <si>
    <t>Dredge, excavating, and loading machine operators</t>
  </si>
  <si>
    <t>Industrial truck and tractor operators</t>
  </si>
  <si>
    <t>Cleaners of vehicles and equipment</t>
  </si>
  <si>
    <t>Laborers and freight, stock, and material movers, hand</t>
  </si>
  <si>
    <t>Machine feeders and offbearers</t>
  </si>
  <si>
    <t>Packers and packagers, hand</t>
  </si>
  <si>
    <t>Pumping station operators</t>
  </si>
  <si>
    <t>Refuse and recyclable material collectors</t>
  </si>
  <si>
    <t>5370XX</t>
  </si>
  <si>
    <t>Conveyor operators and tenders, and hoist and winch operators</t>
  </si>
  <si>
    <t>5371XX</t>
  </si>
  <si>
    <t>Miscellaneous material moving workers, including mine shuttle car operators, and tank car, truck, and ship loaders</t>
  </si>
  <si>
    <t>Occupational title</t>
  </si>
  <si>
    <t>Employment 2012</t>
  </si>
  <si>
    <t>Employment 2022</t>
  </si>
  <si>
    <t>Job growth</t>
  </si>
  <si>
    <t>Job openings</t>
  </si>
  <si>
    <t>Overall</t>
  </si>
  <si>
    <t>People with disabilities</t>
  </si>
  <si>
    <t>Total</t>
  </si>
  <si>
    <t>People with disabilities, assuming occ. prevalence stays constant</t>
  </si>
  <si>
    <t>Disability prevalence in occupation</t>
  </si>
  <si>
    <t>All numbers except percents are in 000's.</t>
  </si>
  <si>
    <t>Percent growth</t>
  </si>
  <si>
    <t>111021</t>
  </si>
  <si>
    <t>112011</t>
  </si>
  <si>
    <t>112020</t>
  </si>
  <si>
    <t>112031</t>
  </si>
  <si>
    <t>113011</t>
  </si>
  <si>
    <t>113021</t>
  </si>
  <si>
    <t>113031</t>
  </si>
  <si>
    <t>113051</t>
  </si>
  <si>
    <t>113061</t>
  </si>
  <si>
    <t>113071</t>
  </si>
  <si>
    <t>113111</t>
  </si>
  <si>
    <t>113121</t>
  </si>
  <si>
    <t>113131</t>
  </si>
  <si>
    <t>119013</t>
  </si>
  <si>
    <t>119021</t>
  </si>
  <si>
    <t>119030</t>
  </si>
  <si>
    <t>119041</t>
  </si>
  <si>
    <t>119051</t>
  </si>
  <si>
    <t>119071</t>
  </si>
  <si>
    <t>119081</t>
  </si>
  <si>
    <t>119111</t>
  </si>
  <si>
    <t>119121</t>
  </si>
  <si>
    <t>119141</t>
  </si>
  <si>
    <t>119151</t>
  </si>
  <si>
    <t>119161</t>
  </si>
  <si>
    <t>131011</t>
  </si>
  <si>
    <t>131021</t>
  </si>
  <si>
    <t>131022</t>
  </si>
  <si>
    <t>131023</t>
  </si>
  <si>
    <t>131030</t>
  </si>
  <si>
    <t>131041</t>
  </si>
  <si>
    <t>131051</t>
  </si>
  <si>
    <t>131070</t>
  </si>
  <si>
    <t>131081</t>
  </si>
  <si>
    <t>131111</t>
  </si>
  <si>
    <t>131121</t>
  </si>
  <si>
    <t>131131</t>
  </si>
  <si>
    <t>131141</t>
  </si>
  <si>
    <t>131151</t>
  </si>
  <si>
    <t>131161</t>
  </si>
  <si>
    <t>131199</t>
  </si>
  <si>
    <t>132011</t>
  </si>
  <si>
    <t>132021</t>
  </si>
  <si>
    <t>132031</t>
  </si>
  <si>
    <t>132041</t>
  </si>
  <si>
    <t>132051</t>
  </si>
  <si>
    <t>132052</t>
  </si>
  <si>
    <t>132053</t>
  </si>
  <si>
    <t>132061</t>
  </si>
  <si>
    <t>132070</t>
  </si>
  <si>
    <t>132081</t>
  </si>
  <si>
    <t>132082</t>
  </si>
  <si>
    <t>132099</t>
  </si>
  <si>
    <t>151111</t>
  </si>
  <si>
    <t>151121</t>
  </si>
  <si>
    <t>151122</t>
  </si>
  <si>
    <t>151131</t>
  </si>
  <si>
    <t>151134</t>
  </si>
  <si>
    <t>151141</t>
  </si>
  <si>
    <t>151142</t>
  </si>
  <si>
    <t>151143</t>
  </si>
  <si>
    <t>151150</t>
  </si>
  <si>
    <t>151199</t>
  </si>
  <si>
    <t>152011</t>
  </si>
  <si>
    <t>152031</t>
  </si>
  <si>
    <t>171010</t>
  </si>
  <si>
    <t>171020</t>
  </si>
  <si>
    <t>172011</t>
  </si>
  <si>
    <t>172041</t>
  </si>
  <si>
    <t>172051</t>
  </si>
  <si>
    <t>172061</t>
  </si>
  <si>
    <t>172070</t>
  </si>
  <si>
    <t>172081</t>
  </si>
  <si>
    <t>172110</t>
  </si>
  <si>
    <t>172121</t>
  </si>
  <si>
    <t>172131</t>
  </si>
  <si>
    <t>172141</t>
  </si>
  <si>
    <t>173010</t>
  </si>
  <si>
    <t>173020</t>
  </si>
  <si>
    <t>173031</t>
  </si>
  <si>
    <t>191010</t>
  </si>
  <si>
    <t>191020</t>
  </si>
  <si>
    <t>191030</t>
  </si>
  <si>
    <t>192010</t>
  </si>
  <si>
    <t>192021</t>
  </si>
  <si>
    <t>192030</t>
  </si>
  <si>
    <t>192040</t>
  </si>
  <si>
    <t>192099</t>
  </si>
  <si>
    <t>193011</t>
  </si>
  <si>
    <t>193030</t>
  </si>
  <si>
    <t>193051</t>
  </si>
  <si>
    <t>194011</t>
  </si>
  <si>
    <t>194021</t>
  </si>
  <si>
    <t>194031</t>
  </si>
  <si>
    <t>211010</t>
  </si>
  <si>
    <t>211020</t>
  </si>
  <si>
    <t>211092</t>
  </si>
  <si>
    <t>211093</t>
  </si>
  <si>
    <t>212011</t>
  </si>
  <si>
    <t>212021</t>
  </si>
  <si>
    <t>212099</t>
  </si>
  <si>
    <t>231012</t>
  </si>
  <si>
    <t>232011</t>
  </si>
  <si>
    <t>232090</t>
  </si>
  <si>
    <t>251000</t>
  </si>
  <si>
    <t>252010</t>
  </si>
  <si>
    <t>252020</t>
  </si>
  <si>
    <t>252030</t>
  </si>
  <si>
    <t>252050</t>
  </si>
  <si>
    <t>253000</t>
  </si>
  <si>
    <t>254010</t>
  </si>
  <si>
    <t>254021</t>
  </si>
  <si>
    <t>254031</t>
  </si>
  <si>
    <t>259041</t>
  </si>
  <si>
    <t>271010</t>
  </si>
  <si>
    <t>271020</t>
  </si>
  <si>
    <t>272011</t>
  </si>
  <si>
    <t>272012</t>
  </si>
  <si>
    <t>272020</t>
  </si>
  <si>
    <t>272030</t>
  </si>
  <si>
    <t>272040</t>
  </si>
  <si>
    <t>272099</t>
  </si>
  <si>
    <t>273010</t>
  </si>
  <si>
    <t>273020</t>
  </si>
  <si>
    <t>273031</t>
  </si>
  <si>
    <t>273041</t>
  </si>
  <si>
    <t>273042</t>
  </si>
  <si>
    <t>273043</t>
  </si>
  <si>
    <t>273090</t>
  </si>
  <si>
    <t>274021</t>
  </si>
  <si>
    <t>274030</t>
  </si>
  <si>
    <t>291011</t>
  </si>
  <si>
    <t>291020</t>
  </si>
  <si>
    <t>291031</t>
  </si>
  <si>
    <t>291041</t>
  </si>
  <si>
    <t>291051</t>
  </si>
  <si>
    <t>291060</t>
  </si>
  <si>
    <t>291071</t>
  </si>
  <si>
    <t>291081</t>
  </si>
  <si>
    <t>291122</t>
  </si>
  <si>
    <t>291123</t>
  </si>
  <si>
    <t>291124</t>
  </si>
  <si>
    <t>291125</t>
  </si>
  <si>
    <t>291126</t>
  </si>
  <si>
    <t>291127</t>
  </si>
  <si>
    <t>291131</t>
  </si>
  <si>
    <t>291141</t>
  </si>
  <si>
    <t>291151</t>
  </si>
  <si>
    <t>291181</t>
  </si>
  <si>
    <t>291199</t>
  </si>
  <si>
    <t>292010</t>
  </si>
  <si>
    <t>292021</t>
  </si>
  <si>
    <t>292030</t>
  </si>
  <si>
    <t>292041</t>
  </si>
  <si>
    <t>292050</t>
  </si>
  <si>
    <t>292061</t>
  </si>
  <si>
    <t>292071</t>
  </si>
  <si>
    <t>292081</t>
  </si>
  <si>
    <t>292090</t>
  </si>
  <si>
    <t>299000</t>
  </si>
  <si>
    <t>311010</t>
  </si>
  <si>
    <t>312010</t>
  </si>
  <si>
    <t>312020</t>
  </si>
  <si>
    <t>319011</t>
  </si>
  <si>
    <t>319091</t>
  </si>
  <si>
    <t>319092</t>
  </si>
  <si>
    <t>319094</t>
  </si>
  <si>
    <t>319095</t>
  </si>
  <si>
    <t>319096</t>
  </si>
  <si>
    <t>319097</t>
  </si>
  <si>
    <t>331011</t>
  </si>
  <si>
    <t>331012</t>
  </si>
  <si>
    <t>331021</t>
  </si>
  <si>
    <t>331099</t>
  </si>
  <si>
    <t>332011</t>
  </si>
  <si>
    <t>332020</t>
  </si>
  <si>
    <t>333010</t>
  </si>
  <si>
    <t>333021</t>
  </si>
  <si>
    <t>333050</t>
  </si>
  <si>
    <t>339011</t>
  </si>
  <si>
    <t>339021</t>
  </si>
  <si>
    <t>339030</t>
  </si>
  <si>
    <t>339091</t>
  </si>
  <si>
    <t>339093</t>
  </si>
  <si>
    <t>351011</t>
  </si>
  <si>
    <t>351012</t>
  </si>
  <si>
    <t>352010</t>
  </si>
  <si>
    <t>352021</t>
  </si>
  <si>
    <t>353011</t>
  </si>
  <si>
    <t>353021</t>
  </si>
  <si>
    <t>353022</t>
  </si>
  <si>
    <t>353031</t>
  </si>
  <si>
    <t>353041</t>
  </si>
  <si>
    <t>359021</t>
  </si>
  <si>
    <t>359031</t>
  </si>
  <si>
    <t>371011</t>
  </si>
  <si>
    <t>371012</t>
  </si>
  <si>
    <t>372012</t>
  </si>
  <si>
    <t>372021</t>
  </si>
  <si>
    <t>373010</t>
  </si>
  <si>
    <t>391010</t>
  </si>
  <si>
    <t>391021</t>
  </si>
  <si>
    <t>392011</t>
  </si>
  <si>
    <t>392021</t>
  </si>
  <si>
    <t>393010</t>
  </si>
  <si>
    <t>393021</t>
  </si>
  <si>
    <t>393031</t>
  </si>
  <si>
    <t>393090</t>
  </si>
  <si>
    <t>394031</t>
  </si>
  <si>
    <t>395011</t>
  </si>
  <si>
    <t>395012</t>
  </si>
  <si>
    <t>395090</t>
  </si>
  <si>
    <t>396010</t>
  </si>
  <si>
    <t>397010</t>
  </si>
  <si>
    <t>399011</t>
  </si>
  <si>
    <t>399021</t>
  </si>
  <si>
    <t>399030</t>
  </si>
  <si>
    <t>399041</t>
  </si>
  <si>
    <t>399099</t>
  </si>
  <si>
    <t>411011</t>
  </si>
  <si>
    <t>411012</t>
  </si>
  <si>
    <t>412010</t>
  </si>
  <si>
    <t>412021</t>
  </si>
  <si>
    <t>412022</t>
  </si>
  <si>
    <t>412031</t>
  </si>
  <si>
    <t>413011</t>
  </si>
  <si>
    <t>413021</t>
  </si>
  <si>
    <t>413031</t>
  </si>
  <si>
    <t>413041</t>
  </si>
  <si>
    <t>413099</t>
  </si>
  <si>
    <t>414010</t>
  </si>
  <si>
    <t>419010</t>
  </si>
  <si>
    <t>419020</t>
  </si>
  <si>
    <t>419031</t>
  </si>
  <si>
    <t>419041</t>
  </si>
  <si>
    <t>419091</t>
  </si>
  <si>
    <t>419099</t>
  </si>
  <si>
    <t>431011</t>
  </si>
  <si>
    <t>432011</t>
  </si>
  <si>
    <t>432021</t>
  </si>
  <si>
    <t>432099</t>
  </si>
  <si>
    <t>433011</t>
  </si>
  <si>
    <t>433021</t>
  </si>
  <si>
    <t>433031</t>
  </si>
  <si>
    <t>433041</t>
  </si>
  <si>
    <t>433051</t>
  </si>
  <si>
    <t>433061</t>
  </si>
  <si>
    <t>433071</t>
  </si>
  <si>
    <t>433099</t>
  </si>
  <si>
    <t>434011</t>
  </si>
  <si>
    <t>434031</t>
  </si>
  <si>
    <t>434041</t>
  </si>
  <si>
    <t>434051</t>
  </si>
  <si>
    <t>434061</t>
  </si>
  <si>
    <t>434071</t>
  </si>
  <si>
    <t>434081</t>
  </si>
  <si>
    <t>434111</t>
  </si>
  <si>
    <t>434121</t>
  </si>
  <si>
    <t>434131</t>
  </si>
  <si>
    <t>434141</t>
  </si>
  <si>
    <t>434161</t>
  </si>
  <si>
    <t>434171</t>
  </si>
  <si>
    <t>434181</t>
  </si>
  <si>
    <t>434199</t>
  </si>
  <si>
    <t>435011</t>
  </si>
  <si>
    <t>435021</t>
  </si>
  <si>
    <t>435030</t>
  </si>
  <si>
    <t>435041</t>
  </si>
  <si>
    <t>435051</t>
  </si>
  <si>
    <t>435052</t>
  </si>
  <si>
    <t>435053</t>
  </si>
  <si>
    <t>435061</t>
  </si>
  <si>
    <t>435071</t>
  </si>
  <si>
    <t>435081</t>
  </si>
  <si>
    <t>435111</t>
  </si>
  <si>
    <t>436010</t>
  </si>
  <si>
    <t>439011</t>
  </si>
  <si>
    <t>439021</t>
  </si>
  <si>
    <t>439022</t>
  </si>
  <si>
    <t>439041</t>
  </si>
  <si>
    <t>439051</t>
  </si>
  <si>
    <t>439061</t>
  </si>
  <si>
    <t>439071</t>
  </si>
  <si>
    <t>439081</t>
  </si>
  <si>
    <t>439111</t>
  </si>
  <si>
    <t>451011</t>
  </si>
  <si>
    <t>452011</t>
  </si>
  <si>
    <t>452041</t>
  </si>
  <si>
    <t>453000</t>
  </si>
  <si>
    <t>454011</t>
  </si>
  <si>
    <t>454020</t>
  </si>
  <si>
    <t>471011</t>
  </si>
  <si>
    <t>472011</t>
  </si>
  <si>
    <t>472031</t>
  </si>
  <si>
    <t>472040</t>
  </si>
  <si>
    <t>472050</t>
  </si>
  <si>
    <t>472061</t>
  </si>
  <si>
    <t>472071</t>
  </si>
  <si>
    <t>472080</t>
  </si>
  <si>
    <t>472111</t>
  </si>
  <si>
    <t>472121</t>
  </si>
  <si>
    <t>472130</t>
  </si>
  <si>
    <t>472140</t>
  </si>
  <si>
    <t>472150</t>
  </si>
  <si>
    <t>472161</t>
  </si>
  <si>
    <t>472181</t>
  </si>
  <si>
    <t>472211</t>
  </si>
  <si>
    <t>472221</t>
  </si>
  <si>
    <t>473010</t>
  </si>
  <si>
    <t>474011</t>
  </si>
  <si>
    <t>474021</t>
  </si>
  <si>
    <t>474031</t>
  </si>
  <si>
    <t>474041</t>
  </si>
  <si>
    <t>474051</t>
  </si>
  <si>
    <t>474061</t>
  </si>
  <si>
    <t>475021</t>
  </si>
  <si>
    <t>475031</t>
  </si>
  <si>
    <t>475040</t>
  </si>
  <si>
    <t>491011</t>
  </si>
  <si>
    <t>492011</t>
  </si>
  <si>
    <t>492020</t>
  </si>
  <si>
    <t>492091</t>
  </si>
  <si>
    <t>492092</t>
  </si>
  <si>
    <t>492096</t>
  </si>
  <si>
    <t>492097</t>
  </si>
  <si>
    <t>492098</t>
  </si>
  <si>
    <t>493011</t>
  </si>
  <si>
    <t>493021</t>
  </si>
  <si>
    <t>493022</t>
  </si>
  <si>
    <t>493023</t>
  </si>
  <si>
    <t>493031</t>
  </si>
  <si>
    <t>493040</t>
  </si>
  <si>
    <t>493050</t>
  </si>
  <si>
    <t>493090</t>
  </si>
  <si>
    <t>499010</t>
  </si>
  <si>
    <t>499021</t>
  </si>
  <si>
    <t>499031</t>
  </si>
  <si>
    <t>499043</t>
  </si>
  <si>
    <t>499044</t>
  </si>
  <si>
    <t>499051</t>
  </si>
  <si>
    <t>499052</t>
  </si>
  <si>
    <t>499060</t>
  </si>
  <si>
    <t>499071</t>
  </si>
  <si>
    <t>499091</t>
  </si>
  <si>
    <t>499094</t>
  </si>
  <si>
    <t>499095</t>
  </si>
  <si>
    <t>499096</t>
  </si>
  <si>
    <t>499098</t>
  </si>
  <si>
    <t>511011</t>
  </si>
  <si>
    <t>512011</t>
  </si>
  <si>
    <t>512020</t>
  </si>
  <si>
    <t>512031</t>
  </si>
  <si>
    <t>512041</t>
  </si>
  <si>
    <t>512090</t>
  </si>
  <si>
    <t>513011</t>
  </si>
  <si>
    <t>513020</t>
  </si>
  <si>
    <t>513091</t>
  </si>
  <si>
    <t>513092</t>
  </si>
  <si>
    <t>513093</t>
  </si>
  <si>
    <t>513099</t>
  </si>
  <si>
    <t>514010</t>
  </si>
  <si>
    <t>514021</t>
  </si>
  <si>
    <t>514022</t>
  </si>
  <si>
    <t>514023</t>
  </si>
  <si>
    <t>514030</t>
  </si>
  <si>
    <t>514041</t>
  </si>
  <si>
    <t>514050</t>
  </si>
  <si>
    <t>514111</t>
  </si>
  <si>
    <t>514120</t>
  </si>
  <si>
    <t>515111</t>
  </si>
  <si>
    <t>515112</t>
  </si>
  <si>
    <t>515113</t>
  </si>
  <si>
    <t>516011</t>
  </si>
  <si>
    <t>516021</t>
  </si>
  <si>
    <t>516031</t>
  </si>
  <si>
    <t>516040</t>
  </si>
  <si>
    <t>516050</t>
  </si>
  <si>
    <t>516063</t>
  </si>
  <si>
    <t>516064</t>
  </si>
  <si>
    <t>516093</t>
  </si>
  <si>
    <t>517011</t>
  </si>
  <si>
    <t>517021</t>
  </si>
  <si>
    <t>517041</t>
  </si>
  <si>
    <t>517042</t>
  </si>
  <si>
    <t>518010</t>
  </si>
  <si>
    <t>518021</t>
  </si>
  <si>
    <t>518031</t>
  </si>
  <si>
    <t>518090</t>
  </si>
  <si>
    <t>519010</t>
  </si>
  <si>
    <t>519020</t>
  </si>
  <si>
    <t>519030</t>
  </si>
  <si>
    <t>519041</t>
  </si>
  <si>
    <t>519051</t>
  </si>
  <si>
    <t>519061</t>
  </si>
  <si>
    <t>519071</t>
  </si>
  <si>
    <t>519080</t>
  </si>
  <si>
    <t>519111</t>
  </si>
  <si>
    <t>519120</t>
  </si>
  <si>
    <t>519151</t>
  </si>
  <si>
    <t>519191</t>
  </si>
  <si>
    <t>519194</t>
  </si>
  <si>
    <t>519195</t>
  </si>
  <si>
    <t>519196</t>
  </si>
  <si>
    <t>519197</t>
  </si>
  <si>
    <t>519198</t>
  </si>
  <si>
    <t>531000</t>
  </si>
  <si>
    <t>532010</t>
  </si>
  <si>
    <t>532020</t>
  </si>
  <si>
    <t>532031</t>
  </si>
  <si>
    <t>533011</t>
  </si>
  <si>
    <t>533020</t>
  </si>
  <si>
    <t>533030</t>
  </si>
  <si>
    <t>533041</t>
  </si>
  <si>
    <t>533099</t>
  </si>
  <si>
    <t>534010</t>
  </si>
  <si>
    <t>534021</t>
  </si>
  <si>
    <t>534031</t>
  </si>
  <si>
    <t>535020</t>
  </si>
  <si>
    <t>536021</t>
  </si>
  <si>
    <t>536031</t>
  </si>
  <si>
    <t>536051</t>
  </si>
  <si>
    <t>536061</t>
  </si>
  <si>
    <t>537021</t>
  </si>
  <si>
    <t>537030</t>
  </si>
  <si>
    <t>537051</t>
  </si>
  <si>
    <t>537061</t>
  </si>
  <si>
    <t>537062</t>
  </si>
  <si>
    <t>537063</t>
  </si>
  <si>
    <t>537064</t>
  </si>
  <si>
    <t>537070</t>
  </si>
  <si>
    <t>537081</t>
  </si>
  <si>
    <t>SOC code</t>
  </si>
  <si>
    <t>Additional jobs for people with disabilities if disability growth rate matched overall growth rate</t>
  </si>
  <si>
    <t>All occupations</t>
  </si>
  <si>
    <t>Top 10 occupations in rate of growth</t>
  </si>
  <si>
    <t>Top 20 occupations in rate of growth</t>
  </si>
  <si>
    <t>Bottom 10 occupations in rate of growth</t>
  </si>
  <si>
    <t>Bottom 20 occupations in rate of growth</t>
  </si>
  <si>
    <t>Top 10 occupations in disability prevalence</t>
  </si>
  <si>
    <t>Top 20 occupations in disability prevalence</t>
  </si>
  <si>
    <t>Median wage</t>
  </si>
  <si>
    <t>Percent distribution, 2012</t>
  </si>
  <si>
    <t>Job growth, 2012-2022</t>
  </si>
  <si>
    <t>Percent distribution of change</t>
  </si>
  <si>
    <t>SORTED BY EDUC. REQUIRED</t>
  </si>
  <si>
    <t>Typical education needed for entry</t>
  </si>
  <si>
    <t>Work experience in a related occupation</t>
  </si>
  <si>
    <t>Typical on-the-job training needed to attain competency in the occupation</t>
  </si>
  <si>
    <t>SORTED BY OJT</t>
  </si>
  <si>
    <t>NO COLLEGE DEGREE REQUIRED</t>
  </si>
  <si>
    <t>COLLEGE DEGREE REQUIRED</t>
  </si>
  <si>
    <t>All numbers except percents are in 000's.  All listed occupations have median wages above the overall median.</t>
  </si>
  <si>
    <t>na</t>
  </si>
  <si>
    <t>School enrollment among non-employed people with disabilities</t>
  </si>
  <si>
    <t xml:space="preserve">     No college degree: subtotal</t>
  </si>
  <si>
    <t>High school</t>
  </si>
  <si>
    <t>College undergraduate</t>
  </si>
  <si>
    <t>Graduate or professional school</t>
  </si>
  <si>
    <t>Age 18-24</t>
  </si>
  <si>
    <t>Age 25-64</t>
  </si>
  <si>
    <t>Educational attainment and enrollment of working-age non-employed people with disabilities</t>
  </si>
  <si>
    <t>SORTED BY WORK EXP</t>
  </si>
  <si>
    <t>Total for all employed</t>
  </si>
  <si>
    <t>Unemployed (looking for job)</t>
  </si>
  <si>
    <t>Not in labor force</t>
  </si>
  <si>
    <t>Source:  CEA calculations based on Bureau of Labor Statistics 2012-2022 projections and American Community Survey 2010-2012 data.</t>
  </si>
  <si>
    <t>Source:  CEA calculations based on Bureau of Labor Statistics 2012-2022 projections and American Community Survey 2010-2012 data.  Calculations assume the percentage of persons who have disabilities stays constant within each occupation.</t>
  </si>
  <si>
    <t>Employed</t>
  </si>
  <si>
    <t>Disability</t>
  </si>
  <si>
    <t>18-24</t>
  </si>
  <si>
    <t>65+</t>
  </si>
  <si>
    <t>No disability</t>
  </si>
  <si>
    <t>Female</t>
  </si>
  <si>
    <t>Male</t>
  </si>
  <si>
    <t>White non-Hispanic</t>
  </si>
  <si>
    <t>Black non-Hispanic</t>
  </si>
  <si>
    <t>Hispanic</t>
  </si>
  <si>
    <t>Asian</t>
  </si>
  <si>
    <t>Working-age (18-64)</t>
  </si>
  <si>
    <t>Other/two or more races</t>
  </si>
  <si>
    <t>25-44</t>
  </si>
  <si>
    <t>45-64</t>
  </si>
  <si>
    <t>Percentages</t>
  </si>
  <si>
    <t>Age 25-44</t>
  </si>
  <si>
    <t>Age 45-64</t>
  </si>
  <si>
    <t>Age 65+</t>
  </si>
  <si>
    <t>All adults (age 18+)</t>
  </si>
  <si>
    <t>Numbers (000's)</t>
  </si>
  <si>
    <t>Unemployed</t>
  </si>
  <si>
    <t>Unemployed (looking for work)</t>
  </si>
  <si>
    <t>Source:  CEA calculations based on American Community Survey 2010-2012 data.</t>
  </si>
  <si>
    <t>Wyoming/WY</t>
  </si>
  <si>
    <t>Wisconsin/WI</t>
  </si>
  <si>
    <t>West Virginia/WV</t>
  </si>
  <si>
    <t>Washington/WA</t>
  </si>
  <si>
    <t>Virginia/VA</t>
  </si>
  <si>
    <t>Vermont/VT</t>
  </si>
  <si>
    <t>Utah/UT</t>
  </si>
  <si>
    <t>Texas/TX</t>
  </si>
  <si>
    <t>Tennessee/TN</t>
  </si>
  <si>
    <t>South Dakota/SD</t>
  </si>
  <si>
    <t>South Carolina/SC</t>
  </si>
  <si>
    <t>Rhode Island/RI</t>
  </si>
  <si>
    <t>Pennsylvania/PA</t>
  </si>
  <si>
    <t>Oregon/OR</t>
  </si>
  <si>
    <t>Oklahoma/OK</t>
  </si>
  <si>
    <t>Ohio/OH</t>
  </si>
  <si>
    <t>North Dakota/ND</t>
  </si>
  <si>
    <t>North Carolina/NC</t>
  </si>
  <si>
    <t>New York/NY</t>
  </si>
  <si>
    <t>New Mexico/NM</t>
  </si>
  <si>
    <t>New Jersey/NJ</t>
  </si>
  <si>
    <t>New Hampshire/NH</t>
  </si>
  <si>
    <t>Nevada/NV</t>
  </si>
  <si>
    <t>Nebraska/NE</t>
  </si>
  <si>
    <t>Montana/MT</t>
  </si>
  <si>
    <t>Missouri/MO</t>
  </si>
  <si>
    <t>Mississippi/MS</t>
  </si>
  <si>
    <t>Minnesota/MN</t>
  </si>
  <si>
    <t>Michigan/MI</t>
  </si>
  <si>
    <t>Massachusetts/MA</t>
  </si>
  <si>
    <t>Maryland/MD</t>
  </si>
  <si>
    <t>Maine/ME</t>
  </si>
  <si>
    <t>Louisiana/LA</t>
  </si>
  <si>
    <t>Kentucky/KY</t>
  </si>
  <si>
    <t>Kansas/KS</t>
  </si>
  <si>
    <t>Iowa/IA</t>
  </si>
  <si>
    <t>Indiana/IN</t>
  </si>
  <si>
    <t>Illinois/IL</t>
  </si>
  <si>
    <t>Idaho/ID</t>
  </si>
  <si>
    <t>Hawaii/HI</t>
  </si>
  <si>
    <t>Georgia/GA</t>
  </si>
  <si>
    <t>Florida/FL</t>
  </si>
  <si>
    <t>District of Columbia/DC</t>
  </si>
  <si>
    <t>Delaware/DE</t>
  </si>
  <si>
    <t>Connecticut/CT</t>
  </si>
  <si>
    <t>Colorado/CO</t>
  </si>
  <si>
    <t>California/CA</t>
  </si>
  <si>
    <t>Arkansas/AR</t>
  </si>
  <si>
    <t>Arizona/AZ</t>
  </si>
  <si>
    <t>Alaska/AK</t>
  </si>
  <si>
    <t>Alabama/AL</t>
  </si>
  <si>
    <t>State</t>
  </si>
  <si>
    <t>National growth rate in occupation, 2012-2022</t>
  </si>
  <si>
    <t>State-level disability prevalence in occupation</t>
  </si>
  <si>
    <t>National median wage</t>
  </si>
  <si>
    <t>See note at bottom.</t>
  </si>
  <si>
    <t>Native American/Alaskan/Hawaiian or Pacific Islander</t>
  </si>
  <si>
    <t>Native American/ Alaskan/ Hawaiian or Pacific Islander</t>
  </si>
  <si>
    <t>Number of workers with disabilities, 2012</t>
  </si>
  <si>
    <t>Disability prevalence in occupation, 2012</t>
  </si>
  <si>
    <t>Projected job growth for workers with disabilities 2012-2022</t>
  </si>
  <si>
    <t>Top 10 Occupations by Disability Prevalence</t>
  </si>
  <si>
    <t>Top 10 Occupations by Number of Workers with Disabilities, 2012</t>
  </si>
  <si>
    <t>Top 10 Occupations by Projected Job Growth for Workers with Disabilities, 2012-2022</t>
  </si>
  <si>
    <t>acssocp12 |</t>
  </si>
  <si>
    <t>mean(age1)    m</t>
  </si>
  <si>
    <t>ean(age2)</t>
  </si>
  <si>
    <t>mean(age3)    me</t>
  </si>
  <si>
    <t>an(age4)  m</t>
  </si>
  <si>
    <t>ean(female)</t>
  </si>
  <si>
    <t>----------+---</t>
  </si>
  <si>
    <t>---------------</t>
  </si>
  <si>
    <t>-------------</t>
  </si>
  <si>
    <t>----------------</t>
  </si>
  <si>
    <t>-----------</t>
  </si>
  <si>
    <t>291141 |</t>
  </si>
  <si>
    <t>311010 |</t>
  </si>
  <si>
    <t>339091 |</t>
  </si>
  <si>
    <t>353021 |</t>
  </si>
  <si>
    <t>359021 |</t>
  </si>
  <si>
    <t>37201X |</t>
  </si>
  <si>
    <t>393031 |</t>
  </si>
  <si>
    <t>3940XX |</t>
  </si>
  <si>
    <t>399021 |</t>
  </si>
  <si>
    <t>412010 |</t>
  </si>
  <si>
    <t>412031 |</t>
  </si>
  <si>
    <t>434051 |</t>
  </si>
  <si>
    <t>435081 |</t>
  </si>
  <si>
    <t>436010 |</t>
  </si>
  <si>
    <t>439061 |</t>
  </si>
  <si>
    <t>514023 |</t>
  </si>
  <si>
    <t>519030 |</t>
  </si>
  <si>
    <t>519191 |</t>
  </si>
  <si>
    <t>519196 |</t>
  </si>
  <si>
    <t>533030 |</t>
  </si>
  <si>
    <t>533099 |</t>
  </si>
  <si>
    <t>537062 |</t>
  </si>
  <si>
    <t>537081 |</t>
  </si>
  <si>
    <t>--------------</t>
  </si>
  <si>
    <t>. table acssoc</t>
  </si>
  <si>
    <t>p12 if disab==1</t>
  </si>
  <si>
    <t>[weight=pwgt</t>
  </si>
  <si>
    <t>p], c(mean ethra</t>
  </si>
  <si>
    <t>ce1 mean et</t>
  </si>
  <si>
    <t>hrace2 mean ethrace3)</t>
  </si>
  <si>
    <t>(frequency wei</t>
  </si>
  <si>
    <t>ghts assumed)</t>
  </si>
  <si>
    <t>acssocp12 | me</t>
  </si>
  <si>
    <t>an(ethrace1)  m</t>
  </si>
  <si>
    <t>ean(ethrace2)</t>
  </si>
  <si>
    <t>mean(ethrace3)</t>
  </si>
  <si>
    <t>ce4 mean et</t>
  </si>
  <si>
    <t>hrace5 mean ethrace6)</t>
  </si>
  <si>
    <t>an(ethrace4)  m</t>
  </si>
  <si>
    <t>ean(ethrace5)</t>
  </si>
  <si>
    <t>mean(ethrace6)</t>
  </si>
  <si>
    <t>Demographic characteristics of workers with disabilities in this occupation</t>
  </si>
  <si>
    <t>(1)</t>
  </si>
  <si>
    <t>(1) Sample size of workers with disabilities is too small for meaningful breakdowns of demographic characteristics.</t>
  </si>
  <si>
    <t>Disablity and Employment Tables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</si>
  <si>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</si>
  <si>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</si>
  <si>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</si>
  <si>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</si>
  <si>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</si>
  <si>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</si>
  <si>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</si>
  <si>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</si>
  <si>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</si>
  <si>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</si>
  <si>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</si>
  <si>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</si>
  <si>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</si>
  <si>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</si>
  <si>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</si>
  <si>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</si>
  <si>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</si>
  <si>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</si>
  <si>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</si>
  <si>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</si>
  <si>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</si>
  <si>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</si>
  <si>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</si>
  <si>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</si>
  <si>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</si>
  <si>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</si>
  <si>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</si>
  <si>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</si>
  <si>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</si>
  <si>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</si>
  <si>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</si>
  <si>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</si>
  <si>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</si>
  <si>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</si>
  <si>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</si>
  <si>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</si>
  <si>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</si>
  <si>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</si>
  <si>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</si>
  <si>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</si>
  <si>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</si>
  <si>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</si>
  <si>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</si>
  <si>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</si>
  <si>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</si>
  <si>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</si>
  <si>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</si>
  <si>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</si>
  <si>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</si>
  <si>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</si>
  <si>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</si>
  <si>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Table 1: Disability and Employment Status in 2010-2012 Period</t>
  </si>
  <si>
    <t>Table 2: Disability and Employment Status by Demographic Characteristics</t>
  </si>
  <si>
    <t>Table 3: Disability and Employment Status by State</t>
  </si>
  <si>
    <t>Management</t>
  </si>
  <si>
    <t>Management-related</t>
  </si>
  <si>
    <t>Professional/technical</t>
  </si>
  <si>
    <t>Sales</t>
  </si>
  <si>
    <t>Service</t>
  </si>
  <si>
    <t>Administrative support</t>
  </si>
  <si>
    <t>Farming, forestry, and fishing</t>
  </si>
  <si>
    <t>Construction</t>
  </si>
  <si>
    <t>Production</t>
  </si>
  <si>
    <t>Transportation</t>
  </si>
  <si>
    <t>Percent of workers</t>
  </si>
  <si>
    <t>Number of workers (000's)</t>
  </si>
  <si>
    <t>Military</t>
  </si>
  <si>
    <t>Table 2: Disability and Employment Status by Demographic Characteristics, 2010-2012 Period</t>
  </si>
  <si>
    <t>Table 3: Disability and Employment Status by State, 2010-2012 Period</t>
  </si>
  <si>
    <t>Table 4: Disability and Major Occupation, 2010-2012 Period</t>
  </si>
  <si>
    <t>Table 4:  Disability and Major Occupation, 2010-2012 period</t>
  </si>
  <si>
    <t>Table 5:  Projected Employment of People with Disabilities Based on Current Occupational Distribution, 2012-2022</t>
  </si>
  <si>
    <t>Table 5:  Projected Employment of People with Disabilities Based on Current Occupational Distribution, 2012 to 2022</t>
  </si>
  <si>
    <t>Table 6:  Disability and Employment Projections by Detailed Occupation, 2012 to 2022</t>
  </si>
  <si>
    <t>Table 7:  Prevalence of People with Disabilities in Fastest-growing Occupations, 2012 to 2022</t>
  </si>
  <si>
    <t>Table 8:  Prevalence of People with Disabilities in Fastest-declining Occupations, 2012 to 2022</t>
  </si>
  <si>
    <t>Table 10:  Top  10 Occupations in Disability Prevalence, by State, 2010-2012</t>
  </si>
  <si>
    <t>Table 9:  Job Growth in Occupations with the Highest Prevalence of People with Disabilities, 2012 to 2022</t>
  </si>
  <si>
    <t>Note:  Limited to occupations in which a) total employment at the state level is estimated to be at least 2,500, and b) the sample size at the state level in the 2010-2012 American Community Survey is at least 100.</t>
  </si>
  <si>
    <t>Table 12:  Disability and Demographic Characteristics in High-disability Occupations (need better title)</t>
  </si>
  <si>
    <t>Table 11:  Occupations with the Greatest Job Growth for People with Disabilities, 2012 to 2022</t>
  </si>
  <si>
    <t>Table 13:  Disability and Occupational Projections by Job Requirements, 2012 to 2022</t>
  </si>
  <si>
    <t>Table 14: Top 10 High-paying Occupations with Greatest Job Growth for People with Disabilities, 2012 to 2022</t>
  </si>
  <si>
    <t>Table 15:  Comparing Job Growth by Educational Requirements with Education Levels of Nonemployed People with Disabilities</t>
  </si>
  <si>
    <t>All figures are for working-age population</t>
  </si>
  <si>
    <t>`</t>
  </si>
  <si>
    <t xml:space="preserve">This project is a joint initiative between DOL’s Office of Disability Employment Policy, Employment and Training Administration, Chief Economist, Office of the Secretary, and the White House Council of Economic Advisors (CEA).  </t>
  </si>
  <si>
    <t>Economic Picture of the Disability Community Project</t>
  </si>
  <si>
    <t xml:space="preserve">The tables produced are based on CEA analysis of the Census Bureau’s 2010-2012 American Community Survey, matched to the Bureau of Labor Statistics’ 2012-2022 occupational projections.  </t>
  </si>
  <si>
    <t xml:space="preserve">The tables produced (see associated excel file) are based on CEA analysis of the Census Bureau’s 2010-2012 American Community Survey, matched to the Bureau of Labor Statistics’ 2012-2022 occupational projections.  </t>
  </si>
  <si>
    <t>The tables produced (see associated excel file) are based on CEA analysis of the Census Bureau’s 2010-2012 American Community Survey, matched to the Bureau of Labor Statistics’ 2012-2022 occupational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</si>
</sst>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8"/>
      <color theme="1"/>
      <name val="Calibri"/>
      <family val="2"/>
      <scheme val="minor"/>
    </font>
    <font>
      <sz val="8"/>
      <color theme="1"/>
      <name val="Calibri"/>
      <family val="2"/>
      <scheme val="minor"/>
    </font>
    <font>
      <b/>
      <sz val="9"/>
      <color theme="1"/>
      <name val="Calibri"/>
      <family val="2"/>
      <scheme val="minor"/>
    </font>
    <font>
      <sz val="9"/>
      <color theme="1"/>
      <name val="Calibri"/>
      <family val="2"/>
      <scheme val="minor"/>
    </font>
    <font>
      <b/>
      <u/>
      <sz val="10"/>
      <color theme="1"/>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18" applyNumberFormat="0" applyAlignment="0" applyProtection="0"/>
    <xf numFmtId="0" fontId="13" fillId="7" borderId="21"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5" applyNumberFormat="0" applyFill="0" applyAlignment="0" applyProtection="0"/>
    <xf numFmtId="0" fontId="4" fillId="0" borderId="16" applyNumberFormat="0" applyFill="0" applyAlignment="0" applyProtection="0"/>
    <xf numFmtId="0" fontId="5" fillId="0" borderId="17" applyNumberFormat="0" applyFill="0" applyAlignment="0" applyProtection="0"/>
    <xf numFmtId="0" fontId="5" fillId="0" borderId="0" applyNumberFormat="0" applyFill="0" applyBorder="0" applyAlignment="0" applyProtection="0"/>
    <xf numFmtId="0" fontId="9" fillId="5" borderId="18" applyNumberFormat="0" applyAlignment="0" applyProtection="0"/>
    <xf numFmtId="0" fontId="12" fillId="0" borderId="20" applyNumberFormat="0" applyFill="0" applyAlignment="0" applyProtection="0"/>
    <xf numFmtId="0" fontId="8" fillId="4" borderId="0" applyNumberFormat="0" applyBorder="0" applyAlignment="0" applyProtection="0"/>
    <xf numFmtId="0" fontId="1" fillId="8" borderId="22" applyNumberFormat="0" applyFont="0" applyAlignment="0" applyProtection="0"/>
    <xf numFmtId="0" fontId="10" fillId="6" borderId="19" applyNumberFormat="0" applyAlignment="0" applyProtection="0"/>
    <xf numFmtId="0" fontId="2" fillId="0" borderId="0" applyNumberFormat="0" applyFill="0" applyBorder="0" applyAlignment="0" applyProtection="0"/>
    <xf numFmtId="0" fontId="16" fillId="0" borderId="23" applyNumberFormat="0" applyFill="0" applyAlignment="0" applyProtection="0"/>
    <xf numFmtId="0" fontId="14" fillId="0" borderId="0" applyNumberFormat="0" applyFill="0" applyBorder="0" applyAlignment="0" applyProtection="0"/>
  </cellStyleXfs>
  <cellXfs count="233">
    <xf numFmtId="0" fontId="0" fillId="0" borderId="0" xfId="0"/>
    <xf numFmtId="0" fontId="0" fillId="0" borderId="1" xfId="0" applyBorder="1"/>
    <xf numFmtId="0" fontId="0" fillId="0" borderId="0" xfId="0" applyAlignment="1">
      <alignment horizontal="right"/>
    </xf>
    <xf numFmtId="10" fontId="0" fillId="0" borderId="0" xfId="0" applyNumberFormat="1"/>
    <xf numFmtId="0" fontId="0" fillId="0" borderId="2" xfId="0" applyBorder="1"/>
    <xf numFmtId="0" fontId="0" fillId="0" borderId="3" xfId="0" applyBorder="1"/>
    <xf numFmtId="0" fontId="0" fillId="0" borderId="0" xfId="0" applyBorder="1"/>
    <xf numFmtId="0" fontId="0" fillId="0" borderId="4"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wrapText="1"/>
    </xf>
    <xf numFmtId="165" fontId="0" fillId="0" borderId="4" xfId="0" applyNumberFormat="1" applyBorder="1"/>
    <xf numFmtId="165" fontId="0" fillId="0" borderId="0" xfId="0" applyNumberFormat="1" applyBorder="1"/>
    <xf numFmtId="165" fontId="0" fillId="0" borderId="3" xfId="0" applyNumberFormat="1" applyBorder="1"/>
    <xf numFmtId="165" fontId="0" fillId="0" borderId="5" xfId="0" applyNumberFormat="1" applyBorder="1"/>
    <xf numFmtId="165" fontId="0" fillId="0" borderId="1" xfId="0" applyNumberFormat="1" applyBorder="1"/>
    <xf numFmtId="165" fontId="0" fillId="0" borderId="2" xfId="0" applyNumberFormat="1" applyBorder="1"/>
    <xf numFmtId="0" fontId="0" fillId="0" borderId="3" xfId="0" applyBorder="1" applyAlignment="1">
      <alignment wrapText="1"/>
    </xf>
    <xf numFmtId="164" fontId="18" fillId="0" borderId="0" xfId="0" applyNumberFormat="1" applyFont="1" applyBorder="1"/>
    <xf numFmtId="164" fontId="18" fillId="0" borderId="6" xfId="0" applyNumberFormat="1" applyFont="1" applyBorder="1"/>
    <xf numFmtId="164" fontId="18" fillId="0" borderId="7" xfId="0" applyNumberFormat="1" applyFont="1" applyBorder="1"/>
    <xf numFmtId="164" fontId="18" fillId="0" borderId="8" xfId="0" applyNumberFormat="1" applyFont="1" applyBorder="1"/>
    <xf numFmtId="166" fontId="0" fillId="0" borderId="0" xfId="0" applyNumberFormat="1" applyBorder="1"/>
    <xf numFmtId="166" fontId="0" fillId="0" borderId="1" xfId="0" applyNumberFormat="1" applyBorder="1"/>
    <xf numFmtId="49" fontId="0" fillId="0" borderId="0" xfId="0" applyNumberFormat="1" applyAlignment="1">
      <alignment horizontal="right"/>
    </xf>
    <xf numFmtId="166" fontId="0" fillId="0" borderId="0" xfId="0" applyNumberFormat="1"/>
    <xf numFmtId="165" fontId="0" fillId="0" borderId="3" xfId="0" applyNumberFormat="1" applyBorder="1" applyAlignment="1">
      <alignment horizontal="right" wrapText="1"/>
    </xf>
    <xf numFmtId="165" fontId="0" fillId="0" borderId="4" xfId="0" applyNumberFormat="1" applyBorder="1" applyAlignment="1">
      <alignment horizontal="right" wrapText="1"/>
    </xf>
    <xf numFmtId="165" fontId="0" fillId="0" borderId="0" xfId="0" applyNumberFormat="1" applyBorder="1" applyAlignment="1">
      <alignment horizontal="right" wrapText="1"/>
    </xf>
    <xf numFmtId="0" fontId="16" fillId="0" borderId="0" xfId="0" applyFont="1"/>
    <xf numFmtId="49" fontId="0" fillId="0" borderId="1" xfId="0" applyNumberFormat="1" applyBorder="1" applyAlignment="1">
      <alignment horizontal="right"/>
    </xf>
    <xf numFmtId="164" fontId="18" fillId="0" borderId="3" xfId="0" applyNumberFormat="1" applyFont="1" applyBorder="1"/>
    <xf numFmtId="164" fontId="18" fillId="0" borderId="1" xfId="0" applyNumberFormat="1" applyFont="1" applyBorder="1"/>
    <xf numFmtId="49" fontId="0" fillId="0" borderId="0" xfId="0" applyNumberFormat="1" applyBorder="1" applyAlignment="1">
      <alignment horizontal="right"/>
    </xf>
    <xf numFmtId="167" fontId="0" fillId="0" borderId="0" xfId="0" applyNumberFormat="1"/>
    <xf numFmtId="167" fontId="0" fillId="0" borderId="0" xfId="0" applyNumberFormat="1" applyBorder="1"/>
    <xf numFmtId="0" fontId="0" fillId="0" borderId="0" xfId="0" applyBorder="1" applyAlignment="1">
      <alignment horizontal="right"/>
    </xf>
    <xf numFmtId="10" fontId="0" fillId="0" borderId="0" xfId="0" applyNumberFormat="1" applyBorder="1"/>
    <xf numFmtId="164" fontId="18" fillId="0" borderId="4" xfId="0" applyNumberFormat="1" applyFont="1" applyBorder="1"/>
    <xf numFmtId="166" fontId="18" fillId="0" borderId="0" xfId="0" applyNumberFormat="1" applyFont="1" applyBorder="1"/>
    <xf numFmtId="166" fontId="18" fillId="0" borderId="4" xfId="0" applyNumberFormat="1" applyFont="1" applyBorder="1"/>
    <xf numFmtId="166" fontId="18" fillId="0" borderId="1" xfId="0" applyNumberFormat="1" applyFont="1" applyBorder="1"/>
    <xf numFmtId="164" fontId="18" fillId="0" borderId="2" xfId="0" applyNumberFormat="1" applyFont="1" applyBorder="1"/>
    <xf numFmtId="166" fontId="18" fillId="0" borderId="3" xfId="0" applyNumberFormat="1" applyFont="1" applyBorder="1"/>
    <xf numFmtId="166" fontId="18" fillId="0" borderId="2" xfId="0" applyNumberFormat="1" applyFont="1" applyBorder="1"/>
    <xf numFmtId="166" fontId="18" fillId="0" borderId="8" xfId="0" applyNumberFormat="1" applyFont="1" applyBorder="1"/>
    <xf numFmtId="166" fontId="0" fillId="0" borderId="4" xfId="0" applyNumberFormat="1" applyBorder="1"/>
    <xf numFmtId="166" fontId="18" fillId="0" borderId="5" xfId="0" applyNumberFormat="1" applyFont="1" applyBorder="1"/>
    <xf numFmtId="0" fontId="16" fillId="0" borderId="0" xfId="0" applyFont="1" applyBorder="1"/>
    <xf numFmtId="0" fontId="0" fillId="0" borderId="0" xfId="0" applyBorder="1" applyAlignment="1">
      <alignment wrapText="1"/>
    </xf>
    <xf numFmtId="49" fontId="16" fillId="0" borderId="0" xfId="0" applyNumberFormat="1" applyFont="1" applyAlignment="1">
      <alignment horizontal="left"/>
    </xf>
    <xf numFmtId="164" fontId="18" fillId="0" borderId="0" xfId="0" applyNumberFormat="1" applyFont="1" applyBorder="1" applyAlignment="1">
      <alignment horizontal="right"/>
    </xf>
    <xf numFmtId="0" fontId="0" fillId="0" borderId="4" xfId="0" applyBorder="1"/>
    <xf numFmtId="164" fontId="18" fillId="0" borderId="3" xfId="0" applyNumberFormat="1" applyFont="1" applyBorder="1" applyAlignment="1">
      <alignment horizontal="right"/>
    </xf>
    <xf numFmtId="167" fontId="0" fillId="0" borderId="1" xfId="0" applyNumberFormat="1" applyBorder="1"/>
    <xf numFmtId="0" fontId="18" fillId="0" borderId="4" xfId="0" applyFont="1" applyBorder="1"/>
    <xf numFmtId="165" fontId="18" fillId="0" borderId="3" xfId="0" applyNumberFormat="1" applyFont="1" applyBorder="1" applyAlignment="1">
      <alignment horizontal="right" wrapText="1"/>
    </xf>
    <xf numFmtId="165" fontId="18" fillId="0" borderId="0" xfId="0" applyNumberFormat="1" applyFont="1" applyBorder="1" applyAlignment="1">
      <alignment horizontal="right" wrapText="1"/>
    </xf>
    <xf numFmtId="165" fontId="18" fillId="0" borderId="2" xfId="0" applyNumberFormat="1" applyFont="1" applyBorder="1" applyAlignment="1">
      <alignment horizontal="right" wrapText="1"/>
    </xf>
    <xf numFmtId="165" fontId="18" fillId="0" borderId="1" xfId="0" applyNumberFormat="1" applyFont="1" applyBorder="1" applyAlignment="1">
      <alignment horizontal="right" wrapText="1"/>
    </xf>
    <xf numFmtId="167" fontId="18" fillId="0" borderId="0" xfId="0" applyNumberFormat="1" applyFont="1"/>
    <xf numFmtId="0" fontId="18" fillId="0" borderId="0" xfId="0" applyFont="1" applyBorder="1" applyAlignment="1">
      <alignment horizontal="center" wrapText="1"/>
    </xf>
    <xf numFmtId="0" fontId="18" fillId="0" borderId="0" xfId="0" applyFont="1"/>
    <xf numFmtId="166" fontId="18" fillId="0" borderId="0" xfId="0" applyNumberFormat="1" applyFont="1" applyBorder="1" applyAlignment="1">
      <alignment horizontal="right" wrapText="1"/>
    </xf>
    <xf numFmtId="166" fontId="18" fillId="0" borderId="1" xfId="0" applyNumberFormat="1" applyFont="1" applyBorder="1" applyAlignment="1">
      <alignment horizontal="right" wrapText="1"/>
    </xf>
    <xf numFmtId="166" fontId="0" fillId="0" borderId="3" xfId="0" applyNumberFormat="1" applyBorder="1"/>
    <xf numFmtId="166" fontId="0" fillId="0" borderId="2" xfId="0" applyNumberFormat="1" applyBorder="1"/>
    <xf numFmtId="0" fontId="16" fillId="0" borderId="1" xfId="0" applyFont="1" applyBorder="1"/>
    <xf numFmtId="166" fontId="0" fillId="0" borderId="5" xfId="0" applyNumberFormat="1" applyBorder="1"/>
    <xf numFmtId="0" fontId="16" fillId="0" borderId="2" xfId="0" applyFont="1" applyBorder="1"/>
    <xf numFmtId="0" fontId="16" fillId="0" borderId="1" xfId="0" applyFont="1" applyBorder="1" applyAlignment="1">
      <alignment horizontal="center" wrapText="1"/>
    </xf>
    <xf numFmtId="0" fontId="16" fillId="0" borderId="8" xfId="0" applyFont="1" applyBorder="1"/>
    <xf numFmtId="0" fontId="16" fillId="0" borderId="9" xfId="0" applyFont="1" applyBorder="1" applyAlignment="1"/>
    <xf numFmtId="0" fontId="16" fillId="0" borderId="0" xfId="0" applyFont="1" applyBorder="1" applyAlignment="1">
      <alignment horizontal="center" wrapText="1"/>
    </xf>
    <xf numFmtId="0" fontId="16" fillId="0" borderId="4" xfId="0" applyFont="1" applyBorder="1" applyAlignment="1">
      <alignment horizontal="center" wrapText="1"/>
    </xf>
    <xf numFmtId="0" fontId="16" fillId="0" borderId="3" xfId="0" applyFont="1" applyBorder="1" applyAlignment="1">
      <alignment horizontal="center" wrapText="1"/>
    </xf>
    <xf numFmtId="0" fontId="16" fillId="0" borderId="10" xfId="0" applyFont="1" applyBorder="1" applyAlignment="1">
      <alignment horizontal="center" wrapText="1"/>
    </xf>
    <xf numFmtId="0" fontId="16" fillId="0" borderId="5" xfId="0" applyFont="1" applyBorder="1" applyAlignment="1">
      <alignment horizontal="center" wrapText="1"/>
    </xf>
    <xf numFmtId="0" fontId="16" fillId="0" borderId="2" xfId="0" applyFont="1" applyBorder="1" applyAlignment="1">
      <alignment horizontal="center" wrapText="1"/>
    </xf>
    <xf numFmtId="0" fontId="16" fillId="0" borderId="11" xfId="0" applyFont="1" applyBorder="1"/>
    <xf numFmtId="0" fontId="16" fillId="0" borderId="11" xfId="0" applyFont="1" applyBorder="1" applyAlignment="1">
      <alignment horizontal="center"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6" fillId="0" borderId="2" xfId="0" applyFont="1" applyBorder="1" applyAlignment="1">
      <alignment horizontal="center"/>
    </xf>
    <xf numFmtId="0" fontId="16" fillId="0" borderId="5" xfId="0" applyFont="1" applyBorder="1" applyAlignment="1">
      <alignment horizontal="center"/>
    </xf>
    <xf numFmtId="0" fontId="0" fillId="0" borderId="8" xfId="0" applyBorder="1"/>
    <xf numFmtId="164" fontId="0" fillId="0" borderId="4" xfId="0" applyNumberFormat="1" applyBorder="1"/>
    <xf numFmtId="164" fontId="0" fillId="0" borderId="3" xfId="0" applyNumberFormat="1" applyBorder="1"/>
    <xf numFmtId="164" fontId="0" fillId="0" borderId="5" xfId="0" applyNumberFormat="1" applyBorder="1"/>
    <xf numFmtId="164" fontId="0" fillId="0" borderId="2" xfId="0" applyNumberFormat="1" applyBorder="1"/>
    <xf numFmtId="0" fontId="18" fillId="0" borderId="0" xfId="0" applyFont="1" applyBorder="1"/>
    <xf numFmtId="0" fontId="18" fillId="0" borderId="3" xfId="0" applyFont="1" applyBorder="1"/>
    <xf numFmtId="0" fontId="18" fillId="0" borderId="3" xfId="0" applyFont="1" applyBorder="1" applyAlignment="1">
      <alignment horizontal="center" wrapText="1"/>
    </xf>
    <xf numFmtId="0" fontId="18" fillId="0" borderId="3" xfId="0" applyFont="1" applyFill="1" applyBorder="1"/>
    <xf numFmtId="164" fontId="18" fillId="0" borderId="4" xfId="0" applyNumberFormat="1" applyFont="1" applyBorder="1" applyAlignment="1">
      <alignment horizontal="right" wrapText="1"/>
    </xf>
    <xf numFmtId="164" fontId="18" fillId="0" borderId="0" xfId="0" applyNumberFormat="1" applyFont="1" applyBorder="1" applyAlignment="1">
      <alignment horizontal="right" wrapText="1"/>
    </xf>
    <xf numFmtId="0" fontId="18" fillId="0" borderId="2" xfId="0" applyFont="1" applyBorder="1" applyAlignment="1">
      <alignment wrapText="1"/>
    </xf>
    <xf numFmtId="0" fontId="18" fillId="0" borderId="1" xfId="0" applyFont="1" applyBorder="1" applyAlignment="1">
      <alignment horizontal="center" wrapText="1"/>
    </xf>
    <xf numFmtId="0" fontId="18" fillId="0" borderId="2" xfId="0" applyFont="1" applyBorder="1" applyAlignment="1">
      <alignment horizontal="center" wrapText="1"/>
    </xf>
    <xf numFmtId="0" fontId="16" fillId="0" borderId="0" xfId="0" applyFont="1" applyBorder="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Border="1"/>
    <xf numFmtId="0" fontId="24" fillId="0" borderId="0" xfId="0" applyFont="1" applyBorder="1"/>
    <xf numFmtId="0" fontId="25" fillId="0" borderId="0" xfId="0" applyFont="1" applyBorder="1"/>
    <xf numFmtId="0" fontId="24" fillId="0" borderId="0" xfId="0" applyFont="1" applyFill="1" applyBorder="1"/>
    <xf numFmtId="0" fontId="24" fillId="0" borderId="0" xfId="0" applyFont="1"/>
    <xf numFmtId="0" fontId="24" fillId="0" borderId="1" xfId="0" applyFont="1" applyBorder="1"/>
    <xf numFmtId="0" fontId="22" fillId="0" borderId="0" xfId="0" applyFont="1" applyBorder="1"/>
    <xf numFmtId="0" fontId="25" fillId="0" borderId="0" xfId="0" applyFont="1"/>
    <xf numFmtId="0" fontId="25" fillId="0" borderId="1" xfId="0" applyFont="1" applyBorder="1"/>
    <xf numFmtId="0" fontId="25" fillId="0" borderId="12" xfId="0" applyFont="1" applyBorder="1"/>
    <xf numFmtId="0" fontId="25" fillId="0" borderId="2" xfId="0" applyFont="1" applyBorder="1"/>
    <xf numFmtId="0" fontId="25" fillId="0" borderId="1" xfId="0" applyFont="1" applyBorder="1" applyAlignment="1">
      <alignment horizontal="center"/>
    </xf>
    <xf numFmtId="0" fontId="25" fillId="0" borderId="2" xfId="0" applyFont="1" applyBorder="1" applyAlignment="1">
      <alignment horizontal="center"/>
    </xf>
    <xf numFmtId="0" fontId="25" fillId="0" borderId="5" xfId="0" applyFont="1" applyBorder="1" applyAlignment="1">
      <alignment horizontal="center"/>
    </xf>
    <xf numFmtId="0" fontId="24" fillId="0" borderId="3" xfId="0" applyFont="1" applyBorder="1"/>
    <xf numFmtId="0" fontId="24" fillId="0" borderId="4" xfId="0" applyFont="1" applyBorder="1"/>
    <xf numFmtId="0" fontId="24" fillId="0" borderId="3" xfId="0" applyFont="1" applyBorder="1" applyAlignment="1">
      <alignment horizontal="center" wrapText="1"/>
    </xf>
    <xf numFmtId="164" fontId="24" fillId="0" borderId="0" xfId="0" applyNumberFormat="1" applyFont="1" applyBorder="1" applyAlignment="1">
      <alignment horizontal="right" wrapText="1"/>
    </xf>
    <xf numFmtId="164" fontId="24" fillId="0" borderId="3" xfId="0" applyNumberFormat="1" applyFont="1" applyBorder="1" applyAlignment="1">
      <alignment horizontal="right" wrapText="1"/>
    </xf>
    <xf numFmtId="164" fontId="24" fillId="0" borderId="4" xfId="0" applyNumberFormat="1" applyFont="1" applyBorder="1" applyAlignment="1">
      <alignment horizontal="right" wrapText="1"/>
    </xf>
    <xf numFmtId="0" fontId="24" fillId="0" borderId="3" xfId="0" applyFont="1" applyFill="1" applyBorder="1"/>
    <xf numFmtId="164" fontId="24" fillId="0" borderId="14" xfId="0" applyNumberFormat="1" applyFont="1" applyBorder="1" applyAlignment="1">
      <alignment horizontal="right" wrapText="1"/>
    </xf>
    <xf numFmtId="166" fontId="24" fillId="0" borderId="0" xfId="0" applyNumberFormat="1" applyFont="1" applyBorder="1"/>
    <xf numFmtId="166" fontId="24" fillId="0" borderId="3" xfId="0" applyNumberFormat="1" applyFont="1" applyBorder="1"/>
    <xf numFmtId="166" fontId="24" fillId="0" borderId="4" xfId="0" applyNumberFormat="1" applyFont="1" applyBorder="1"/>
    <xf numFmtId="0" fontId="24" fillId="0" borderId="2" xfId="0" applyFont="1" applyFill="1" applyBorder="1"/>
    <xf numFmtId="166" fontId="24" fillId="0" borderId="1" xfId="0" applyNumberFormat="1" applyFont="1" applyBorder="1"/>
    <xf numFmtId="166" fontId="24" fillId="0" borderId="2" xfId="0" applyNumberFormat="1" applyFont="1" applyBorder="1"/>
    <xf numFmtId="166" fontId="24" fillId="0" borderId="5" xfId="0" applyNumberFormat="1" applyFont="1" applyBorder="1"/>
    <xf numFmtId="0" fontId="25" fillId="0" borderId="11" xfId="0" applyFont="1" applyBorder="1" applyAlignment="1">
      <alignment horizontal="center" wrapText="1"/>
    </xf>
    <xf numFmtId="0" fontId="25" fillId="0" borderId="12" xfId="0" applyFont="1" applyBorder="1" applyAlignment="1">
      <alignment horizontal="center" wrapText="1"/>
    </xf>
    <xf numFmtId="0" fontId="24" fillId="0" borderId="0" xfId="0" applyFont="1" applyBorder="1" applyAlignment="1">
      <alignment horizontal="center"/>
    </xf>
    <xf numFmtId="0" fontId="24" fillId="0" borderId="0" xfId="0" applyFont="1" applyBorder="1" applyAlignment="1">
      <alignment horizontal="center" wrapText="1"/>
    </xf>
    <xf numFmtId="164" fontId="24" fillId="0" borderId="1" xfId="0" applyNumberFormat="1" applyFont="1" applyBorder="1" applyAlignment="1">
      <alignment horizontal="right" wrapText="1"/>
    </xf>
    <xf numFmtId="164" fontId="24" fillId="0" borderId="2" xfId="0" applyNumberFormat="1" applyFont="1" applyBorder="1" applyAlignment="1">
      <alignment horizontal="right" wrapText="1"/>
    </xf>
    <xf numFmtId="166" fontId="24" fillId="0" borderId="0" xfId="0" applyNumberFormat="1" applyFont="1"/>
    <xf numFmtId="0" fontId="24" fillId="0" borderId="2" xfId="0" applyFont="1" applyBorder="1"/>
    <xf numFmtId="0" fontId="25" fillId="0" borderId="8" xfId="0" applyFont="1" applyBorder="1"/>
    <xf numFmtId="0" fontId="25" fillId="0" borderId="9" xfId="0" applyFont="1" applyBorder="1" applyAlignment="1"/>
    <xf numFmtId="0" fontId="25" fillId="0" borderId="0" xfId="0" applyFont="1" applyBorder="1" applyAlignment="1">
      <alignment horizontal="center" wrapText="1"/>
    </xf>
    <xf numFmtId="0" fontId="25" fillId="0" borderId="1" xfId="0" applyFont="1" applyBorder="1" applyAlignment="1">
      <alignment horizontal="center" wrapText="1"/>
    </xf>
    <xf numFmtId="0" fontId="25" fillId="0" borderId="3" xfId="0" applyFont="1" applyBorder="1" applyAlignment="1">
      <alignment horizontal="center" wrapText="1"/>
    </xf>
    <xf numFmtId="0" fontId="25" fillId="0" borderId="10" xfId="0" applyFont="1" applyBorder="1" applyAlignment="1">
      <alignment horizontal="center" wrapText="1"/>
    </xf>
    <xf numFmtId="0" fontId="25" fillId="0" borderId="5" xfId="0" applyFont="1" applyBorder="1" applyAlignment="1">
      <alignment horizontal="center" wrapText="1"/>
    </xf>
    <xf numFmtId="0" fontId="25" fillId="0" borderId="2" xfId="0" applyFont="1" applyBorder="1" applyAlignment="1">
      <alignment horizontal="center" wrapText="1"/>
    </xf>
    <xf numFmtId="0" fontId="25" fillId="0" borderId="0" xfId="0" applyFont="1" applyBorder="1" applyAlignment="1">
      <alignment wrapText="1"/>
    </xf>
    <xf numFmtId="165" fontId="24" fillId="0" borderId="4" xfId="0" applyNumberFormat="1" applyFont="1" applyBorder="1" applyAlignment="1">
      <alignment horizontal="right" wrapText="1"/>
    </xf>
    <xf numFmtId="165" fontId="24" fillId="0" borderId="0" xfId="0" applyNumberFormat="1" applyFont="1" applyBorder="1" applyAlignment="1">
      <alignment horizontal="right" wrapText="1"/>
    </xf>
    <xf numFmtId="165" fontId="24" fillId="0" borderId="3" xfId="0" applyNumberFormat="1" applyFont="1" applyBorder="1" applyAlignment="1">
      <alignment horizontal="right" wrapText="1"/>
    </xf>
    <xf numFmtId="167" fontId="24" fillId="0" borderId="0" xfId="0" applyNumberFormat="1" applyFont="1"/>
    <xf numFmtId="0" fontId="24" fillId="0" borderId="4" xfId="0" applyFont="1" applyBorder="1" applyAlignment="1">
      <alignment wrapText="1"/>
    </xf>
    <xf numFmtId="0" fontId="24" fillId="0" borderId="4" xfId="0" applyFont="1" applyBorder="1" applyAlignment="1">
      <alignment horizontal="center" wrapText="1"/>
    </xf>
    <xf numFmtId="49" fontId="24" fillId="0" borderId="0" xfId="0" applyNumberFormat="1" applyFont="1" applyAlignment="1">
      <alignment horizontal="right"/>
    </xf>
    <xf numFmtId="165" fontId="24" fillId="0" borderId="4" xfId="0" applyNumberFormat="1" applyFont="1" applyBorder="1"/>
    <xf numFmtId="165" fontId="24" fillId="0" borderId="0" xfId="0" applyNumberFormat="1" applyFont="1" applyBorder="1"/>
    <xf numFmtId="165" fontId="24" fillId="0" borderId="3" xfId="0" applyNumberFormat="1" applyFont="1" applyBorder="1"/>
    <xf numFmtId="49" fontId="24" fillId="0" borderId="1" xfId="0" applyNumberFormat="1" applyFont="1" applyBorder="1" applyAlignment="1">
      <alignment horizontal="right"/>
    </xf>
    <xf numFmtId="166" fontId="24" fillId="0" borderId="10" xfId="0" applyNumberFormat="1" applyFont="1" applyBorder="1"/>
    <xf numFmtId="165" fontId="24" fillId="0" borderId="5" xfId="0" applyNumberFormat="1" applyFont="1" applyBorder="1"/>
    <xf numFmtId="165" fontId="24" fillId="0" borderId="1" xfId="0" applyNumberFormat="1" applyFont="1" applyBorder="1"/>
    <xf numFmtId="165" fontId="24" fillId="0" borderId="2" xfId="0" applyNumberFormat="1" applyFont="1" applyBorder="1"/>
    <xf numFmtId="167" fontId="24" fillId="0" borderId="5" xfId="0" applyNumberFormat="1" applyFont="1" applyBorder="1"/>
    <xf numFmtId="0" fontId="24" fillId="0" borderId="0" xfId="0" applyFont="1" applyAlignment="1">
      <alignment horizontal="right"/>
    </xf>
    <xf numFmtId="0" fontId="0" fillId="0" borderId="0" xfId="0" applyAlignment="1">
      <alignment vertical="center"/>
    </xf>
    <xf numFmtId="0" fontId="20" fillId="0" borderId="0" xfId="0" applyFont="1" applyAlignment="1">
      <alignment vertical="center"/>
    </xf>
    <xf numFmtId="166" fontId="20" fillId="0" borderId="0" xfId="0" applyNumberFormat="1" applyFont="1"/>
    <xf numFmtId="167" fontId="20" fillId="0" borderId="0" xfId="0" applyNumberFormat="1" applyFont="1"/>
    <xf numFmtId="166" fontId="24" fillId="0" borderId="6" xfId="0" applyNumberFormat="1" applyFont="1" applyBorder="1"/>
    <xf numFmtId="49" fontId="24" fillId="0" borderId="0" xfId="0" applyNumberFormat="1" applyFont="1" applyBorder="1" applyAlignment="1">
      <alignment horizontal="right"/>
    </xf>
    <xf numFmtId="167" fontId="24" fillId="0" borderId="1" xfId="0" applyNumberFormat="1" applyFont="1" applyBorder="1"/>
    <xf numFmtId="0" fontId="25" fillId="0" borderId="4" xfId="0" applyFont="1" applyBorder="1" applyAlignment="1">
      <alignment horizontal="center" wrapText="1"/>
    </xf>
    <xf numFmtId="0" fontId="24" fillId="0" borderId="3" xfId="0" applyFont="1" applyBorder="1" applyAlignment="1">
      <alignment wrapText="1"/>
    </xf>
    <xf numFmtId="0" fontId="22" fillId="0" borderId="0" xfId="0" applyFont="1" applyAlignment="1">
      <alignment vertical="center"/>
    </xf>
    <xf numFmtId="49" fontId="24" fillId="0" borderId="0" xfId="0" applyNumberFormat="1" applyFont="1"/>
    <xf numFmtId="49" fontId="24" fillId="0" borderId="1" xfId="0" applyNumberFormat="1" applyFont="1" applyBorder="1"/>
    <xf numFmtId="0" fontId="24" fillId="0" borderId="6" xfId="0" applyFont="1" applyBorder="1"/>
    <xf numFmtId="165" fontId="24" fillId="0" borderId="6" xfId="0" applyNumberFormat="1" applyFont="1" applyBorder="1"/>
    <xf numFmtId="167" fontId="24" fillId="0" borderId="6" xfId="0" applyNumberFormat="1" applyFont="1" applyBorder="1"/>
    <xf numFmtId="167" fontId="24" fillId="0" borderId="0" xfId="0" applyNumberFormat="1" applyFont="1" applyBorder="1"/>
    <xf numFmtId="0" fontId="25" fillId="0" borderId="6" xfId="0" applyFont="1" applyBorder="1"/>
    <xf numFmtId="0" fontId="24" fillId="0" borderId="5" xfId="0" applyFont="1" applyBorder="1"/>
    <xf numFmtId="0" fontId="24" fillId="0" borderId="1" xfId="0" applyFont="1" applyBorder="1" applyAlignment="1">
      <alignment wrapText="1"/>
    </xf>
    <xf numFmtId="0" fontId="24" fillId="0" borderId="1" xfId="0" applyFont="1" applyFill="1" applyBorder="1" applyAlignment="1">
      <alignment wrapText="1"/>
    </xf>
    <xf numFmtId="0" fontId="24" fillId="0" borderId="2" xfId="0" applyFont="1" applyBorder="1" applyAlignment="1">
      <alignment wrapText="1"/>
    </xf>
    <xf numFmtId="0" fontId="24" fillId="0" borderId="0" xfId="0" applyFont="1" applyBorder="1" applyAlignment="1">
      <alignment wrapText="1"/>
    </xf>
    <xf numFmtId="0" fontId="24" fillId="0" borderId="14" xfId="0" applyFont="1" applyBorder="1"/>
    <xf numFmtId="166" fontId="24" fillId="0" borderId="14" xfId="0" applyNumberFormat="1" applyFont="1" applyBorder="1"/>
    <xf numFmtId="166" fontId="24" fillId="0" borderId="4" xfId="0" quotePrefix="1" applyNumberFormat="1" applyFont="1" applyBorder="1" applyAlignment="1">
      <alignment horizontal="right"/>
    </xf>
    <xf numFmtId="166" fontId="24" fillId="0" borderId="14" xfId="0" quotePrefix="1" applyNumberFormat="1" applyFont="1" applyBorder="1" applyAlignment="1">
      <alignment horizontal="right"/>
    </xf>
    <xf numFmtId="49" fontId="25" fillId="0" borderId="0" xfId="0" applyNumberFormat="1" applyFont="1" applyBorder="1" applyAlignment="1">
      <alignment horizontal="left"/>
    </xf>
    <xf numFmtId="0" fontId="24" fillId="0" borderId="0" xfId="0" quotePrefix="1" applyFont="1"/>
    <xf numFmtId="0" fontId="25" fillId="0" borderId="11" xfId="0" applyFont="1" applyBorder="1"/>
    <xf numFmtId="0" fontId="25" fillId="0" borderId="13" xfId="0" applyFont="1" applyBorder="1" applyAlignment="1">
      <alignment horizontal="center" wrapText="1"/>
    </xf>
    <xf numFmtId="165" fontId="24" fillId="0" borderId="8" xfId="0" applyNumberFormat="1" applyFont="1" applyBorder="1" applyAlignment="1">
      <alignment horizontal="right" wrapText="1"/>
    </xf>
    <xf numFmtId="49" fontId="24" fillId="0" borderId="0" xfId="0" applyNumberFormat="1" applyFont="1" applyFill="1" applyBorder="1" applyAlignment="1">
      <alignment horizontal="left"/>
    </xf>
    <xf numFmtId="0" fontId="25" fillId="0" borderId="11" xfId="0" applyFont="1" applyBorder="1" applyAlignment="1">
      <alignment horizontal="center"/>
    </xf>
    <xf numFmtId="0" fontId="25" fillId="0" borderId="12" xfId="0" applyFont="1" applyBorder="1" applyAlignment="1">
      <alignment horizontal="center"/>
    </xf>
    <xf numFmtId="0" fontId="25" fillId="0" borderId="13" xfId="0" applyFont="1" applyBorder="1" applyAlignment="1">
      <alignment horizontal="center"/>
    </xf>
    <xf numFmtId="0" fontId="20" fillId="0" borderId="0" xfId="0" applyFont="1" applyAlignment="1">
      <alignment vertical="center" wrapText="1"/>
    </xf>
    <xf numFmtId="0" fontId="20" fillId="0" borderId="0" xfId="0" applyFont="1" applyAlignment="1">
      <alignment wrapText="1"/>
    </xf>
    <xf numFmtId="0" fontId="0" fillId="0" borderId="0" xfId="0" applyAlignment="1">
      <alignment wrapText="1"/>
    </xf>
    <xf numFmtId="0" fontId="0" fillId="0" borderId="0" xfId="0" applyAlignment="1">
      <alignment vertical="center" wrapText="1"/>
    </xf>
    <xf numFmtId="0" fontId="16" fillId="0" borderId="7" xfId="0" applyFont="1" applyBorder="1" applyAlignment="1">
      <alignment horizontal="center"/>
    </xf>
    <xf numFmtId="0" fontId="16" fillId="0" borderId="8" xfId="0" applyFont="1" applyBorder="1" applyAlignment="1">
      <alignment horizontal="center"/>
    </xf>
    <xf numFmtId="0" fontId="18" fillId="0" borderId="6" xfId="0" applyFont="1" applyBorder="1" applyAlignment="1">
      <alignment horizontal="left" wrapText="1"/>
    </xf>
    <xf numFmtId="0" fontId="22" fillId="0" borderId="0" xfId="0" applyFont="1" applyAlignment="1">
      <alignment vertical="center" wrapText="1"/>
    </xf>
    <xf numFmtId="0" fontId="22" fillId="0" borderId="0" xfId="0" applyFont="1" applyAlignment="1">
      <alignment wrapText="1"/>
    </xf>
    <xf numFmtId="0" fontId="25" fillId="0" borderId="6" xfId="0" applyFont="1" applyBorder="1" applyAlignment="1">
      <alignment horizontal="center"/>
    </xf>
    <xf numFmtId="0" fontId="25" fillId="0" borderId="8" xfId="0" applyFont="1" applyBorder="1" applyAlignment="1">
      <alignment horizontal="center"/>
    </xf>
    <xf numFmtId="0" fontId="25" fillId="0" borderId="7" xfId="0" applyFont="1" applyBorder="1" applyAlignment="1">
      <alignment horizontal="center" wrapText="1"/>
    </xf>
    <xf numFmtId="0" fontId="25" fillId="0" borderId="6" xfId="0" applyFont="1" applyBorder="1" applyAlignment="1">
      <alignment horizontal="center" wrapText="1"/>
    </xf>
    <xf numFmtId="0" fontId="25" fillId="0" borderId="8" xfId="0" applyFont="1" applyBorder="1" applyAlignment="1">
      <alignment horizontal="center" wrapText="1"/>
    </xf>
    <xf numFmtId="0" fontId="20" fillId="0" borderId="0" xfId="0" applyFont="1" applyAlignment="1"/>
    <xf numFmtId="0" fontId="25" fillId="0" borderId="7" xfId="0" applyFont="1" applyBorder="1" applyAlignment="1">
      <alignment horizontal="center"/>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8" xfId="0" applyFont="1" applyBorder="1" applyAlignment="1">
      <alignment horizontal="center" vertical="center" wrapText="1"/>
    </xf>
    <xf numFmtId="49" fontId="25" fillId="0" borderId="0" xfId="0" applyNumberFormat="1" applyFont="1" applyBorder="1" applyAlignment="1">
      <alignment horizontal="left" wrapText="1"/>
    </xf>
    <xf numFmtId="49" fontId="25" fillId="0" borderId="3" xfId="0" applyNumberFormat="1" applyFont="1" applyBorder="1" applyAlignment="1">
      <alignment horizontal="left" wrapText="1"/>
    </xf>
    <xf numFmtId="0" fontId="25" fillId="0" borderId="11" xfId="0" applyFont="1" applyBorder="1" applyAlignment="1">
      <alignment horizontal="center" wrapText="1"/>
    </xf>
    <xf numFmtId="0" fontId="25" fillId="0" borderId="12" xfId="0" applyFont="1" applyBorder="1" applyAlignment="1">
      <alignment horizontal="center" wrapText="1"/>
    </xf>
    <xf numFmtId="0" fontId="25" fillId="0" borderId="13" xfId="0" applyFont="1" applyBorder="1" applyAlignment="1">
      <alignment horizontal="center" wrapText="1"/>
    </xf>
    <xf numFmtId="0" fontId="16" fillId="0" borderId="6" xfId="0" applyFont="1" applyBorder="1" applyAlignment="1">
      <alignment horizontal="center"/>
    </xf>
    <xf numFmtId="0" fontId="16" fillId="0" borderId="7" xfId="0" applyFont="1" applyBorder="1" applyAlignment="1">
      <alignment horizontal="center" wrapText="1"/>
    </xf>
    <xf numFmtId="0" fontId="16" fillId="0" borderId="6" xfId="0" applyFont="1" applyBorder="1" applyAlignment="1">
      <alignment horizontal="center" wrapText="1"/>
    </xf>
    <xf numFmtId="0" fontId="16" fillId="0" borderId="8" xfId="0" applyFont="1" applyBorder="1" applyAlignment="1">
      <alignment horizontal="center" wrapText="1"/>
    </xf>
    <xf numFmtId="0" fontId="16" fillId="0" borderId="13" xfId="0" applyFont="1" applyBorder="1" applyAlignment="1">
      <alignment horizontal="center" wrapText="1"/>
    </xf>
    <xf numFmtId="0" fontId="16" fillId="0" borderId="2" xfId="0" applyFont="1" applyBorder="1" applyAlignment="1">
      <alignment horizontal="center" wrapText="1"/>
    </xf>
    <xf numFmtId="0" fontId="16" fillId="0" borderId="11" xfId="0" applyFont="1" applyBorder="1" applyAlignment="1">
      <alignment horizontal="center" wrapText="1"/>
    </xf>
    <xf numFmtId="0" fontId="16" fillId="0" borderId="12" xfId="0" applyFont="1" applyBorder="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B3" sqref="B3"/>
    </sheetView>
  </sheetViews>
  <sheetFormatPr defaultRowHeight="14.5" x14ac:dyDescent="0.35"/>
  <sheetData>
    <row r="1" spans="1:1" x14ac:dyDescent="0.35">
      <c r="A1" t="s">
        <v>1159</v>
      </c>
    </row>
    <row r="3" spans="1:1" x14ac:dyDescent="0.35">
      <c r="A3" s="28" t="s">
        <v>1211</v>
      </c>
    </row>
    <row r="4" spans="1:1" x14ac:dyDescent="0.35">
      <c r="A4" s="28" t="s">
        <v>1227</v>
      </c>
    </row>
    <row r="5" spans="1:1" x14ac:dyDescent="0.35">
      <c r="A5" s="28" t="s">
        <v>1228</v>
      </c>
    </row>
    <row r="6" spans="1:1" x14ac:dyDescent="0.35">
      <c r="A6" s="28" t="s">
        <v>1229</v>
      </c>
    </row>
    <row r="7" spans="1:1" x14ac:dyDescent="0.35">
      <c r="A7" s="28"/>
    </row>
    <row r="8" spans="1:1" x14ac:dyDescent="0.35">
      <c r="A8" s="28" t="s">
        <v>1232</v>
      </c>
    </row>
    <row r="9" spans="1:1" x14ac:dyDescent="0.35">
      <c r="A9" s="28" t="s">
        <v>1233</v>
      </c>
    </row>
    <row r="10" spans="1:1" x14ac:dyDescent="0.35">
      <c r="A10" s="28" t="s">
        <v>1234</v>
      </c>
    </row>
    <row r="11" spans="1:1" x14ac:dyDescent="0.35">
      <c r="A11" s="28" t="s">
        <v>1235</v>
      </c>
    </row>
    <row r="13" spans="1:1" x14ac:dyDescent="0.35">
      <c r="A13" s="28" t="s">
        <v>1237</v>
      </c>
    </row>
    <row r="14" spans="1:1" x14ac:dyDescent="0.35">
      <c r="A14" s="28" t="s">
        <v>1236</v>
      </c>
    </row>
    <row r="15" spans="1:1" x14ac:dyDescent="0.35">
      <c r="A15" s="28" t="s">
        <v>1240</v>
      </c>
    </row>
    <row r="16" spans="1:1" x14ac:dyDescent="0.35">
      <c r="A16" s="28" t="s">
        <v>1239</v>
      </c>
    </row>
    <row r="18" spans="1:1" x14ac:dyDescent="0.35">
      <c r="A18" s="28" t="s">
        <v>1241</v>
      </c>
    </row>
    <row r="19" spans="1:1" x14ac:dyDescent="0.35">
      <c r="A19" s="28" t="s">
        <v>1242</v>
      </c>
    </row>
    <row r="20" spans="1:1" x14ac:dyDescent="0.35">
      <c r="A20" s="28" t="s">
        <v>1243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6"/>
  <sheetViews>
    <sheetView topLeftCell="A24" workbookViewId="0">
      <pane xSplit="2" topLeftCell="M1" activePane="topRight" state="frozen"/>
      <selection pane="topRight" activeCell="B39" sqref="B39"/>
    </sheetView>
  </sheetViews>
  <sheetFormatPr defaultRowHeight="14.5" x14ac:dyDescent="0.35"/>
  <cols>
    <col min="2" max="2" width="49.1796875" customWidth="1"/>
    <col min="3" max="3" width="12.7265625" customWidth="1"/>
    <col min="4" max="4" width="12.26953125" customWidth="1"/>
    <col min="8" max="8" width="14.26953125" customWidth="1"/>
    <col min="9" max="9" width="10.7265625" customWidth="1"/>
    <col min="10" max="10" width="11" customWidth="1"/>
    <col min="13" max="13" width="18.54296875" customWidth="1"/>
    <col min="14" max="14" width="16" customWidth="1"/>
    <col min="15" max="15" width="31.453125" customWidth="1"/>
  </cols>
  <sheetData>
    <row r="1" spans="1:15" x14ac:dyDescent="0.35">
      <c r="A1" s="107"/>
      <c r="B1" s="110" t="s">
        <v>1237</v>
      </c>
      <c r="C1" s="107"/>
      <c r="D1" s="107"/>
      <c r="E1" s="107"/>
      <c r="F1" s="107"/>
      <c r="G1" s="107"/>
      <c r="H1" s="107"/>
      <c r="I1" s="107"/>
      <c r="J1" s="107"/>
      <c r="K1" s="107"/>
      <c r="L1" s="107"/>
      <c r="M1" s="107"/>
      <c r="N1" s="107"/>
      <c r="O1" s="107"/>
    </row>
    <row r="2" spans="1:15" x14ac:dyDescent="0.35">
      <c r="A2" s="107"/>
      <c r="B2" s="107"/>
      <c r="C2" s="107"/>
      <c r="D2" s="107"/>
      <c r="E2" s="107"/>
      <c r="F2" s="107"/>
      <c r="G2" s="107"/>
      <c r="H2" s="107"/>
      <c r="I2" s="107"/>
      <c r="J2" s="107"/>
      <c r="K2" s="107"/>
      <c r="L2" s="107"/>
      <c r="M2" s="107"/>
      <c r="N2" s="107"/>
      <c r="O2" s="107"/>
    </row>
    <row r="3" spans="1:15" x14ac:dyDescent="0.35">
      <c r="A3" s="108" t="s">
        <v>547</v>
      </c>
      <c r="B3" s="108"/>
      <c r="C3" s="108"/>
      <c r="D3" s="108"/>
      <c r="E3" s="108"/>
      <c r="F3" s="108"/>
      <c r="G3" s="108"/>
      <c r="H3" s="108"/>
      <c r="I3" s="108"/>
      <c r="J3" s="108"/>
      <c r="K3" s="108"/>
      <c r="L3" s="108"/>
      <c r="M3" s="108"/>
      <c r="N3" s="108"/>
      <c r="O3" s="108"/>
    </row>
    <row r="4" spans="1:15" ht="33.75" customHeight="1" x14ac:dyDescent="0.35">
      <c r="A4" s="110"/>
      <c r="B4" s="140"/>
      <c r="C4" s="216" t="s">
        <v>542</v>
      </c>
      <c r="D4" s="210"/>
      <c r="E4" s="210"/>
      <c r="F4" s="210"/>
      <c r="G4" s="211"/>
      <c r="H4" s="141"/>
      <c r="I4" s="212" t="s">
        <v>545</v>
      </c>
      <c r="J4" s="213"/>
      <c r="K4" s="214"/>
      <c r="L4" s="142"/>
      <c r="M4" s="110"/>
      <c r="N4" s="110"/>
      <c r="O4" s="110"/>
    </row>
    <row r="5" spans="1:15" ht="42.75" customHeight="1" x14ac:dyDescent="0.35">
      <c r="A5" s="111" t="s">
        <v>980</v>
      </c>
      <c r="B5" s="113" t="s">
        <v>537</v>
      </c>
      <c r="C5" s="173" t="s">
        <v>538</v>
      </c>
      <c r="D5" s="142" t="s">
        <v>539</v>
      </c>
      <c r="E5" s="142" t="s">
        <v>540</v>
      </c>
      <c r="F5" s="143" t="s">
        <v>548</v>
      </c>
      <c r="G5" s="144" t="s">
        <v>541</v>
      </c>
      <c r="H5" s="145" t="s">
        <v>546</v>
      </c>
      <c r="I5" s="146" t="s">
        <v>538</v>
      </c>
      <c r="J5" s="143" t="s">
        <v>539</v>
      </c>
      <c r="K5" s="147" t="s">
        <v>540</v>
      </c>
      <c r="L5" s="143" t="s">
        <v>989</v>
      </c>
      <c r="M5" s="148" t="s">
        <v>994</v>
      </c>
      <c r="N5" s="148" t="s">
        <v>995</v>
      </c>
      <c r="O5" s="148" t="s">
        <v>996</v>
      </c>
    </row>
    <row r="6" spans="1:15" x14ac:dyDescent="0.35">
      <c r="A6" s="104"/>
      <c r="B6" s="104" t="s">
        <v>982</v>
      </c>
      <c r="C6" s="19">
        <v>145355.79999999999</v>
      </c>
      <c r="D6" s="18">
        <v>160983.70000000001</v>
      </c>
      <c r="E6" s="18">
        <v>15628</v>
      </c>
      <c r="F6" s="170">
        <v>0.108</v>
      </c>
      <c r="G6" s="20">
        <v>50557.3</v>
      </c>
      <c r="H6" s="138">
        <v>5.4793232684695041E-2</v>
      </c>
      <c r="I6" s="149">
        <v>7964.5141714699948</v>
      </c>
      <c r="J6" s="150">
        <v>8792.5475672100038</v>
      </c>
      <c r="K6" s="151">
        <v>827.95741070999964</v>
      </c>
      <c r="L6" s="152">
        <v>34750</v>
      </c>
      <c r="M6" s="135"/>
      <c r="N6" s="135"/>
      <c r="O6" s="135"/>
    </row>
    <row r="7" spans="1:15" x14ac:dyDescent="0.35">
      <c r="A7" s="104"/>
      <c r="B7" s="104" t="s">
        <v>987</v>
      </c>
      <c r="C7" s="17">
        <f>SUM(C10:C20)</f>
        <v>1144.1999999999998</v>
      </c>
      <c r="D7" s="17">
        <f>SUM(D10:D20)</f>
        <v>1191.7</v>
      </c>
      <c r="E7" s="17">
        <f>SUM(E10:E20)</f>
        <v>47.2</v>
      </c>
      <c r="F7" s="125">
        <f>+E7/C7</f>
        <v>4.1251529452892857E-2</v>
      </c>
      <c r="G7" s="30">
        <f>SUM(G10:G20)</f>
        <v>443.60000000000008</v>
      </c>
      <c r="H7" s="138">
        <f>+I7/C7</f>
        <v>0.12687541356406223</v>
      </c>
      <c r="I7" s="149">
        <f>SUM(I10:I20)</f>
        <v>145.17084819999999</v>
      </c>
      <c r="J7" s="150">
        <f>SUM(J10:J20)</f>
        <v>150.96218451000001</v>
      </c>
      <c r="K7" s="151">
        <f>SUM(K10:K20)</f>
        <v>5.7523134299999992</v>
      </c>
      <c r="L7" s="150"/>
      <c r="M7" s="135"/>
      <c r="N7" s="135"/>
      <c r="O7" s="135"/>
    </row>
    <row r="8" spans="1:15" x14ac:dyDescent="0.35">
      <c r="A8" s="104"/>
      <c r="B8" s="106" t="s">
        <v>988</v>
      </c>
      <c r="C8" s="17">
        <f>SUM(C10:C32)</f>
        <v>5302.9</v>
      </c>
      <c r="D8" s="17">
        <f>SUM(D10:D32)</f>
        <v>6202.2</v>
      </c>
      <c r="E8" s="17">
        <f>SUM(E10:E32)</f>
        <v>898.80000000000007</v>
      </c>
      <c r="F8" s="125">
        <f>+E8/C8</f>
        <v>0.1694921646646175</v>
      </c>
      <c r="G8" s="30">
        <f>SUM(G10:G32)</f>
        <v>2001.8000000000002</v>
      </c>
      <c r="H8" s="138">
        <f>+I8/C8</f>
        <v>0.11208488433121504</v>
      </c>
      <c r="I8" s="149">
        <f>SUM(I10:I32)</f>
        <v>594.37493312000015</v>
      </c>
      <c r="J8" s="150">
        <f>SUM(J10:J32)</f>
        <v>691.01135108999995</v>
      </c>
      <c r="K8" s="151">
        <f>SUM(K10:K32)</f>
        <v>96.577545229999998</v>
      </c>
      <c r="L8" s="150"/>
      <c r="M8" s="135"/>
      <c r="N8" s="135"/>
      <c r="O8" s="135"/>
    </row>
    <row r="9" spans="1:15" x14ac:dyDescent="0.35">
      <c r="A9" s="104"/>
      <c r="B9" s="104"/>
      <c r="C9" s="154"/>
      <c r="D9" s="135"/>
      <c r="E9" s="135"/>
      <c r="F9" s="135"/>
      <c r="G9" s="119"/>
      <c r="H9" s="174"/>
      <c r="I9" s="154"/>
      <c r="J9" s="135"/>
      <c r="K9" s="119"/>
      <c r="L9" s="135"/>
      <c r="M9" s="135"/>
      <c r="N9" s="135"/>
      <c r="O9" s="135"/>
    </row>
    <row r="10" spans="1:15" x14ac:dyDescent="0.35">
      <c r="A10" s="155" t="s">
        <v>731</v>
      </c>
      <c r="B10" s="107" t="s">
        <v>234</v>
      </c>
      <c r="C10" s="107">
        <v>71.400000000000006</v>
      </c>
      <c r="D10" s="107">
        <v>74.5</v>
      </c>
      <c r="E10" s="107">
        <v>3.1</v>
      </c>
      <c r="F10" s="125">
        <f>+E10/C10</f>
        <v>4.341736694677871E-2</v>
      </c>
      <c r="G10" s="117">
        <v>13.9</v>
      </c>
      <c r="H10" s="138">
        <v>0.1568638</v>
      </c>
      <c r="I10" s="156">
        <f t="shared" ref="I10:K14" si="0">+C10*$H10</f>
        <v>11.200075320000002</v>
      </c>
      <c r="J10" s="157">
        <f t="shared" si="0"/>
        <v>11.6863531</v>
      </c>
      <c r="K10" s="158">
        <f t="shared" si="0"/>
        <v>0.48627777999999999</v>
      </c>
      <c r="L10" s="152">
        <v>23910</v>
      </c>
      <c r="M10" s="107" t="s">
        <v>16</v>
      </c>
      <c r="N10" s="107" t="s">
        <v>3</v>
      </c>
      <c r="O10" s="107" t="s">
        <v>131</v>
      </c>
    </row>
    <row r="11" spans="1:15" x14ac:dyDescent="0.35">
      <c r="A11" s="155" t="s">
        <v>939</v>
      </c>
      <c r="B11" s="107" t="s">
        <v>484</v>
      </c>
      <c r="C11" s="107">
        <v>72.5</v>
      </c>
      <c r="D11" s="107">
        <v>65.5</v>
      </c>
      <c r="E11" s="107">
        <v>-7.1</v>
      </c>
      <c r="F11" s="125">
        <f>+E11/C11</f>
        <v>-9.7931034482758611E-2</v>
      </c>
      <c r="G11" s="117">
        <v>12.2</v>
      </c>
      <c r="H11" s="138">
        <v>0.15508050000000001</v>
      </c>
      <c r="I11" s="156">
        <f t="shared" si="0"/>
        <v>11.24333625</v>
      </c>
      <c r="J11" s="157">
        <f t="shared" si="0"/>
        <v>10.157772750000001</v>
      </c>
      <c r="K11" s="158">
        <f t="shared" si="0"/>
        <v>-1.1010715500000001</v>
      </c>
      <c r="L11" s="152">
        <v>30000</v>
      </c>
      <c r="M11" s="107" t="s">
        <v>16</v>
      </c>
      <c r="N11" s="107" t="s">
        <v>3</v>
      </c>
      <c r="O11" s="107" t="s">
        <v>131</v>
      </c>
    </row>
    <row r="12" spans="1:15" x14ac:dyDescent="0.35">
      <c r="A12" s="155" t="s">
        <v>742</v>
      </c>
      <c r="B12" s="107" t="s">
        <v>248</v>
      </c>
      <c r="C12" s="107">
        <v>508.5</v>
      </c>
      <c r="D12" s="107">
        <v>540.20000000000005</v>
      </c>
      <c r="E12" s="107">
        <v>31.7</v>
      </c>
      <c r="F12" s="125">
        <f>+E12/C12</f>
        <v>6.2340216322517204E-2</v>
      </c>
      <c r="G12" s="117">
        <v>255.5</v>
      </c>
      <c r="H12" s="138">
        <v>0.12731490000000001</v>
      </c>
      <c r="I12" s="156">
        <f t="shared" si="0"/>
        <v>64.739626650000005</v>
      </c>
      <c r="J12" s="157">
        <f t="shared" si="0"/>
        <v>68.775508980000012</v>
      </c>
      <c r="K12" s="158">
        <f t="shared" si="0"/>
        <v>4.0358823299999997</v>
      </c>
      <c r="L12" s="152">
        <v>18460</v>
      </c>
      <c r="M12" s="107" t="s">
        <v>241</v>
      </c>
      <c r="N12" s="107" t="s">
        <v>3</v>
      </c>
      <c r="O12" s="107" t="s">
        <v>131</v>
      </c>
    </row>
    <row r="13" spans="1:15" x14ac:dyDescent="0.35">
      <c r="A13" s="155" t="s">
        <v>962</v>
      </c>
      <c r="B13" s="107" t="s">
        <v>509</v>
      </c>
      <c r="C13" s="107">
        <v>64.099999999999994</v>
      </c>
      <c r="D13" s="107">
        <v>71.5</v>
      </c>
      <c r="E13" s="107">
        <v>7.4</v>
      </c>
      <c r="F13" s="125">
        <f>+E13/C13</f>
        <v>0.11544461778471141</v>
      </c>
      <c r="G13" s="117">
        <v>25.3</v>
      </c>
      <c r="H13" s="138">
        <v>0.12573039999999999</v>
      </c>
      <c r="I13" s="156">
        <f t="shared" si="0"/>
        <v>8.059318639999999</v>
      </c>
      <c r="J13" s="157">
        <f t="shared" si="0"/>
        <v>8.9897235999999996</v>
      </c>
      <c r="K13" s="158">
        <f t="shared" si="0"/>
        <v>0.93040495999999995</v>
      </c>
      <c r="L13" s="152">
        <v>26930</v>
      </c>
      <c r="M13" s="107" t="s">
        <v>16</v>
      </c>
      <c r="N13" s="107" t="s">
        <v>3</v>
      </c>
      <c r="O13" s="107" t="s">
        <v>131</v>
      </c>
    </row>
    <row r="14" spans="1:15" x14ac:dyDescent="0.35">
      <c r="A14" s="155" t="s">
        <v>268</v>
      </c>
      <c r="B14" s="107" t="s">
        <v>269</v>
      </c>
      <c r="C14" s="107">
        <v>37.5</v>
      </c>
      <c r="D14" s="107">
        <v>37.299999999999997</v>
      </c>
      <c r="E14" s="107">
        <v>-0.3</v>
      </c>
      <c r="F14" s="125">
        <f>+E14/C14</f>
        <v>-8.0000000000000002E-3</v>
      </c>
      <c r="G14" s="117">
        <v>8.5</v>
      </c>
      <c r="H14" s="138">
        <v>0.12298679999999999</v>
      </c>
      <c r="I14" s="156">
        <f t="shared" si="0"/>
        <v>4.6120049999999999</v>
      </c>
      <c r="J14" s="157">
        <f t="shared" si="0"/>
        <v>4.5874076399999995</v>
      </c>
      <c r="K14" s="158">
        <f t="shared" si="0"/>
        <v>-3.6896039999999998E-2</v>
      </c>
      <c r="L14" s="152">
        <v>25280</v>
      </c>
      <c r="M14" s="107" t="s">
        <v>16</v>
      </c>
      <c r="N14" s="107" t="s">
        <v>3</v>
      </c>
      <c r="O14" s="107" t="s">
        <v>131</v>
      </c>
    </row>
    <row r="15" spans="1:15" x14ac:dyDescent="0.35">
      <c r="A15" s="155"/>
      <c r="B15" s="107"/>
      <c r="C15" s="107"/>
      <c r="D15" s="107"/>
      <c r="E15" s="107"/>
      <c r="F15" s="125"/>
      <c r="G15" s="117"/>
      <c r="H15" s="138"/>
      <c r="I15" s="156"/>
      <c r="J15" s="157"/>
      <c r="K15" s="158"/>
      <c r="L15" s="157"/>
      <c r="M15" s="107"/>
      <c r="N15" s="107"/>
      <c r="O15" s="107"/>
    </row>
    <row r="16" spans="1:15" x14ac:dyDescent="0.35">
      <c r="A16" s="155" t="s">
        <v>912</v>
      </c>
      <c r="B16" s="107" t="s">
        <v>447</v>
      </c>
      <c r="C16" s="107">
        <v>36.4</v>
      </c>
      <c r="D16" s="107">
        <v>32.799999999999997</v>
      </c>
      <c r="E16" s="107">
        <v>-3.6</v>
      </c>
      <c r="F16" s="125">
        <f>+E16/C16</f>
        <v>-9.8901098901098911E-2</v>
      </c>
      <c r="G16" s="117">
        <v>7</v>
      </c>
      <c r="H16" s="138">
        <v>0.1220046</v>
      </c>
      <c r="I16" s="156">
        <f t="shared" ref="I16:K20" si="1">+C16*$H16</f>
        <v>4.4409674399999997</v>
      </c>
      <c r="J16" s="157">
        <f t="shared" si="1"/>
        <v>4.0017508799999995</v>
      </c>
      <c r="K16" s="158">
        <f t="shared" si="1"/>
        <v>-0.43921656000000003</v>
      </c>
      <c r="L16" s="152">
        <v>37390</v>
      </c>
      <c r="M16" s="107" t="s">
        <v>16</v>
      </c>
      <c r="N16" s="107" t="s">
        <v>3</v>
      </c>
      <c r="O16" s="107" t="s">
        <v>22</v>
      </c>
    </row>
    <row r="17" spans="1:15" x14ac:dyDescent="0.35">
      <c r="A17" s="155" t="s">
        <v>755</v>
      </c>
      <c r="B17" s="107" t="s">
        <v>265</v>
      </c>
      <c r="C17" s="107">
        <v>108.8</v>
      </c>
      <c r="D17" s="107">
        <v>110.6</v>
      </c>
      <c r="E17" s="107">
        <v>1.9</v>
      </c>
      <c r="F17" s="125">
        <f>+E17/C17</f>
        <v>1.7463235294117647E-2</v>
      </c>
      <c r="G17" s="117">
        <v>59.3</v>
      </c>
      <c r="H17" s="138">
        <v>0.11713270000000001</v>
      </c>
      <c r="I17" s="156">
        <f t="shared" si="1"/>
        <v>12.744037760000001</v>
      </c>
      <c r="J17" s="157">
        <f t="shared" si="1"/>
        <v>12.95487662</v>
      </c>
      <c r="K17" s="158">
        <f t="shared" si="1"/>
        <v>0.22255213000000001</v>
      </c>
      <c r="L17" s="152">
        <v>18730</v>
      </c>
      <c r="M17" s="107" t="s">
        <v>241</v>
      </c>
      <c r="N17" s="107" t="s">
        <v>3</v>
      </c>
      <c r="O17" s="107" t="s">
        <v>131</v>
      </c>
    </row>
    <row r="18" spans="1:15" x14ac:dyDescent="0.35">
      <c r="A18" s="155" t="s">
        <v>979</v>
      </c>
      <c r="B18" s="107" t="s">
        <v>532</v>
      </c>
      <c r="C18" s="107">
        <v>133.19999999999999</v>
      </c>
      <c r="D18" s="107">
        <v>154.9</v>
      </c>
      <c r="E18" s="107">
        <v>21.6</v>
      </c>
      <c r="F18" s="125">
        <f>+E18/C18</f>
        <v>0.1621621621621622</v>
      </c>
      <c r="G18" s="117">
        <v>49.3</v>
      </c>
      <c r="H18" s="138">
        <v>0.1159449</v>
      </c>
      <c r="I18" s="156">
        <f t="shared" si="1"/>
        <v>15.443860679999998</v>
      </c>
      <c r="J18" s="157">
        <f t="shared" si="1"/>
        <v>17.959865010000001</v>
      </c>
      <c r="K18" s="158">
        <f t="shared" si="1"/>
        <v>2.5044098400000001</v>
      </c>
      <c r="L18" s="152">
        <v>32930</v>
      </c>
      <c r="M18" s="107" t="s">
        <v>241</v>
      </c>
      <c r="N18" s="107" t="s">
        <v>3</v>
      </c>
      <c r="O18" s="107" t="s">
        <v>131</v>
      </c>
    </row>
    <row r="19" spans="1:15" x14ac:dyDescent="0.35">
      <c r="A19" s="155" t="s">
        <v>948</v>
      </c>
      <c r="B19" s="107" t="s">
        <v>493</v>
      </c>
      <c r="C19" s="107">
        <v>16.8</v>
      </c>
      <c r="D19" s="107">
        <v>16.899999999999999</v>
      </c>
      <c r="E19" s="107">
        <v>0.1</v>
      </c>
      <c r="F19" s="125">
        <f>+E19/C19</f>
        <v>5.9523809523809521E-3</v>
      </c>
      <c r="G19" s="117">
        <v>4.0999999999999996</v>
      </c>
      <c r="H19" s="138">
        <v>0.1142522</v>
      </c>
      <c r="I19" s="156">
        <f t="shared" si="1"/>
        <v>1.9194369600000001</v>
      </c>
      <c r="J19" s="157">
        <f t="shared" si="1"/>
        <v>1.9308621799999999</v>
      </c>
      <c r="K19" s="158">
        <f t="shared" si="1"/>
        <v>1.142522E-2</v>
      </c>
      <c r="L19" s="152">
        <v>29830</v>
      </c>
      <c r="M19" s="107" t="s">
        <v>16</v>
      </c>
      <c r="N19" s="107" t="s">
        <v>3</v>
      </c>
      <c r="O19" s="107" t="s">
        <v>22</v>
      </c>
    </row>
    <row r="20" spans="1:15" x14ac:dyDescent="0.35">
      <c r="A20" s="155" t="s">
        <v>951</v>
      </c>
      <c r="B20" s="107" t="s">
        <v>496</v>
      </c>
      <c r="C20" s="107">
        <v>95</v>
      </c>
      <c r="D20" s="107">
        <v>87.5</v>
      </c>
      <c r="E20" s="107">
        <v>-7.6</v>
      </c>
      <c r="F20" s="125">
        <f>+E20/C20</f>
        <v>-0.08</v>
      </c>
      <c r="G20" s="117">
        <v>8.5</v>
      </c>
      <c r="H20" s="138">
        <v>0.1133493</v>
      </c>
      <c r="I20" s="156">
        <f t="shared" si="1"/>
        <v>10.768183499999999</v>
      </c>
      <c r="J20" s="157">
        <f t="shared" si="1"/>
        <v>9.91806375</v>
      </c>
      <c r="K20" s="158">
        <f t="shared" si="1"/>
        <v>-0.86145467999999992</v>
      </c>
      <c r="L20" s="152">
        <v>34690</v>
      </c>
      <c r="M20" s="107" t="s">
        <v>16</v>
      </c>
      <c r="N20" s="107" t="s">
        <v>3</v>
      </c>
      <c r="O20" s="107" t="s">
        <v>22</v>
      </c>
    </row>
    <row r="21" spans="1:15" x14ac:dyDescent="0.35">
      <c r="A21" s="155"/>
      <c r="B21" s="107"/>
      <c r="C21" s="107"/>
      <c r="D21" s="107"/>
      <c r="E21" s="107"/>
      <c r="F21" s="125"/>
      <c r="G21" s="117"/>
      <c r="H21" s="138"/>
      <c r="I21" s="156"/>
      <c r="J21" s="157"/>
      <c r="K21" s="158"/>
      <c r="L21" s="157"/>
      <c r="M21" s="107"/>
      <c r="N21" s="107"/>
      <c r="O21" s="107"/>
    </row>
    <row r="22" spans="1:15" x14ac:dyDescent="0.35">
      <c r="A22" s="155" t="s">
        <v>780</v>
      </c>
      <c r="B22" s="107" t="s">
        <v>292</v>
      </c>
      <c r="C22" s="107">
        <v>82.9</v>
      </c>
      <c r="D22" s="107">
        <v>96.2</v>
      </c>
      <c r="E22" s="107">
        <v>13.3</v>
      </c>
      <c r="F22" s="125">
        <f>+E22/C22</f>
        <v>0.16043425814234016</v>
      </c>
      <c r="G22" s="117">
        <v>36.700000000000003</v>
      </c>
      <c r="H22" s="138">
        <v>0.1111111</v>
      </c>
      <c r="I22" s="156">
        <f t="shared" ref="I22:K26" si="2">+C22*$H22</f>
        <v>9.2111101900000012</v>
      </c>
      <c r="J22" s="157">
        <f t="shared" si="2"/>
        <v>10.688887820000001</v>
      </c>
      <c r="K22" s="158">
        <f t="shared" si="2"/>
        <v>1.4777776300000001</v>
      </c>
      <c r="L22" s="152">
        <v>23700</v>
      </c>
      <c r="M22" s="107" t="s">
        <v>16</v>
      </c>
      <c r="N22" s="107" t="s">
        <v>3</v>
      </c>
      <c r="O22" s="107" t="s">
        <v>131</v>
      </c>
    </row>
    <row r="23" spans="1:15" x14ac:dyDescent="0.35">
      <c r="A23" s="155" t="s">
        <v>255</v>
      </c>
      <c r="B23" s="107" t="s">
        <v>256</v>
      </c>
      <c r="C23" s="107">
        <v>2338.4</v>
      </c>
      <c r="D23" s="107">
        <v>2620.6</v>
      </c>
      <c r="E23" s="107">
        <v>282.2</v>
      </c>
      <c r="F23" s="125">
        <f>+E23/C23</f>
        <v>0.12068080738966815</v>
      </c>
      <c r="G23" s="117">
        <v>722.2</v>
      </c>
      <c r="H23" s="138">
        <v>0.1105503</v>
      </c>
      <c r="I23" s="156">
        <f t="shared" si="2"/>
        <v>258.51082152000004</v>
      </c>
      <c r="J23" s="157">
        <f t="shared" si="2"/>
        <v>289.70811617999999</v>
      </c>
      <c r="K23" s="158">
        <f t="shared" si="2"/>
        <v>31.197294660000001</v>
      </c>
      <c r="L23" s="152">
        <v>22352</v>
      </c>
      <c r="M23" s="107" t="s">
        <v>241</v>
      </c>
      <c r="N23" s="107" t="s">
        <v>3</v>
      </c>
      <c r="O23" s="107" t="s">
        <v>131</v>
      </c>
    </row>
    <row r="24" spans="1:15" x14ac:dyDescent="0.35">
      <c r="A24" s="155" t="s">
        <v>787</v>
      </c>
      <c r="B24" s="107" t="s">
        <v>299</v>
      </c>
      <c r="C24" s="107">
        <v>131</v>
      </c>
      <c r="D24" s="107">
        <v>113.7</v>
      </c>
      <c r="E24" s="107">
        <v>-17.3</v>
      </c>
      <c r="F24" s="125">
        <f>+E24/C24</f>
        <v>-0.13206106870229009</v>
      </c>
      <c r="G24" s="117">
        <v>24.1</v>
      </c>
      <c r="H24" s="138">
        <v>0.1092732</v>
      </c>
      <c r="I24" s="156">
        <f t="shared" si="2"/>
        <v>14.3147892</v>
      </c>
      <c r="J24" s="157">
        <f t="shared" si="2"/>
        <v>12.424362840000001</v>
      </c>
      <c r="K24" s="158">
        <f t="shared" si="2"/>
        <v>-1.8904263600000002</v>
      </c>
      <c r="L24" s="152">
        <v>25370</v>
      </c>
      <c r="M24" s="107" t="s">
        <v>16</v>
      </c>
      <c r="N24" s="107" t="s">
        <v>3</v>
      </c>
      <c r="O24" s="107" t="s">
        <v>131</v>
      </c>
    </row>
    <row r="25" spans="1:15" x14ac:dyDescent="0.35">
      <c r="A25" s="155" t="s">
        <v>784</v>
      </c>
      <c r="B25" s="107" t="s">
        <v>296</v>
      </c>
      <c r="C25" s="107">
        <v>92.7</v>
      </c>
      <c r="D25" s="107">
        <v>78.5</v>
      </c>
      <c r="E25" s="107">
        <v>-14.2</v>
      </c>
      <c r="F25" s="125">
        <f>+E25/C25</f>
        <v>-0.15318230852211434</v>
      </c>
      <c r="G25" s="117">
        <v>9.3000000000000007</v>
      </c>
      <c r="H25" s="138">
        <v>0.10564369999999999</v>
      </c>
      <c r="I25" s="156">
        <f t="shared" si="2"/>
        <v>9.7931709900000001</v>
      </c>
      <c r="J25" s="157">
        <f t="shared" si="2"/>
        <v>8.2930304499999998</v>
      </c>
      <c r="K25" s="158">
        <f t="shared" si="2"/>
        <v>-1.5001405399999999</v>
      </c>
      <c r="L25" s="152">
        <v>21470</v>
      </c>
      <c r="M25" s="107" t="s">
        <v>16</v>
      </c>
      <c r="N25" s="107" t="s">
        <v>3</v>
      </c>
      <c r="O25" s="107" t="s">
        <v>131</v>
      </c>
    </row>
    <row r="26" spans="1:15" x14ac:dyDescent="0.35">
      <c r="A26" s="171" t="s">
        <v>764</v>
      </c>
      <c r="B26" s="104" t="s">
        <v>276</v>
      </c>
      <c r="C26" s="104">
        <v>1190.5999999999999</v>
      </c>
      <c r="D26" s="104">
        <v>1771.4</v>
      </c>
      <c r="E26" s="104">
        <v>580.79999999999995</v>
      </c>
      <c r="F26" s="125">
        <f>+E26/C26</f>
        <v>0.48782126658827479</v>
      </c>
      <c r="G26" s="117">
        <v>666</v>
      </c>
      <c r="H26" s="138">
        <v>0.1047491</v>
      </c>
      <c r="I26" s="156">
        <f t="shared" si="2"/>
        <v>124.71427845999999</v>
      </c>
      <c r="J26" s="157">
        <f t="shared" si="2"/>
        <v>185.55255574</v>
      </c>
      <c r="K26" s="158">
        <f t="shared" si="2"/>
        <v>60.838277279999993</v>
      </c>
      <c r="L26" s="152">
        <v>19910</v>
      </c>
      <c r="M26" s="104" t="s">
        <v>241</v>
      </c>
      <c r="N26" s="104" t="s">
        <v>3</v>
      </c>
      <c r="O26" s="104" t="s">
        <v>131</v>
      </c>
    </row>
    <row r="27" spans="1:15" x14ac:dyDescent="0.35">
      <c r="A27" s="155"/>
      <c r="B27" s="107"/>
      <c r="C27" s="107"/>
      <c r="D27" s="107"/>
      <c r="E27" s="107"/>
      <c r="F27" s="125"/>
      <c r="G27" s="117"/>
      <c r="H27" s="138"/>
      <c r="I27" s="156"/>
      <c r="J27" s="157"/>
      <c r="K27" s="158"/>
      <c r="L27" s="157"/>
      <c r="M27" s="107"/>
      <c r="N27" s="107"/>
      <c r="O27" s="107"/>
    </row>
    <row r="28" spans="1:15" x14ac:dyDescent="0.35">
      <c r="A28" s="155" t="s">
        <v>896</v>
      </c>
      <c r="B28" s="107" t="s">
        <v>429</v>
      </c>
      <c r="C28" s="107">
        <v>127.5</v>
      </c>
      <c r="D28" s="107">
        <v>145</v>
      </c>
      <c r="E28" s="107">
        <v>17.5</v>
      </c>
      <c r="F28" s="125">
        <f>+E28/C28</f>
        <v>0.13725490196078433</v>
      </c>
      <c r="G28" s="117">
        <v>55.9</v>
      </c>
      <c r="H28" s="138">
        <v>0.102053</v>
      </c>
      <c r="I28" s="156">
        <f t="shared" ref="I28:K32" si="3">+C28*$H28</f>
        <v>13.0117575</v>
      </c>
      <c r="J28" s="157">
        <f t="shared" si="3"/>
        <v>14.797685000000001</v>
      </c>
      <c r="K28" s="158">
        <f t="shared" si="3"/>
        <v>1.7859275000000001</v>
      </c>
      <c r="L28" s="152">
        <v>24210</v>
      </c>
      <c r="M28" s="107" t="s">
        <v>16</v>
      </c>
      <c r="N28" s="107" t="s">
        <v>3</v>
      </c>
      <c r="O28" s="107" t="s">
        <v>22</v>
      </c>
    </row>
    <row r="29" spans="1:15" x14ac:dyDescent="0.35">
      <c r="A29" s="155" t="s">
        <v>829</v>
      </c>
      <c r="B29" s="107" t="s">
        <v>343</v>
      </c>
      <c r="C29" s="107">
        <v>108.5</v>
      </c>
      <c r="D29" s="107">
        <v>98.9</v>
      </c>
      <c r="E29" s="107">
        <v>-9.6</v>
      </c>
      <c r="F29" s="125">
        <f>+E29/C29</f>
        <v>-8.847926267281106E-2</v>
      </c>
      <c r="G29" s="117">
        <v>24.9</v>
      </c>
      <c r="H29" s="138">
        <v>0.10127419999999999</v>
      </c>
      <c r="I29" s="156">
        <f t="shared" si="3"/>
        <v>10.9882507</v>
      </c>
      <c r="J29" s="157">
        <f t="shared" si="3"/>
        <v>10.01601838</v>
      </c>
      <c r="K29" s="158">
        <f t="shared" si="3"/>
        <v>-0.97223231999999993</v>
      </c>
      <c r="L29" s="152">
        <v>26900</v>
      </c>
      <c r="M29" s="107" t="s">
        <v>16</v>
      </c>
      <c r="N29" s="107" t="s">
        <v>3</v>
      </c>
      <c r="O29" s="107" t="s">
        <v>131</v>
      </c>
    </row>
    <row r="30" spans="1:15" x14ac:dyDescent="0.35">
      <c r="A30" s="155" t="s">
        <v>905</v>
      </c>
      <c r="B30" s="107" t="s">
        <v>440</v>
      </c>
      <c r="C30" s="107">
        <v>20</v>
      </c>
      <c r="D30" s="107">
        <v>20.2</v>
      </c>
      <c r="E30" s="107">
        <v>0.2</v>
      </c>
      <c r="F30" s="125">
        <f>+E30/C30</f>
        <v>0.01</v>
      </c>
      <c r="G30" s="117">
        <v>5.4</v>
      </c>
      <c r="H30" s="138">
        <v>0.1011089</v>
      </c>
      <c r="I30" s="156">
        <f t="shared" si="3"/>
        <v>2.0221780000000003</v>
      </c>
      <c r="J30" s="157">
        <f t="shared" si="3"/>
        <v>2.0423997799999998</v>
      </c>
      <c r="K30" s="158">
        <f t="shared" si="3"/>
        <v>2.0221780000000002E-2</v>
      </c>
      <c r="L30" s="152">
        <v>28430</v>
      </c>
      <c r="M30" s="107" t="s">
        <v>241</v>
      </c>
      <c r="N30" s="107" t="s">
        <v>3</v>
      </c>
      <c r="O30" s="107" t="s">
        <v>22</v>
      </c>
    </row>
    <row r="31" spans="1:15" x14ac:dyDescent="0.35">
      <c r="A31" s="155" t="s">
        <v>839</v>
      </c>
      <c r="B31" s="107" t="s">
        <v>357</v>
      </c>
      <c r="C31" s="107">
        <v>43.8</v>
      </c>
      <c r="D31" s="107">
        <v>40.1</v>
      </c>
      <c r="E31" s="107">
        <v>-3.9</v>
      </c>
      <c r="F31" s="125">
        <f>+E31/C31</f>
        <v>-8.9041095890410968E-2</v>
      </c>
      <c r="G31" s="117">
        <v>7.3</v>
      </c>
      <c r="H31" s="138">
        <v>9.9249299999999999E-2</v>
      </c>
      <c r="I31" s="156">
        <f t="shared" si="3"/>
        <v>4.3471193399999999</v>
      </c>
      <c r="J31" s="157">
        <f t="shared" si="3"/>
        <v>3.9798969300000002</v>
      </c>
      <c r="K31" s="158">
        <f t="shared" si="3"/>
        <v>-0.38707227</v>
      </c>
      <c r="L31" s="152">
        <v>33630</v>
      </c>
      <c r="M31" s="107" t="s">
        <v>16</v>
      </c>
      <c r="N31" s="107" t="s">
        <v>3</v>
      </c>
      <c r="O31" s="107" t="s">
        <v>22</v>
      </c>
    </row>
    <row r="32" spans="1:15" x14ac:dyDescent="0.35">
      <c r="A32" s="159" t="s">
        <v>970</v>
      </c>
      <c r="B32" s="108" t="s">
        <v>521</v>
      </c>
      <c r="C32" s="108">
        <v>23.3</v>
      </c>
      <c r="D32" s="108">
        <v>25.9</v>
      </c>
      <c r="E32" s="108">
        <v>2.6</v>
      </c>
      <c r="F32" s="129">
        <f>+E32/C32</f>
        <v>0.11158798283261803</v>
      </c>
      <c r="G32" s="139">
        <v>6.4</v>
      </c>
      <c r="H32" s="129">
        <v>9.8309400000000005E-2</v>
      </c>
      <c r="I32" s="161">
        <f t="shared" si="3"/>
        <v>2.2906090200000002</v>
      </c>
      <c r="J32" s="162">
        <f t="shared" si="3"/>
        <v>2.5462134600000002</v>
      </c>
      <c r="K32" s="163">
        <f t="shared" si="3"/>
        <v>0.25560444000000004</v>
      </c>
      <c r="L32" s="172">
        <v>21490</v>
      </c>
      <c r="M32" s="108" t="s">
        <v>16</v>
      </c>
      <c r="N32" s="108" t="s">
        <v>3</v>
      </c>
      <c r="O32" s="108" t="s">
        <v>131</v>
      </c>
    </row>
    <row r="33" spans="1:15" x14ac:dyDescent="0.35">
      <c r="A33" s="104" t="s">
        <v>1014</v>
      </c>
      <c r="B33" s="107"/>
      <c r="C33" s="107"/>
      <c r="D33" s="107"/>
      <c r="E33" s="107"/>
      <c r="F33" s="125"/>
      <c r="G33" s="117"/>
      <c r="H33" s="138"/>
      <c r="I33" s="156"/>
      <c r="J33" s="157"/>
      <c r="K33" s="158"/>
      <c r="L33" s="157"/>
      <c r="M33" s="107"/>
      <c r="N33" s="107"/>
      <c r="O33" s="107"/>
    </row>
    <row r="34" spans="1:15" x14ac:dyDescent="0.35">
      <c r="A34" s="155"/>
      <c r="B34" s="107"/>
      <c r="C34" s="107"/>
      <c r="D34" s="107"/>
      <c r="E34" s="107"/>
      <c r="F34" s="125"/>
      <c r="G34" s="117"/>
      <c r="H34" s="138"/>
      <c r="I34" s="156"/>
      <c r="J34" s="157"/>
      <c r="K34" s="158"/>
      <c r="L34" s="157"/>
      <c r="M34" s="107"/>
      <c r="N34" s="107"/>
      <c r="O34" s="107"/>
    </row>
    <row r="35" spans="1:15" x14ac:dyDescent="0.35">
      <c r="A35" s="99" t="s">
        <v>1247</v>
      </c>
      <c r="B35" s="107"/>
      <c r="C35" s="107"/>
      <c r="D35" s="107"/>
      <c r="E35" s="107"/>
      <c r="F35" s="125"/>
      <c r="G35" s="117"/>
      <c r="H35" s="138"/>
      <c r="I35" s="156"/>
      <c r="J35" s="157"/>
      <c r="K35" s="158"/>
      <c r="L35" s="157"/>
      <c r="M35" s="107"/>
      <c r="N35" s="107"/>
      <c r="O35" s="107"/>
    </row>
    <row r="36" spans="1:15" x14ac:dyDescent="0.35">
      <c r="A36" s="167" t="s">
        <v>1246</v>
      </c>
      <c r="B36" s="107"/>
      <c r="C36" s="107"/>
      <c r="D36" s="107"/>
      <c r="E36" s="107"/>
      <c r="F36" s="125"/>
      <c r="G36" s="117"/>
      <c r="H36" s="138"/>
      <c r="I36" s="156"/>
      <c r="J36" s="157"/>
      <c r="K36" s="158"/>
      <c r="L36" s="157"/>
      <c r="M36" s="107"/>
      <c r="N36" s="107"/>
      <c r="O36" s="107"/>
    </row>
    <row r="37" spans="1:15" x14ac:dyDescent="0.35">
      <c r="A37" s="167" t="s">
        <v>1249</v>
      </c>
      <c r="B37" s="107"/>
      <c r="C37" s="107"/>
      <c r="D37" s="107"/>
      <c r="E37" s="107"/>
      <c r="F37" s="125"/>
      <c r="G37" s="117"/>
      <c r="H37" s="138"/>
      <c r="I37" s="156"/>
      <c r="J37" s="157"/>
      <c r="K37" s="158"/>
      <c r="L37" s="157"/>
      <c r="M37" s="107"/>
      <c r="N37" s="107"/>
      <c r="O37" s="107"/>
    </row>
    <row r="38" spans="1:15" x14ac:dyDescent="0.35">
      <c r="A38" s="155"/>
      <c r="B38" s="107"/>
      <c r="C38" s="107"/>
      <c r="D38" s="107"/>
      <c r="E38" s="107"/>
      <c r="F38" s="125"/>
      <c r="G38" s="117"/>
      <c r="H38" s="138"/>
      <c r="I38" s="156"/>
      <c r="J38" s="157"/>
      <c r="K38" s="158"/>
      <c r="L38" s="157"/>
      <c r="M38" s="107"/>
      <c r="N38" s="107"/>
      <c r="O38" s="107"/>
    </row>
    <row r="39" spans="1:15" x14ac:dyDescent="0.35">
      <c r="A39" s="23"/>
      <c r="F39" s="21"/>
      <c r="G39" s="5"/>
      <c r="H39" s="24"/>
      <c r="I39" s="10"/>
      <c r="J39" s="11"/>
      <c r="K39" s="12"/>
      <c r="L39" s="11"/>
    </row>
    <row r="40" spans="1:15" x14ac:dyDescent="0.35">
      <c r="A40" s="23"/>
      <c r="F40" s="21"/>
      <c r="G40" s="5"/>
      <c r="H40" s="24"/>
      <c r="I40" s="10"/>
      <c r="J40" s="11"/>
      <c r="K40" s="12"/>
      <c r="L40" s="11"/>
    </row>
    <row r="41" spans="1:15" x14ac:dyDescent="0.35">
      <c r="A41" s="23"/>
      <c r="F41" s="21"/>
      <c r="G41" s="5"/>
      <c r="H41" s="24"/>
      <c r="I41" s="10"/>
      <c r="J41" s="11"/>
      <c r="K41" s="12"/>
      <c r="L41" s="11"/>
    </row>
    <row r="42" spans="1:15" x14ac:dyDescent="0.35">
      <c r="A42" s="23"/>
      <c r="F42" s="21"/>
      <c r="G42" s="5"/>
      <c r="H42" s="24"/>
      <c r="I42" s="10"/>
      <c r="J42" s="11"/>
      <c r="K42" s="12"/>
      <c r="L42" s="11"/>
    </row>
    <row r="43" spans="1:15" x14ac:dyDescent="0.35">
      <c r="A43" s="23"/>
      <c r="F43" s="21"/>
      <c r="G43" s="5"/>
      <c r="H43" s="24"/>
      <c r="I43" s="10"/>
      <c r="J43" s="11"/>
      <c r="K43" s="12"/>
      <c r="L43" s="11"/>
    </row>
    <row r="44" spans="1:15" x14ac:dyDescent="0.35">
      <c r="A44" s="23"/>
      <c r="F44" s="21"/>
      <c r="G44" s="5"/>
      <c r="H44" s="24"/>
      <c r="I44" s="10"/>
      <c r="J44" s="11"/>
      <c r="K44" s="12"/>
      <c r="L44" s="11"/>
    </row>
    <row r="45" spans="1:15" x14ac:dyDescent="0.35">
      <c r="A45" s="23"/>
      <c r="F45" s="21"/>
      <c r="G45" s="5"/>
      <c r="H45" s="24"/>
      <c r="I45" s="10"/>
      <c r="J45" s="11"/>
      <c r="K45" s="12"/>
      <c r="L45" s="11"/>
    </row>
    <row r="46" spans="1:15" x14ac:dyDescent="0.35">
      <c r="A46" s="23"/>
      <c r="F46" s="21"/>
      <c r="G46" s="5"/>
      <c r="H46" s="24"/>
      <c r="I46" s="10"/>
      <c r="J46" s="11"/>
      <c r="K46" s="12"/>
      <c r="L46" s="11"/>
    </row>
    <row r="47" spans="1:15" x14ac:dyDescent="0.35">
      <c r="A47" s="23"/>
      <c r="F47" s="21"/>
      <c r="G47" s="5"/>
      <c r="H47" s="24"/>
      <c r="I47" s="10"/>
      <c r="J47" s="11"/>
      <c r="K47" s="12"/>
      <c r="L47" s="11"/>
    </row>
    <row r="48" spans="1:15" x14ac:dyDescent="0.35">
      <c r="A48" s="23"/>
      <c r="F48" s="21"/>
      <c r="G48" s="5"/>
      <c r="H48" s="24"/>
      <c r="I48" s="10"/>
      <c r="J48" s="11"/>
      <c r="K48" s="12"/>
      <c r="L48" s="11"/>
    </row>
    <row r="49" spans="1:15" x14ac:dyDescent="0.35">
      <c r="A49" s="32"/>
      <c r="B49" s="6"/>
      <c r="C49" s="6"/>
      <c r="D49" s="6"/>
      <c r="E49" s="6"/>
      <c r="F49" s="21"/>
      <c r="G49" s="5"/>
      <c r="H49" s="21"/>
      <c r="I49" s="10"/>
      <c r="J49" s="11"/>
      <c r="K49" s="12"/>
      <c r="L49" s="11"/>
      <c r="M49" s="6"/>
      <c r="N49" s="6"/>
      <c r="O49" s="6"/>
    </row>
    <row r="50" spans="1:15" x14ac:dyDescent="0.35">
      <c r="A50" s="23"/>
      <c r="F50" s="21"/>
      <c r="G50" s="5"/>
      <c r="H50" s="24"/>
      <c r="I50" s="10"/>
      <c r="J50" s="11"/>
      <c r="K50" s="12"/>
      <c r="L50" s="11"/>
    </row>
    <row r="51" spans="1:15" x14ac:dyDescent="0.35">
      <c r="A51" s="23"/>
      <c r="F51" s="21"/>
      <c r="G51" s="5"/>
      <c r="H51" s="24"/>
      <c r="I51" s="10"/>
      <c r="J51" s="11"/>
      <c r="K51" s="12"/>
      <c r="L51" s="11"/>
    </row>
    <row r="52" spans="1:15" x14ac:dyDescent="0.35">
      <c r="A52" s="23"/>
      <c r="F52" s="21"/>
      <c r="G52" s="5"/>
      <c r="H52" s="24"/>
      <c r="I52" s="10"/>
      <c r="J52" s="11"/>
      <c r="K52" s="12"/>
      <c r="L52" s="11"/>
    </row>
    <row r="53" spans="1:15" x14ac:dyDescent="0.35">
      <c r="A53" s="23"/>
      <c r="F53" s="21"/>
      <c r="G53" s="5"/>
      <c r="H53" s="24"/>
      <c r="I53" s="10"/>
      <c r="J53" s="11"/>
      <c r="K53" s="12"/>
      <c r="L53" s="11"/>
    </row>
    <row r="54" spans="1:15" x14ac:dyDescent="0.35">
      <c r="A54" s="23"/>
      <c r="F54" s="21"/>
      <c r="G54" s="5"/>
      <c r="H54" s="24"/>
      <c r="I54" s="10"/>
      <c r="J54" s="11"/>
      <c r="K54" s="12"/>
      <c r="L54" s="11"/>
    </row>
    <row r="55" spans="1:15" x14ac:dyDescent="0.35">
      <c r="A55" s="23"/>
      <c r="F55" s="21"/>
      <c r="G55" s="5"/>
      <c r="H55" s="24"/>
      <c r="I55" s="10"/>
      <c r="J55" s="11"/>
      <c r="K55" s="12"/>
      <c r="L55" s="11"/>
    </row>
    <row r="56" spans="1:15" x14ac:dyDescent="0.35">
      <c r="A56" s="23"/>
      <c r="F56" s="21"/>
      <c r="G56" s="5"/>
      <c r="H56" s="24"/>
      <c r="I56" s="10"/>
      <c r="J56" s="11"/>
      <c r="K56" s="12"/>
      <c r="L56" s="11"/>
    </row>
    <row r="57" spans="1:15" x14ac:dyDescent="0.35">
      <c r="A57" s="23"/>
      <c r="F57" s="21"/>
      <c r="G57" s="5"/>
      <c r="H57" s="24"/>
      <c r="I57" s="10"/>
      <c r="J57" s="11"/>
      <c r="K57" s="12"/>
      <c r="L57" s="11"/>
    </row>
    <row r="58" spans="1:15" x14ac:dyDescent="0.35">
      <c r="A58" s="23"/>
      <c r="F58" s="21"/>
      <c r="G58" s="5"/>
      <c r="H58" s="24"/>
      <c r="I58" s="10"/>
      <c r="J58" s="11"/>
      <c r="K58" s="12"/>
      <c r="L58" s="11"/>
    </row>
    <row r="59" spans="1:15" x14ac:dyDescent="0.35">
      <c r="A59" s="23"/>
      <c r="F59" s="21"/>
      <c r="G59" s="5"/>
      <c r="H59" s="24"/>
      <c r="I59" s="10"/>
      <c r="J59" s="11"/>
      <c r="K59" s="12"/>
      <c r="L59" s="11"/>
    </row>
    <row r="60" spans="1:15" x14ac:dyDescent="0.35">
      <c r="A60" s="23"/>
      <c r="F60" s="21"/>
      <c r="G60" s="5"/>
      <c r="H60" s="24"/>
      <c r="I60" s="10"/>
      <c r="J60" s="11"/>
      <c r="K60" s="12"/>
      <c r="L60" s="11"/>
    </row>
    <row r="61" spans="1:15" x14ac:dyDescent="0.35">
      <c r="A61" s="23"/>
      <c r="F61" s="21"/>
      <c r="G61" s="5"/>
      <c r="H61" s="24"/>
      <c r="I61" s="10"/>
      <c r="J61" s="11"/>
      <c r="K61" s="12"/>
      <c r="L61" s="11"/>
    </row>
    <row r="62" spans="1:15" x14ac:dyDescent="0.35">
      <c r="A62" s="23"/>
      <c r="F62" s="21"/>
      <c r="G62" s="5"/>
      <c r="H62" s="24"/>
      <c r="I62" s="10"/>
      <c r="J62" s="11"/>
      <c r="K62" s="12"/>
      <c r="L62" s="11"/>
    </row>
    <row r="63" spans="1:15" x14ac:dyDescent="0.35">
      <c r="A63" s="23"/>
      <c r="F63" s="21"/>
      <c r="G63" s="5"/>
      <c r="H63" s="24"/>
      <c r="I63" s="10"/>
      <c r="J63" s="11"/>
      <c r="K63" s="12"/>
      <c r="L63" s="11"/>
    </row>
    <row r="64" spans="1:15" x14ac:dyDescent="0.35">
      <c r="A64" s="23"/>
      <c r="F64" s="21"/>
      <c r="G64" s="5"/>
      <c r="H64" s="24"/>
      <c r="I64" s="10"/>
      <c r="J64" s="11"/>
      <c r="K64" s="12"/>
      <c r="L64" s="11"/>
    </row>
    <row r="65" spans="1:12" x14ac:dyDescent="0.35">
      <c r="A65" s="23"/>
      <c r="F65" s="21"/>
      <c r="G65" s="5"/>
      <c r="H65" s="24"/>
      <c r="I65" s="10"/>
      <c r="J65" s="11"/>
      <c r="K65" s="12"/>
      <c r="L65" s="11"/>
    </row>
    <row r="66" spans="1:12" x14ac:dyDescent="0.35">
      <c r="A66" s="23"/>
      <c r="F66" s="21"/>
      <c r="G66" s="5"/>
      <c r="H66" s="24"/>
      <c r="I66" s="10"/>
      <c r="J66" s="11"/>
      <c r="K66" s="12"/>
      <c r="L66" s="11"/>
    </row>
    <row r="67" spans="1:12" x14ac:dyDescent="0.35">
      <c r="A67" s="23"/>
      <c r="F67" s="21"/>
      <c r="G67" s="5"/>
      <c r="H67" s="24"/>
      <c r="I67" s="10"/>
      <c r="J67" s="11"/>
      <c r="K67" s="12"/>
      <c r="L67" s="11"/>
    </row>
    <row r="68" spans="1:12" x14ac:dyDescent="0.35">
      <c r="A68" s="23"/>
      <c r="F68" s="21"/>
      <c r="G68" s="5"/>
      <c r="H68" s="24"/>
      <c r="I68" s="10"/>
      <c r="J68" s="11"/>
      <c r="K68" s="12"/>
      <c r="L68" s="11"/>
    </row>
    <row r="69" spans="1:12" x14ac:dyDescent="0.35">
      <c r="A69" s="23"/>
      <c r="F69" s="21"/>
      <c r="G69" s="5"/>
      <c r="H69" s="24"/>
      <c r="I69" s="10"/>
      <c r="J69" s="11"/>
      <c r="K69" s="12"/>
      <c r="L69" s="11"/>
    </row>
    <row r="70" spans="1:12" x14ac:dyDescent="0.35">
      <c r="A70" s="23"/>
      <c r="F70" s="21"/>
      <c r="G70" s="5"/>
      <c r="H70" s="24"/>
      <c r="I70" s="10"/>
      <c r="J70" s="11"/>
      <c r="K70" s="12"/>
      <c r="L70" s="11"/>
    </row>
    <row r="71" spans="1:12" x14ac:dyDescent="0.35">
      <c r="A71" s="23"/>
      <c r="F71" s="21"/>
      <c r="G71" s="5"/>
      <c r="H71" s="24"/>
      <c r="I71" s="10"/>
      <c r="J71" s="11"/>
      <c r="K71" s="12"/>
      <c r="L71" s="11"/>
    </row>
    <row r="72" spans="1:12" x14ac:dyDescent="0.35">
      <c r="A72" s="23"/>
      <c r="F72" s="21"/>
      <c r="G72" s="5"/>
      <c r="H72" s="24"/>
      <c r="I72" s="10"/>
      <c r="J72" s="11"/>
      <c r="K72" s="12"/>
      <c r="L72" s="11"/>
    </row>
    <row r="73" spans="1:12" x14ac:dyDescent="0.35">
      <c r="A73" s="23"/>
      <c r="F73" s="21"/>
      <c r="G73" s="5"/>
      <c r="H73" s="24"/>
      <c r="I73" s="10"/>
      <c r="J73" s="11"/>
      <c r="K73" s="12"/>
      <c r="L73" s="11"/>
    </row>
    <row r="74" spans="1:12" x14ac:dyDescent="0.35">
      <c r="A74" s="23"/>
      <c r="F74" s="21"/>
      <c r="G74" s="5"/>
      <c r="H74" s="24"/>
      <c r="I74" s="10"/>
      <c r="J74" s="11"/>
      <c r="K74" s="12"/>
      <c r="L74" s="11"/>
    </row>
    <row r="75" spans="1:12" x14ac:dyDescent="0.35">
      <c r="A75" s="23"/>
      <c r="F75" s="21"/>
      <c r="G75" s="5"/>
      <c r="H75" s="24"/>
      <c r="I75" s="10"/>
      <c r="J75" s="11"/>
      <c r="K75" s="12"/>
      <c r="L75" s="11"/>
    </row>
    <row r="76" spans="1:12" x14ac:dyDescent="0.35">
      <c r="A76" s="23"/>
      <c r="F76" s="21"/>
      <c r="G76" s="5"/>
      <c r="H76" s="24"/>
      <c r="I76" s="10"/>
      <c r="J76" s="11"/>
      <c r="K76" s="12"/>
      <c r="L76" s="11"/>
    </row>
    <row r="77" spans="1:12" x14ac:dyDescent="0.35">
      <c r="A77" s="23"/>
      <c r="F77" s="21"/>
      <c r="G77" s="5"/>
      <c r="H77" s="24"/>
      <c r="I77" s="10"/>
      <c r="J77" s="11"/>
      <c r="K77" s="12"/>
      <c r="L77" s="11"/>
    </row>
    <row r="78" spans="1:12" x14ac:dyDescent="0.35">
      <c r="A78" s="23"/>
      <c r="F78" s="21"/>
      <c r="G78" s="5"/>
      <c r="H78" s="24"/>
      <c r="I78" s="10"/>
      <c r="J78" s="11"/>
      <c r="K78" s="12"/>
      <c r="L78" s="11"/>
    </row>
    <row r="79" spans="1:12" x14ac:dyDescent="0.35">
      <c r="A79" s="23"/>
      <c r="F79" s="21"/>
      <c r="G79" s="5"/>
      <c r="H79" s="24"/>
      <c r="I79" s="10"/>
      <c r="J79" s="11"/>
      <c r="K79" s="12"/>
      <c r="L79" s="11"/>
    </row>
    <row r="80" spans="1:12" x14ac:dyDescent="0.35">
      <c r="A80" s="23"/>
      <c r="F80" s="21"/>
      <c r="G80" s="5"/>
      <c r="H80" s="24"/>
      <c r="I80" s="10"/>
      <c r="J80" s="11"/>
      <c r="K80" s="12"/>
      <c r="L80" s="11"/>
    </row>
    <row r="81" spans="1:12" x14ac:dyDescent="0.35">
      <c r="A81" s="23"/>
      <c r="F81" s="21"/>
      <c r="G81" s="5"/>
      <c r="H81" s="24"/>
      <c r="I81" s="10"/>
      <c r="J81" s="11"/>
      <c r="K81" s="12"/>
      <c r="L81" s="11"/>
    </row>
    <row r="82" spans="1:12" x14ac:dyDescent="0.35">
      <c r="A82" s="23"/>
      <c r="F82" s="21"/>
      <c r="G82" s="5"/>
      <c r="H82" s="24"/>
      <c r="I82" s="10"/>
      <c r="J82" s="11"/>
      <c r="K82" s="12"/>
      <c r="L82" s="11"/>
    </row>
    <row r="83" spans="1:12" x14ac:dyDescent="0.35">
      <c r="A83" s="23"/>
      <c r="F83" s="21"/>
      <c r="G83" s="5"/>
      <c r="H83" s="24"/>
      <c r="I83" s="10"/>
      <c r="J83" s="11"/>
      <c r="K83" s="12"/>
      <c r="L83" s="11"/>
    </row>
    <row r="84" spans="1:12" x14ac:dyDescent="0.35">
      <c r="A84" s="23"/>
      <c r="F84" s="21"/>
      <c r="G84" s="5"/>
      <c r="H84" s="24"/>
      <c r="I84" s="10"/>
      <c r="J84" s="11"/>
      <c r="K84" s="12"/>
      <c r="L84" s="11"/>
    </row>
    <row r="85" spans="1:12" x14ac:dyDescent="0.35">
      <c r="A85" s="23"/>
      <c r="F85" s="21"/>
      <c r="G85" s="5"/>
      <c r="H85" s="24"/>
      <c r="I85" s="10"/>
      <c r="J85" s="11"/>
      <c r="K85" s="12"/>
      <c r="L85" s="11"/>
    </row>
    <row r="86" spans="1:12" x14ac:dyDescent="0.35">
      <c r="A86" s="23"/>
      <c r="F86" s="21"/>
      <c r="G86" s="5"/>
      <c r="H86" s="24"/>
      <c r="I86" s="10"/>
      <c r="J86" s="11"/>
      <c r="K86" s="12"/>
      <c r="L86" s="11"/>
    </row>
    <row r="87" spans="1:12" x14ac:dyDescent="0.35">
      <c r="A87" s="23"/>
      <c r="F87" s="21"/>
      <c r="G87" s="5"/>
      <c r="H87" s="24"/>
      <c r="I87" s="10"/>
      <c r="J87" s="11"/>
      <c r="K87" s="12"/>
      <c r="L87" s="11"/>
    </row>
    <row r="88" spans="1:12" x14ac:dyDescent="0.35">
      <c r="A88" s="23"/>
      <c r="F88" s="21"/>
      <c r="G88" s="5"/>
      <c r="H88" s="24"/>
      <c r="I88" s="10"/>
      <c r="J88" s="11"/>
      <c r="K88" s="12"/>
      <c r="L88" s="11"/>
    </row>
    <row r="89" spans="1:12" x14ac:dyDescent="0.35">
      <c r="A89" s="23"/>
      <c r="F89" s="21"/>
      <c r="G89" s="5"/>
      <c r="H89" s="24"/>
      <c r="I89" s="10"/>
      <c r="J89" s="11"/>
      <c r="K89" s="12"/>
      <c r="L89" s="11"/>
    </row>
    <row r="90" spans="1:12" x14ac:dyDescent="0.35">
      <c r="A90" s="23"/>
      <c r="F90" s="21"/>
      <c r="G90" s="5"/>
      <c r="H90" s="24"/>
      <c r="I90" s="10"/>
      <c r="J90" s="11"/>
      <c r="K90" s="12"/>
      <c r="L90" s="11"/>
    </row>
    <row r="91" spans="1:12" x14ac:dyDescent="0.35">
      <c r="A91" s="23"/>
      <c r="F91" s="21"/>
      <c r="G91" s="5"/>
      <c r="H91" s="24"/>
      <c r="I91" s="10"/>
      <c r="J91" s="11"/>
      <c r="K91" s="12"/>
      <c r="L91" s="11"/>
    </row>
    <row r="92" spans="1:12" x14ac:dyDescent="0.35">
      <c r="A92" s="23"/>
      <c r="F92" s="21"/>
      <c r="G92" s="5"/>
      <c r="H92" s="24"/>
      <c r="I92" s="10"/>
      <c r="J92" s="11"/>
      <c r="K92" s="12"/>
      <c r="L92" s="11"/>
    </row>
    <row r="93" spans="1:12" x14ac:dyDescent="0.35">
      <c r="A93" s="23"/>
      <c r="F93" s="21"/>
      <c r="G93" s="5"/>
      <c r="H93" s="24"/>
      <c r="I93" s="10"/>
      <c r="J93" s="11"/>
      <c r="K93" s="12"/>
      <c r="L93" s="11"/>
    </row>
    <row r="94" spans="1:12" x14ac:dyDescent="0.35">
      <c r="A94" s="23"/>
      <c r="F94" s="21"/>
      <c r="G94" s="5"/>
      <c r="H94" s="24"/>
      <c r="I94" s="10"/>
      <c r="J94" s="11"/>
      <c r="K94" s="12"/>
      <c r="L94" s="11"/>
    </row>
    <row r="95" spans="1:12" x14ac:dyDescent="0.35">
      <c r="A95" s="23"/>
      <c r="F95" s="21"/>
      <c r="G95" s="5"/>
      <c r="H95" s="24"/>
      <c r="I95" s="10"/>
      <c r="J95" s="11"/>
      <c r="K95" s="12"/>
      <c r="L95" s="11"/>
    </row>
    <row r="96" spans="1:12" x14ac:dyDescent="0.35">
      <c r="A96" s="23"/>
      <c r="F96" s="21"/>
      <c r="G96" s="5"/>
      <c r="H96" s="24"/>
      <c r="I96" s="10"/>
      <c r="J96" s="11"/>
      <c r="K96" s="12"/>
      <c r="L96" s="11"/>
    </row>
    <row r="97" spans="1:12" x14ac:dyDescent="0.35">
      <c r="A97" s="23"/>
      <c r="F97" s="21"/>
      <c r="G97" s="5"/>
      <c r="H97" s="24"/>
      <c r="I97" s="10"/>
      <c r="J97" s="11"/>
      <c r="K97" s="12"/>
      <c r="L97" s="11"/>
    </row>
    <row r="98" spans="1:12" x14ac:dyDescent="0.35">
      <c r="A98" s="23"/>
      <c r="F98" s="21"/>
      <c r="G98" s="5"/>
      <c r="H98" s="24"/>
      <c r="I98" s="10"/>
      <c r="J98" s="11"/>
      <c r="K98" s="12"/>
      <c r="L98" s="11"/>
    </row>
    <row r="99" spans="1:12" x14ac:dyDescent="0.35">
      <c r="A99" s="23"/>
      <c r="F99" s="21"/>
      <c r="G99" s="5"/>
      <c r="H99" s="24"/>
      <c r="I99" s="10"/>
      <c r="J99" s="11"/>
      <c r="K99" s="12"/>
      <c r="L99" s="11"/>
    </row>
    <row r="100" spans="1:12" x14ac:dyDescent="0.35">
      <c r="A100" s="23"/>
      <c r="F100" s="21"/>
      <c r="G100" s="5"/>
      <c r="H100" s="24"/>
      <c r="I100" s="10"/>
      <c r="J100" s="11"/>
      <c r="K100" s="12"/>
      <c r="L100" s="11"/>
    </row>
    <row r="101" spans="1:12" x14ac:dyDescent="0.35">
      <c r="A101" s="23"/>
      <c r="F101" s="21"/>
      <c r="G101" s="5"/>
      <c r="H101" s="24"/>
      <c r="I101" s="10"/>
      <c r="J101" s="11"/>
      <c r="K101" s="12"/>
      <c r="L101" s="11"/>
    </row>
    <row r="102" spans="1:12" x14ac:dyDescent="0.35">
      <c r="A102" s="23"/>
      <c r="F102" s="21"/>
      <c r="G102" s="5"/>
      <c r="H102" s="24"/>
      <c r="I102" s="10"/>
      <c r="J102" s="11"/>
      <c r="K102" s="12"/>
      <c r="L102" s="11"/>
    </row>
    <row r="103" spans="1:12" x14ac:dyDescent="0.35">
      <c r="A103" s="23"/>
      <c r="F103" s="21"/>
      <c r="G103" s="5"/>
      <c r="H103" s="24"/>
      <c r="I103" s="10"/>
      <c r="J103" s="11"/>
      <c r="K103" s="12"/>
      <c r="L103" s="11"/>
    </row>
    <row r="104" spans="1:12" x14ac:dyDescent="0.35">
      <c r="A104" s="23"/>
      <c r="F104" s="21"/>
      <c r="G104" s="5"/>
      <c r="H104" s="24"/>
      <c r="I104" s="10"/>
      <c r="J104" s="11"/>
      <c r="K104" s="12"/>
      <c r="L104" s="11"/>
    </row>
    <row r="105" spans="1:12" x14ac:dyDescent="0.35">
      <c r="A105" s="23"/>
      <c r="F105" s="21"/>
      <c r="G105" s="5"/>
      <c r="H105" s="24"/>
      <c r="I105" s="10"/>
      <c r="J105" s="11"/>
      <c r="K105" s="12"/>
      <c r="L105" s="11"/>
    </row>
    <row r="106" spans="1:12" x14ac:dyDescent="0.35">
      <c r="A106" s="23"/>
      <c r="F106" s="21"/>
      <c r="G106" s="5"/>
      <c r="H106" s="24"/>
      <c r="I106" s="10"/>
      <c r="J106" s="11"/>
      <c r="K106" s="12"/>
      <c r="L106" s="11"/>
    </row>
    <row r="107" spans="1:12" x14ac:dyDescent="0.35">
      <c r="A107" s="23"/>
      <c r="F107" s="21"/>
      <c r="G107" s="5"/>
      <c r="H107" s="24"/>
      <c r="I107" s="10"/>
      <c r="J107" s="11"/>
      <c r="K107" s="12"/>
      <c r="L107" s="11"/>
    </row>
    <row r="108" spans="1:12" x14ac:dyDescent="0.35">
      <c r="A108" s="23"/>
      <c r="F108" s="21"/>
      <c r="G108" s="5"/>
      <c r="H108" s="24"/>
      <c r="I108" s="10"/>
      <c r="J108" s="11"/>
      <c r="K108" s="12"/>
      <c r="L108" s="11"/>
    </row>
    <row r="109" spans="1:12" x14ac:dyDescent="0.35">
      <c r="A109" s="23"/>
      <c r="F109" s="21"/>
      <c r="G109" s="5"/>
      <c r="H109" s="24"/>
      <c r="I109" s="10"/>
      <c r="J109" s="11"/>
      <c r="K109" s="12"/>
      <c r="L109" s="11"/>
    </row>
    <row r="110" spans="1:12" x14ac:dyDescent="0.35">
      <c r="A110" s="23"/>
      <c r="F110" s="21"/>
      <c r="G110" s="5"/>
      <c r="H110" s="24"/>
      <c r="I110" s="10"/>
      <c r="J110" s="11"/>
      <c r="K110" s="12"/>
      <c r="L110" s="11"/>
    </row>
    <row r="111" spans="1:12" x14ac:dyDescent="0.35">
      <c r="A111" s="23"/>
      <c r="F111" s="21"/>
      <c r="G111" s="5"/>
      <c r="H111" s="24"/>
      <c r="I111" s="10"/>
      <c r="J111" s="11"/>
      <c r="K111" s="12"/>
      <c r="L111" s="11"/>
    </row>
    <row r="112" spans="1:12" x14ac:dyDescent="0.35">
      <c r="A112" s="23"/>
      <c r="F112" s="21"/>
      <c r="G112" s="5"/>
      <c r="H112" s="24"/>
      <c r="I112" s="10"/>
      <c r="J112" s="11"/>
      <c r="K112" s="12"/>
      <c r="L112" s="11"/>
    </row>
    <row r="113" spans="1:12" x14ac:dyDescent="0.35">
      <c r="A113" s="23"/>
      <c r="F113" s="21"/>
      <c r="G113" s="5"/>
      <c r="H113" s="24"/>
      <c r="I113" s="10"/>
      <c r="J113" s="11"/>
      <c r="K113" s="12"/>
      <c r="L113" s="11"/>
    </row>
    <row r="114" spans="1:12" x14ac:dyDescent="0.35">
      <c r="A114" s="23"/>
      <c r="F114" s="21"/>
      <c r="G114" s="5"/>
      <c r="H114" s="24"/>
      <c r="I114" s="10"/>
      <c r="J114" s="11"/>
      <c r="K114" s="12"/>
      <c r="L114" s="11"/>
    </row>
    <row r="115" spans="1:12" x14ac:dyDescent="0.35">
      <c r="A115" s="23"/>
      <c r="F115" s="21"/>
      <c r="G115" s="5"/>
      <c r="H115" s="24"/>
      <c r="I115" s="10"/>
      <c r="J115" s="11"/>
      <c r="K115" s="12"/>
      <c r="L115" s="11"/>
    </row>
    <row r="116" spans="1:12" x14ac:dyDescent="0.35">
      <c r="A116" s="23"/>
      <c r="F116" s="21"/>
      <c r="G116" s="5"/>
      <c r="H116" s="24"/>
      <c r="I116" s="10"/>
      <c r="J116" s="11"/>
      <c r="K116" s="12"/>
      <c r="L116" s="11"/>
    </row>
    <row r="117" spans="1:12" x14ac:dyDescent="0.35">
      <c r="A117" s="23"/>
      <c r="F117" s="21"/>
      <c r="G117" s="5"/>
      <c r="H117" s="24"/>
      <c r="I117" s="10"/>
      <c r="J117" s="11"/>
      <c r="K117" s="12"/>
      <c r="L117" s="11"/>
    </row>
    <row r="118" spans="1:12" x14ac:dyDescent="0.35">
      <c r="A118" s="23"/>
      <c r="F118" s="21"/>
      <c r="G118" s="5"/>
      <c r="H118" s="24"/>
      <c r="I118" s="10"/>
      <c r="J118" s="11"/>
      <c r="K118" s="12"/>
      <c r="L118" s="11"/>
    </row>
    <row r="119" spans="1:12" x14ac:dyDescent="0.35">
      <c r="A119" s="23"/>
      <c r="F119" s="21"/>
      <c r="G119" s="5"/>
      <c r="H119" s="24"/>
      <c r="I119" s="10"/>
      <c r="J119" s="11"/>
      <c r="K119" s="12"/>
      <c r="L119" s="11"/>
    </row>
    <row r="120" spans="1:12" x14ac:dyDescent="0.35">
      <c r="A120" s="23"/>
      <c r="F120" s="21"/>
      <c r="G120" s="5"/>
      <c r="H120" s="24"/>
      <c r="I120" s="10"/>
      <c r="J120" s="11"/>
      <c r="K120" s="12"/>
      <c r="L120" s="11"/>
    </row>
    <row r="121" spans="1:12" x14ac:dyDescent="0.35">
      <c r="A121" s="23"/>
      <c r="F121" s="21"/>
      <c r="G121" s="5"/>
      <c r="H121" s="24"/>
      <c r="I121" s="10"/>
      <c r="J121" s="11"/>
      <c r="K121" s="12"/>
      <c r="L121" s="11"/>
    </row>
    <row r="122" spans="1:12" x14ac:dyDescent="0.35">
      <c r="A122" s="23"/>
      <c r="F122" s="21"/>
      <c r="G122" s="5"/>
      <c r="H122" s="24"/>
      <c r="I122" s="10"/>
      <c r="J122" s="11"/>
      <c r="K122" s="12"/>
      <c r="L122" s="11"/>
    </row>
    <row r="123" spans="1:12" x14ac:dyDescent="0.35">
      <c r="A123" s="23"/>
      <c r="F123" s="21"/>
      <c r="G123" s="5"/>
      <c r="H123" s="24"/>
      <c r="I123" s="10"/>
      <c r="J123" s="11"/>
      <c r="K123" s="12"/>
      <c r="L123" s="11"/>
    </row>
    <row r="124" spans="1:12" x14ac:dyDescent="0.35">
      <c r="A124" s="23"/>
      <c r="F124" s="21"/>
      <c r="G124" s="5"/>
      <c r="H124" s="24"/>
      <c r="I124" s="10"/>
      <c r="J124" s="11"/>
      <c r="K124" s="12"/>
      <c r="L124" s="11"/>
    </row>
    <row r="125" spans="1:12" x14ac:dyDescent="0.35">
      <c r="A125" s="23"/>
      <c r="F125" s="21"/>
      <c r="G125" s="5"/>
      <c r="H125" s="24"/>
      <c r="I125" s="10"/>
      <c r="J125" s="11"/>
      <c r="K125" s="12"/>
      <c r="L125" s="11"/>
    </row>
    <row r="126" spans="1:12" x14ac:dyDescent="0.35">
      <c r="A126" s="23"/>
      <c r="F126" s="21"/>
      <c r="G126" s="5"/>
      <c r="H126" s="24"/>
      <c r="I126" s="10"/>
      <c r="J126" s="11"/>
      <c r="K126" s="12"/>
      <c r="L126" s="11"/>
    </row>
    <row r="127" spans="1:12" x14ac:dyDescent="0.35">
      <c r="A127" s="23"/>
      <c r="F127" s="21"/>
      <c r="G127" s="5"/>
      <c r="H127" s="24"/>
      <c r="I127" s="10"/>
      <c r="J127" s="11"/>
      <c r="K127" s="12"/>
      <c r="L127" s="11"/>
    </row>
    <row r="128" spans="1:12" x14ac:dyDescent="0.35">
      <c r="A128" s="23"/>
      <c r="F128" s="21"/>
      <c r="G128" s="5"/>
      <c r="H128" s="24"/>
      <c r="I128" s="10"/>
      <c r="J128" s="11"/>
      <c r="K128" s="12"/>
      <c r="L128" s="11"/>
    </row>
    <row r="129" spans="1:12" x14ac:dyDescent="0.35">
      <c r="A129" s="23"/>
      <c r="F129" s="21"/>
      <c r="G129" s="5"/>
      <c r="H129" s="24"/>
      <c r="I129" s="10"/>
      <c r="J129" s="11"/>
      <c r="K129" s="12"/>
      <c r="L129" s="11"/>
    </row>
    <row r="130" spans="1:12" x14ac:dyDescent="0.35">
      <c r="A130" s="23"/>
      <c r="F130" s="21"/>
      <c r="G130" s="5"/>
      <c r="H130" s="24"/>
      <c r="I130" s="10"/>
      <c r="J130" s="11"/>
      <c r="K130" s="12"/>
      <c r="L130" s="11"/>
    </row>
    <row r="131" spans="1:12" x14ac:dyDescent="0.35">
      <c r="A131" s="23"/>
      <c r="F131" s="21"/>
      <c r="G131" s="5"/>
      <c r="H131" s="24"/>
      <c r="I131" s="10"/>
      <c r="J131" s="11"/>
      <c r="K131" s="12"/>
      <c r="L131" s="11"/>
    </row>
    <row r="132" spans="1:12" x14ac:dyDescent="0.35">
      <c r="A132" s="23"/>
      <c r="F132" s="21"/>
      <c r="G132" s="5"/>
      <c r="H132" s="24"/>
      <c r="I132" s="10"/>
      <c r="J132" s="11"/>
      <c r="K132" s="12"/>
      <c r="L132" s="11"/>
    </row>
    <row r="133" spans="1:12" x14ac:dyDescent="0.35">
      <c r="A133" s="23"/>
      <c r="F133" s="21"/>
      <c r="G133" s="5"/>
      <c r="H133" s="24"/>
      <c r="I133" s="10"/>
      <c r="J133" s="11"/>
      <c r="K133" s="12"/>
      <c r="L133" s="11"/>
    </row>
    <row r="134" spans="1:12" x14ac:dyDescent="0.35">
      <c r="A134" s="23"/>
      <c r="F134" s="21"/>
      <c r="G134" s="5"/>
      <c r="H134" s="24"/>
      <c r="I134" s="10"/>
      <c r="J134" s="11"/>
      <c r="K134" s="12"/>
      <c r="L134" s="11"/>
    </row>
    <row r="135" spans="1:12" x14ac:dyDescent="0.35">
      <c r="A135" s="23"/>
      <c r="F135" s="21"/>
      <c r="G135" s="5"/>
      <c r="H135" s="24"/>
      <c r="I135" s="10"/>
      <c r="J135" s="11"/>
      <c r="K135" s="12"/>
      <c r="L135" s="11"/>
    </row>
    <row r="136" spans="1:12" x14ac:dyDescent="0.35">
      <c r="A136" s="23"/>
      <c r="F136" s="21"/>
      <c r="G136" s="5"/>
      <c r="H136" s="24"/>
      <c r="I136" s="10"/>
      <c r="J136" s="11"/>
      <c r="K136" s="12"/>
      <c r="L136" s="11"/>
    </row>
    <row r="137" spans="1:12" x14ac:dyDescent="0.35">
      <c r="A137" s="23"/>
      <c r="F137" s="21"/>
      <c r="G137" s="5"/>
      <c r="H137" s="24"/>
      <c r="I137" s="10"/>
      <c r="J137" s="11"/>
      <c r="K137" s="12"/>
      <c r="L137" s="11"/>
    </row>
    <row r="138" spans="1:12" x14ac:dyDescent="0.35">
      <c r="A138" s="23"/>
      <c r="F138" s="21"/>
      <c r="G138" s="5"/>
      <c r="H138" s="24"/>
      <c r="I138" s="10"/>
      <c r="J138" s="11"/>
      <c r="K138" s="12"/>
      <c r="L138" s="11"/>
    </row>
    <row r="139" spans="1:12" x14ac:dyDescent="0.35">
      <c r="A139" s="23"/>
      <c r="F139" s="21"/>
      <c r="G139" s="5"/>
      <c r="H139" s="24"/>
      <c r="I139" s="10"/>
      <c r="J139" s="11"/>
      <c r="K139" s="12"/>
      <c r="L139" s="11"/>
    </row>
    <row r="140" spans="1:12" x14ac:dyDescent="0.35">
      <c r="A140" s="23"/>
      <c r="F140" s="21"/>
      <c r="G140" s="5"/>
      <c r="H140" s="24"/>
      <c r="I140" s="10"/>
      <c r="J140" s="11"/>
      <c r="K140" s="12"/>
      <c r="L140" s="11"/>
    </row>
    <row r="141" spans="1:12" x14ac:dyDescent="0.35">
      <c r="A141" s="23"/>
      <c r="F141" s="21"/>
      <c r="G141" s="5"/>
      <c r="H141" s="24"/>
      <c r="I141" s="10"/>
      <c r="J141" s="11"/>
      <c r="K141" s="12"/>
      <c r="L141" s="11"/>
    </row>
    <row r="142" spans="1:12" x14ac:dyDescent="0.35">
      <c r="A142" s="23"/>
      <c r="F142" s="21"/>
      <c r="G142" s="5"/>
      <c r="H142" s="24"/>
      <c r="I142" s="10"/>
      <c r="J142" s="11"/>
      <c r="K142" s="12"/>
      <c r="L142" s="11"/>
    </row>
    <row r="143" spans="1:12" x14ac:dyDescent="0.35">
      <c r="A143" s="23"/>
      <c r="F143" s="21"/>
      <c r="G143" s="5"/>
      <c r="H143" s="24"/>
      <c r="I143" s="10"/>
      <c r="J143" s="11"/>
      <c r="K143" s="12"/>
      <c r="L143" s="11"/>
    </row>
    <row r="144" spans="1:12" x14ac:dyDescent="0.35">
      <c r="A144" s="23"/>
      <c r="F144" s="21"/>
      <c r="G144" s="5"/>
      <c r="H144" s="24"/>
      <c r="I144" s="10"/>
      <c r="J144" s="11"/>
      <c r="K144" s="12"/>
      <c r="L144" s="11"/>
    </row>
    <row r="145" spans="1:12" x14ac:dyDescent="0.35">
      <c r="A145" s="23"/>
      <c r="F145" s="21"/>
      <c r="G145" s="5"/>
      <c r="H145" s="24"/>
      <c r="I145" s="10"/>
      <c r="J145" s="11"/>
      <c r="K145" s="12"/>
      <c r="L145" s="11"/>
    </row>
    <row r="146" spans="1:12" x14ac:dyDescent="0.35">
      <c r="A146" s="23"/>
      <c r="F146" s="21"/>
      <c r="G146" s="5"/>
      <c r="H146" s="24"/>
      <c r="I146" s="10"/>
      <c r="J146" s="11"/>
      <c r="K146" s="12"/>
      <c r="L146" s="11"/>
    </row>
    <row r="147" spans="1:12" x14ac:dyDescent="0.35">
      <c r="A147" s="23"/>
      <c r="F147" s="21"/>
      <c r="G147" s="5"/>
      <c r="H147" s="24"/>
      <c r="I147" s="10"/>
      <c r="J147" s="11"/>
      <c r="K147" s="12"/>
      <c r="L147" s="11"/>
    </row>
    <row r="148" spans="1:12" x14ac:dyDescent="0.35">
      <c r="A148" s="23"/>
      <c r="F148" s="21"/>
      <c r="G148" s="5"/>
      <c r="H148" s="24"/>
      <c r="I148" s="10"/>
      <c r="J148" s="11"/>
      <c r="K148" s="12"/>
      <c r="L148" s="11"/>
    </row>
    <row r="149" spans="1:12" x14ac:dyDescent="0.35">
      <c r="A149" s="23"/>
      <c r="F149" s="21"/>
      <c r="G149" s="5"/>
      <c r="H149" s="24"/>
      <c r="I149" s="10"/>
      <c r="J149" s="11"/>
      <c r="K149" s="12"/>
      <c r="L149" s="11"/>
    </row>
    <row r="150" spans="1:12" x14ac:dyDescent="0.35">
      <c r="A150" s="23"/>
      <c r="F150" s="21"/>
      <c r="G150" s="5"/>
      <c r="H150" s="24"/>
      <c r="I150" s="10"/>
      <c r="J150" s="11"/>
      <c r="K150" s="12"/>
      <c r="L150" s="11"/>
    </row>
    <row r="151" spans="1:12" x14ac:dyDescent="0.35">
      <c r="A151" s="23"/>
      <c r="F151" s="21"/>
      <c r="G151" s="5"/>
      <c r="H151" s="24"/>
      <c r="I151" s="10"/>
      <c r="J151" s="11"/>
      <c r="K151" s="12"/>
      <c r="L151" s="11"/>
    </row>
    <row r="152" spans="1:12" x14ac:dyDescent="0.35">
      <c r="A152" s="23"/>
      <c r="F152" s="21"/>
      <c r="G152" s="5"/>
      <c r="H152" s="24"/>
      <c r="I152" s="10"/>
      <c r="J152" s="11"/>
      <c r="K152" s="12"/>
      <c r="L152" s="11"/>
    </row>
    <row r="153" spans="1:12" x14ac:dyDescent="0.35">
      <c r="A153" s="23"/>
      <c r="F153" s="21"/>
      <c r="G153" s="5"/>
      <c r="H153" s="24"/>
      <c r="I153" s="10"/>
      <c r="J153" s="11"/>
      <c r="K153" s="12"/>
      <c r="L153" s="11"/>
    </row>
    <row r="154" spans="1:12" x14ac:dyDescent="0.35">
      <c r="A154" s="23"/>
      <c r="F154" s="21"/>
      <c r="G154" s="5"/>
      <c r="H154" s="24"/>
      <c r="I154" s="10"/>
      <c r="J154" s="11"/>
      <c r="K154" s="12"/>
      <c r="L154" s="11"/>
    </row>
    <row r="155" spans="1:12" x14ac:dyDescent="0.35">
      <c r="A155" s="23"/>
      <c r="F155" s="21"/>
      <c r="G155" s="5"/>
      <c r="H155" s="24"/>
      <c r="I155" s="10"/>
      <c r="J155" s="11"/>
      <c r="K155" s="12"/>
      <c r="L155" s="11"/>
    </row>
    <row r="156" spans="1:12" x14ac:dyDescent="0.35">
      <c r="A156" s="23"/>
      <c r="F156" s="21"/>
      <c r="G156" s="5"/>
      <c r="H156" s="24"/>
      <c r="I156" s="10"/>
      <c r="J156" s="11"/>
      <c r="K156" s="12"/>
      <c r="L156" s="11"/>
    </row>
    <row r="157" spans="1:12" x14ac:dyDescent="0.35">
      <c r="A157" s="23"/>
      <c r="F157" s="21"/>
      <c r="G157" s="5"/>
      <c r="H157" s="24"/>
      <c r="I157" s="10"/>
      <c r="J157" s="11"/>
      <c r="K157" s="12"/>
      <c r="L157" s="11"/>
    </row>
    <row r="158" spans="1:12" x14ac:dyDescent="0.35">
      <c r="A158" s="23"/>
      <c r="F158" s="21"/>
      <c r="G158" s="5"/>
      <c r="H158" s="24"/>
      <c r="I158" s="10"/>
      <c r="J158" s="11"/>
      <c r="K158" s="12"/>
      <c r="L158" s="11"/>
    </row>
    <row r="159" spans="1:12" x14ac:dyDescent="0.35">
      <c r="A159" s="23"/>
      <c r="F159" s="21"/>
      <c r="G159" s="5"/>
      <c r="H159" s="24"/>
      <c r="I159" s="10"/>
      <c r="J159" s="11"/>
      <c r="K159" s="12"/>
      <c r="L159" s="11"/>
    </row>
    <row r="160" spans="1:12" x14ac:dyDescent="0.35">
      <c r="A160" s="23"/>
      <c r="F160" s="21"/>
      <c r="G160" s="5"/>
      <c r="H160" s="24"/>
      <c r="I160" s="10"/>
      <c r="J160" s="11"/>
      <c r="K160" s="12"/>
      <c r="L160" s="11"/>
    </row>
    <row r="161" spans="1:12" x14ac:dyDescent="0.35">
      <c r="A161" s="23"/>
      <c r="F161" s="21"/>
      <c r="G161" s="5"/>
      <c r="H161" s="24"/>
      <c r="I161" s="10"/>
      <c r="J161" s="11"/>
      <c r="K161" s="12"/>
      <c r="L161" s="11"/>
    </row>
    <row r="162" spans="1:12" x14ac:dyDescent="0.35">
      <c r="A162" s="23"/>
      <c r="F162" s="21"/>
      <c r="G162" s="5"/>
      <c r="H162" s="24"/>
      <c r="I162" s="10"/>
      <c r="J162" s="11"/>
      <c r="K162" s="12"/>
      <c r="L162" s="11"/>
    </row>
    <row r="163" spans="1:12" x14ac:dyDescent="0.35">
      <c r="A163" s="23"/>
      <c r="F163" s="21"/>
      <c r="G163" s="5"/>
      <c r="H163" s="24"/>
      <c r="I163" s="10"/>
      <c r="J163" s="11"/>
      <c r="K163" s="12"/>
      <c r="L163" s="11"/>
    </row>
    <row r="164" spans="1:12" x14ac:dyDescent="0.35">
      <c r="A164" s="23"/>
      <c r="F164" s="21"/>
      <c r="G164" s="5"/>
      <c r="H164" s="24"/>
      <c r="I164" s="10"/>
      <c r="J164" s="11"/>
      <c r="K164" s="12"/>
      <c r="L164" s="11"/>
    </row>
    <row r="165" spans="1:12" x14ac:dyDescent="0.35">
      <c r="A165" s="23"/>
      <c r="F165" s="21"/>
      <c r="G165" s="5"/>
      <c r="H165" s="24"/>
      <c r="I165" s="10"/>
      <c r="J165" s="11"/>
      <c r="K165" s="12"/>
      <c r="L165" s="11"/>
    </row>
    <row r="166" spans="1:12" x14ac:dyDescent="0.35">
      <c r="A166" s="23"/>
      <c r="F166" s="21"/>
      <c r="G166" s="5"/>
      <c r="H166" s="24"/>
      <c r="I166" s="10"/>
      <c r="J166" s="11"/>
      <c r="K166" s="12"/>
      <c r="L166" s="11"/>
    </row>
    <row r="167" spans="1:12" x14ac:dyDescent="0.35">
      <c r="A167" s="23"/>
      <c r="F167" s="21"/>
      <c r="G167" s="5"/>
      <c r="H167" s="24"/>
      <c r="I167" s="10"/>
      <c r="J167" s="11"/>
      <c r="K167" s="12"/>
      <c r="L167" s="11"/>
    </row>
    <row r="168" spans="1:12" x14ac:dyDescent="0.35">
      <c r="A168" s="23"/>
      <c r="F168" s="21"/>
      <c r="G168" s="5"/>
      <c r="H168" s="24"/>
      <c r="I168" s="10"/>
      <c r="J168" s="11"/>
      <c r="K168" s="12"/>
      <c r="L168" s="11"/>
    </row>
    <row r="169" spans="1:12" x14ac:dyDescent="0.35">
      <c r="A169" s="23"/>
      <c r="F169" s="21"/>
      <c r="G169" s="5"/>
      <c r="H169" s="24"/>
      <c r="I169" s="10"/>
      <c r="J169" s="11"/>
      <c r="K169" s="12"/>
      <c r="L169" s="11"/>
    </row>
    <row r="170" spans="1:12" x14ac:dyDescent="0.35">
      <c r="A170" s="23"/>
      <c r="F170" s="21"/>
      <c r="G170" s="5"/>
      <c r="H170" s="24"/>
      <c r="I170" s="10"/>
      <c r="J170" s="11"/>
      <c r="K170" s="12"/>
      <c r="L170" s="11"/>
    </row>
    <row r="171" spans="1:12" x14ac:dyDescent="0.35">
      <c r="A171" s="23"/>
      <c r="F171" s="21"/>
      <c r="G171" s="5"/>
      <c r="H171" s="24"/>
      <c r="I171" s="10"/>
      <c r="J171" s="11"/>
      <c r="K171" s="12"/>
      <c r="L171" s="11"/>
    </row>
    <row r="172" spans="1:12" x14ac:dyDescent="0.35">
      <c r="A172" s="23"/>
      <c r="F172" s="21"/>
      <c r="G172" s="5"/>
      <c r="H172" s="24"/>
      <c r="I172" s="10"/>
      <c r="J172" s="11"/>
      <c r="K172" s="12"/>
      <c r="L172" s="11"/>
    </row>
    <row r="173" spans="1:12" x14ac:dyDescent="0.35">
      <c r="A173" s="23"/>
      <c r="F173" s="21"/>
      <c r="G173" s="5"/>
      <c r="H173" s="24"/>
      <c r="I173" s="10"/>
      <c r="J173" s="11"/>
      <c r="K173" s="12"/>
      <c r="L173" s="11"/>
    </row>
    <row r="174" spans="1:12" x14ac:dyDescent="0.35">
      <c r="A174" s="23"/>
      <c r="F174" s="21"/>
      <c r="G174" s="5"/>
      <c r="H174" s="24"/>
      <c r="I174" s="10"/>
      <c r="J174" s="11"/>
      <c r="K174" s="12"/>
      <c r="L174" s="11"/>
    </row>
    <row r="175" spans="1:12" x14ac:dyDescent="0.35">
      <c r="A175" s="23"/>
      <c r="F175" s="21"/>
      <c r="G175" s="5"/>
      <c r="H175" s="24"/>
      <c r="I175" s="10"/>
      <c r="J175" s="11"/>
      <c r="K175" s="12"/>
      <c r="L175" s="11"/>
    </row>
    <row r="176" spans="1:12" x14ac:dyDescent="0.35">
      <c r="A176" s="23"/>
      <c r="F176" s="21"/>
      <c r="G176" s="5"/>
      <c r="H176" s="24"/>
      <c r="I176" s="10"/>
      <c r="J176" s="11"/>
      <c r="K176" s="12"/>
      <c r="L176" s="11"/>
    </row>
    <row r="177" spans="1:12" x14ac:dyDescent="0.35">
      <c r="A177" s="23"/>
      <c r="F177" s="21"/>
      <c r="G177" s="5"/>
      <c r="H177" s="24"/>
      <c r="I177" s="10"/>
      <c r="J177" s="11"/>
      <c r="K177" s="12"/>
      <c r="L177" s="11"/>
    </row>
    <row r="178" spans="1:12" x14ac:dyDescent="0.35">
      <c r="A178" s="23"/>
      <c r="F178" s="21"/>
      <c r="G178" s="5"/>
      <c r="H178" s="24"/>
      <c r="I178" s="10"/>
      <c r="J178" s="11"/>
      <c r="K178" s="12"/>
      <c r="L178" s="11"/>
    </row>
    <row r="179" spans="1:12" x14ac:dyDescent="0.35">
      <c r="A179" s="23"/>
      <c r="F179" s="21"/>
      <c r="G179" s="5"/>
      <c r="H179" s="24"/>
      <c r="I179" s="10"/>
      <c r="J179" s="11"/>
      <c r="K179" s="12"/>
      <c r="L179" s="11"/>
    </row>
    <row r="180" spans="1:12" x14ac:dyDescent="0.35">
      <c r="A180" s="23"/>
      <c r="F180" s="21"/>
      <c r="G180" s="5"/>
      <c r="H180" s="24"/>
      <c r="I180" s="10"/>
      <c r="J180" s="11"/>
      <c r="K180" s="12"/>
      <c r="L180" s="11"/>
    </row>
    <row r="181" spans="1:12" x14ac:dyDescent="0.35">
      <c r="A181" s="23"/>
      <c r="F181" s="21"/>
      <c r="G181" s="5"/>
      <c r="H181" s="24"/>
      <c r="I181" s="10"/>
      <c r="J181" s="11"/>
      <c r="K181" s="12"/>
      <c r="L181" s="11"/>
    </row>
    <row r="182" spans="1:12" x14ac:dyDescent="0.35">
      <c r="A182" s="23"/>
      <c r="F182" s="21"/>
      <c r="G182" s="5"/>
      <c r="H182" s="24"/>
      <c r="I182" s="10"/>
      <c r="J182" s="11"/>
      <c r="K182" s="12"/>
      <c r="L182" s="11"/>
    </row>
    <row r="183" spans="1:12" x14ac:dyDescent="0.35">
      <c r="A183" s="23"/>
      <c r="F183" s="21"/>
      <c r="G183" s="5"/>
      <c r="H183" s="24"/>
      <c r="I183" s="10"/>
      <c r="J183" s="11"/>
      <c r="K183" s="12"/>
      <c r="L183" s="11"/>
    </row>
    <row r="184" spans="1:12" x14ac:dyDescent="0.35">
      <c r="A184" s="23"/>
      <c r="F184" s="21"/>
      <c r="G184" s="5"/>
      <c r="H184" s="24"/>
      <c r="I184" s="10"/>
      <c r="J184" s="11"/>
      <c r="K184" s="12"/>
      <c r="L184" s="11"/>
    </row>
    <row r="185" spans="1:12" x14ac:dyDescent="0.35">
      <c r="A185" s="23"/>
      <c r="F185" s="21"/>
      <c r="G185" s="5"/>
      <c r="H185" s="24"/>
      <c r="I185" s="10"/>
      <c r="J185" s="11"/>
      <c r="K185" s="12"/>
      <c r="L185" s="11"/>
    </row>
    <row r="186" spans="1:12" x14ac:dyDescent="0.35">
      <c r="A186" s="23"/>
      <c r="F186" s="21"/>
      <c r="G186" s="5"/>
      <c r="H186" s="24"/>
      <c r="I186" s="10"/>
      <c r="J186" s="11"/>
      <c r="K186" s="12"/>
      <c r="L186" s="11"/>
    </row>
    <row r="187" spans="1:12" x14ac:dyDescent="0.35">
      <c r="A187" s="23"/>
      <c r="F187" s="21"/>
      <c r="G187" s="5"/>
      <c r="H187" s="24"/>
      <c r="I187" s="10"/>
      <c r="J187" s="11"/>
      <c r="K187" s="12"/>
      <c r="L187" s="11"/>
    </row>
    <row r="188" spans="1:12" x14ac:dyDescent="0.35">
      <c r="A188" s="23"/>
      <c r="F188" s="21"/>
      <c r="G188" s="5"/>
      <c r="H188" s="24"/>
      <c r="I188" s="10"/>
      <c r="J188" s="11"/>
      <c r="K188" s="12"/>
      <c r="L188" s="11"/>
    </row>
    <row r="189" spans="1:12" x14ac:dyDescent="0.35">
      <c r="A189" s="23"/>
      <c r="F189" s="21"/>
      <c r="G189" s="5"/>
      <c r="H189" s="24"/>
      <c r="I189" s="10"/>
      <c r="J189" s="11"/>
      <c r="K189" s="12"/>
      <c r="L189" s="11"/>
    </row>
    <row r="190" spans="1:12" x14ac:dyDescent="0.35">
      <c r="A190" s="23"/>
      <c r="F190" s="21"/>
      <c r="G190" s="5"/>
      <c r="H190" s="24"/>
      <c r="I190" s="10"/>
      <c r="J190" s="11"/>
      <c r="K190" s="12"/>
      <c r="L190" s="11"/>
    </row>
    <row r="191" spans="1:12" x14ac:dyDescent="0.35">
      <c r="A191" s="23"/>
      <c r="F191" s="21"/>
      <c r="G191" s="5"/>
      <c r="H191" s="24"/>
      <c r="I191" s="10"/>
      <c r="J191" s="11"/>
      <c r="K191" s="12"/>
      <c r="L191" s="11"/>
    </row>
    <row r="192" spans="1:12" x14ac:dyDescent="0.35">
      <c r="A192" s="23"/>
      <c r="F192" s="21"/>
      <c r="G192" s="5"/>
      <c r="H192" s="24"/>
      <c r="I192" s="10"/>
      <c r="J192" s="11"/>
      <c r="K192" s="12"/>
      <c r="L192" s="11"/>
    </row>
    <row r="193" spans="1:12" x14ac:dyDescent="0.35">
      <c r="A193" s="23"/>
      <c r="F193" s="21"/>
      <c r="G193" s="5"/>
      <c r="H193" s="24"/>
      <c r="I193" s="10"/>
      <c r="J193" s="11"/>
      <c r="K193" s="12"/>
      <c r="L193" s="11"/>
    </row>
    <row r="194" spans="1:12" x14ac:dyDescent="0.35">
      <c r="A194" s="23"/>
      <c r="F194" s="21"/>
      <c r="G194" s="5"/>
      <c r="H194" s="24"/>
      <c r="I194" s="10"/>
      <c r="J194" s="11"/>
      <c r="K194" s="12"/>
      <c r="L194" s="11"/>
    </row>
    <row r="195" spans="1:12" x14ac:dyDescent="0.35">
      <c r="A195" s="23"/>
      <c r="F195" s="21"/>
      <c r="G195" s="5"/>
      <c r="H195" s="24"/>
      <c r="I195" s="10"/>
      <c r="J195" s="11"/>
      <c r="K195" s="12"/>
      <c r="L195" s="11"/>
    </row>
    <row r="196" spans="1:12" x14ac:dyDescent="0.35">
      <c r="A196" s="23"/>
      <c r="F196" s="21"/>
      <c r="G196" s="5"/>
      <c r="H196" s="24"/>
      <c r="I196" s="10"/>
      <c r="J196" s="11"/>
      <c r="K196" s="12"/>
      <c r="L196" s="11"/>
    </row>
    <row r="197" spans="1:12" x14ac:dyDescent="0.35">
      <c r="A197" s="23"/>
      <c r="F197" s="21"/>
      <c r="G197" s="5"/>
      <c r="H197" s="24"/>
      <c r="I197" s="10"/>
      <c r="J197" s="11"/>
      <c r="K197" s="12"/>
      <c r="L197" s="11"/>
    </row>
    <row r="198" spans="1:12" x14ac:dyDescent="0.35">
      <c r="A198" s="23"/>
      <c r="F198" s="21"/>
      <c r="G198" s="5"/>
      <c r="H198" s="24"/>
      <c r="I198" s="10"/>
      <c r="J198" s="11"/>
      <c r="K198" s="12"/>
      <c r="L198" s="11"/>
    </row>
    <row r="199" spans="1:12" x14ac:dyDescent="0.35">
      <c r="A199" s="23"/>
      <c r="F199" s="21"/>
      <c r="G199" s="5"/>
      <c r="H199" s="24"/>
      <c r="I199" s="10"/>
      <c r="J199" s="11"/>
      <c r="K199" s="12"/>
      <c r="L199" s="11"/>
    </row>
    <row r="200" spans="1:12" x14ac:dyDescent="0.35">
      <c r="A200" s="23"/>
      <c r="F200" s="21"/>
      <c r="G200" s="5"/>
      <c r="H200" s="24"/>
      <c r="I200" s="10"/>
      <c r="J200" s="11"/>
      <c r="K200" s="12"/>
      <c r="L200" s="11"/>
    </row>
    <row r="201" spans="1:12" x14ac:dyDescent="0.35">
      <c r="A201" s="23"/>
      <c r="F201" s="21"/>
      <c r="G201" s="5"/>
      <c r="H201" s="24"/>
      <c r="I201" s="10"/>
      <c r="J201" s="11"/>
      <c r="K201" s="12"/>
      <c r="L201" s="11"/>
    </row>
    <row r="202" spans="1:12" x14ac:dyDescent="0.35">
      <c r="A202" s="23"/>
      <c r="F202" s="21"/>
      <c r="G202" s="5"/>
      <c r="H202" s="24"/>
      <c r="I202" s="10"/>
      <c r="J202" s="11"/>
      <c r="K202" s="12"/>
      <c r="L202" s="11"/>
    </row>
    <row r="203" spans="1:12" x14ac:dyDescent="0.35">
      <c r="A203" s="23"/>
      <c r="F203" s="21"/>
      <c r="G203" s="5"/>
      <c r="H203" s="24"/>
      <c r="I203" s="10"/>
      <c r="J203" s="11"/>
      <c r="K203" s="12"/>
      <c r="L203" s="11"/>
    </row>
    <row r="204" spans="1:12" x14ac:dyDescent="0.35">
      <c r="A204" s="23"/>
      <c r="F204" s="21"/>
      <c r="G204" s="5"/>
      <c r="H204" s="24"/>
      <c r="I204" s="10"/>
      <c r="J204" s="11"/>
      <c r="K204" s="12"/>
      <c r="L204" s="11"/>
    </row>
    <row r="205" spans="1:12" x14ac:dyDescent="0.35">
      <c r="A205" s="23"/>
      <c r="F205" s="21"/>
      <c r="G205" s="5"/>
      <c r="H205" s="24"/>
      <c r="I205" s="10"/>
      <c r="J205" s="11"/>
      <c r="K205" s="12"/>
      <c r="L205" s="11"/>
    </row>
    <row r="206" spans="1:12" x14ac:dyDescent="0.35">
      <c r="A206" s="23"/>
      <c r="F206" s="21"/>
      <c r="G206" s="5"/>
      <c r="H206" s="24"/>
      <c r="I206" s="10"/>
      <c r="J206" s="11"/>
      <c r="K206" s="12"/>
      <c r="L206" s="11"/>
    </row>
    <row r="207" spans="1:12" x14ac:dyDescent="0.35">
      <c r="A207" s="23"/>
      <c r="F207" s="21"/>
      <c r="G207" s="5"/>
      <c r="H207" s="24"/>
      <c r="I207" s="10"/>
      <c r="J207" s="11"/>
      <c r="K207" s="12"/>
      <c r="L207" s="11"/>
    </row>
    <row r="208" spans="1:12" x14ac:dyDescent="0.35">
      <c r="A208" s="23"/>
      <c r="F208" s="21"/>
      <c r="G208" s="5"/>
      <c r="H208" s="24"/>
      <c r="I208" s="10"/>
      <c r="J208" s="11"/>
      <c r="K208" s="12"/>
      <c r="L208" s="11"/>
    </row>
    <row r="209" spans="1:12" x14ac:dyDescent="0.35">
      <c r="A209" s="23"/>
      <c r="F209" s="21"/>
      <c r="G209" s="5"/>
      <c r="H209" s="24"/>
      <c r="I209" s="10"/>
      <c r="J209" s="11"/>
      <c r="K209" s="12"/>
      <c r="L209" s="11"/>
    </row>
    <row r="210" spans="1:12" x14ac:dyDescent="0.35">
      <c r="A210" s="23"/>
      <c r="F210" s="21"/>
      <c r="G210" s="5"/>
      <c r="H210" s="24"/>
      <c r="I210" s="10"/>
      <c r="J210" s="11"/>
      <c r="K210" s="12"/>
      <c r="L210" s="11"/>
    </row>
    <row r="211" spans="1:12" x14ac:dyDescent="0.35">
      <c r="A211" s="23"/>
      <c r="F211" s="21"/>
      <c r="G211" s="5"/>
      <c r="H211" s="24"/>
      <c r="I211" s="10"/>
      <c r="J211" s="11"/>
      <c r="K211" s="12"/>
      <c r="L211" s="11"/>
    </row>
    <row r="212" spans="1:12" x14ac:dyDescent="0.35">
      <c r="A212" s="23"/>
      <c r="F212" s="21"/>
      <c r="G212" s="5"/>
      <c r="H212" s="24"/>
      <c r="I212" s="10"/>
      <c r="J212" s="11"/>
      <c r="K212" s="12"/>
      <c r="L212" s="11"/>
    </row>
    <row r="213" spans="1:12" x14ac:dyDescent="0.35">
      <c r="A213" s="23"/>
      <c r="F213" s="21"/>
      <c r="G213" s="5"/>
      <c r="H213" s="24"/>
      <c r="I213" s="10"/>
      <c r="J213" s="11"/>
      <c r="K213" s="12"/>
      <c r="L213" s="11"/>
    </row>
    <row r="214" spans="1:12" x14ac:dyDescent="0.35">
      <c r="A214" s="23"/>
      <c r="F214" s="21"/>
      <c r="G214" s="5"/>
      <c r="H214" s="24"/>
      <c r="I214" s="10"/>
      <c r="J214" s="11"/>
      <c r="K214" s="12"/>
      <c r="L214" s="11"/>
    </row>
    <row r="215" spans="1:12" x14ac:dyDescent="0.35">
      <c r="A215" s="23"/>
      <c r="F215" s="21"/>
      <c r="G215" s="5"/>
      <c r="H215" s="24"/>
      <c r="I215" s="10"/>
      <c r="J215" s="11"/>
      <c r="K215" s="12"/>
      <c r="L215" s="11"/>
    </row>
    <row r="216" spans="1:12" x14ac:dyDescent="0.35">
      <c r="A216" s="23"/>
      <c r="F216" s="21"/>
      <c r="G216" s="5"/>
      <c r="H216" s="24"/>
      <c r="I216" s="10"/>
      <c r="J216" s="11"/>
      <c r="K216" s="12"/>
      <c r="L216" s="11"/>
    </row>
    <row r="217" spans="1:12" x14ac:dyDescent="0.35">
      <c r="A217" s="23"/>
      <c r="F217" s="21"/>
      <c r="G217" s="5"/>
      <c r="H217" s="24"/>
      <c r="I217" s="10"/>
      <c r="J217" s="11"/>
      <c r="K217" s="12"/>
      <c r="L217" s="11"/>
    </row>
    <row r="218" spans="1:12" x14ac:dyDescent="0.35">
      <c r="A218" s="23"/>
      <c r="F218" s="21"/>
      <c r="G218" s="5"/>
      <c r="H218" s="24"/>
      <c r="I218" s="10"/>
      <c r="J218" s="11"/>
      <c r="K218" s="12"/>
      <c r="L218" s="11"/>
    </row>
    <row r="219" spans="1:12" x14ac:dyDescent="0.35">
      <c r="A219" s="23"/>
      <c r="F219" s="21"/>
      <c r="G219" s="5"/>
      <c r="H219" s="24"/>
      <c r="I219" s="10"/>
      <c r="J219" s="11"/>
      <c r="K219" s="12"/>
      <c r="L219" s="11"/>
    </row>
    <row r="220" spans="1:12" x14ac:dyDescent="0.35">
      <c r="A220" s="23"/>
      <c r="F220" s="21"/>
      <c r="G220" s="5"/>
      <c r="H220" s="24"/>
      <c r="I220" s="10"/>
      <c r="J220" s="11"/>
      <c r="K220" s="12"/>
      <c r="L220" s="11"/>
    </row>
    <row r="221" spans="1:12" x14ac:dyDescent="0.35">
      <c r="A221" s="23"/>
      <c r="F221" s="21"/>
      <c r="G221" s="5"/>
      <c r="H221" s="24"/>
      <c r="I221" s="10"/>
      <c r="J221" s="11"/>
      <c r="K221" s="12"/>
      <c r="L221" s="11"/>
    </row>
    <row r="222" spans="1:12" x14ac:dyDescent="0.35">
      <c r="A222" s="23"/>
      <c r="F222" s="21"/>
      <c r="G222" s="5"/>
      <c r="H222" s="24"/>
      <c r="I222" s="10"/>
      <c r="J222" s="11"/>
      <c r="K222" s="12"/>
      <c r="L222" s="11"/>
    </row>
    <row r="223" spans="1:12" x14ac:dyDescent="0.35">
      <c r="A223" s="23"/>
      <c r="F223" s="21"/>
      <c r="G223" s="5"/>
      <c r="H223" s="24"/>
      <c r="I223" s="10"/>
      <c r="J223" s="11"/>
      <c r="K223" s="12"/>
      <c r="L223" s="11"/>
    </row>
    <row r="224" spans="1:12" x14ac:dyDescent="0.35">
      <c r="A224" s="23"/>
      <c r="F224" s="21"/>
      <c r="G224" s="5"/>
      <c r="H224" s="24"/>
      <c r="I224" s="10"/>
      <c r="J224" s="11"/>
      <c r="K224" s="12"/>
      <c r="L224" s="11"/>
    </row>
    <row r="225" spans="1:12" x14ac:dyDescent="0.35">
      <c r="A225" s="23"/>
      <c r="F225" s="21"/>
      <c r="G225" s="5"/>
      <c r="H225" s="24"/>
      <c r="I225" s="10"/>
      <c r="J225" s="11"/>
      <c r="K225" s="12"/>
      <c r="L225" s="11"/>
    </row>
    <row r="226" spans="1:12" x14ac:dyDescent="0.35">
      <c r="A226" s="23"/>
      <c r="F226" s="21"/>
      <c r="G226" s="5"/>
      <c r="H226" s="24"/>
      <c r="I226" s="10"/>
      <c r="J226" s="11"/>
      <c r="K226" s="12"/>
      <c r="L226" s="11"/>
    </row>
    <row r="227" spans="1:12" x14ac:dyDescent="0.35">
      <c r="A227" s="23"/>
      <c r="F227" s="21"/>
      <c r="G227" s="5"/>
      <c r="H227" s="24"/>
      <c r="I227" s="10"/>
      <c r="J227" s="11"/>
      <c r="K227" s="12"/>
      <c r="L227" s="11"/>
    </row>
    <row r="228" spans="1:12" x14ac:dyDescent="0.35">
      <c r="A228" s="23"/>
      <c r="F228" s="21"/>
      <c r="G228" s="5"/>
      <c r="H228" s="24"/>
      <c r="I228" s="10"/>
      <c r="J228" s="11"/>
      <c r="K228" s="12"/>
      <c r="L228" s="11"/>
    </row>
    <row r="229" spans="1:12" x14ac:dyDescent="0.35">
      <c r="A229" s="23"/>
      <c r="F229" s="21"/>
      <c r="G229" s="5"/>
      <c r="H229" s="24"/>
      <c r="I229" s="10"/>
      <c r="J229" s="11"/>
      <c r="K229" s="12"/>
      <c r="L229" s="11"/>
    </row>
    <row r="230" spans="1:12" x14ac:dyDescent="0.35">
      <c r="A230" s="23"/>
      <c r="F230" s="21"/>
      <c r="G230" s="5"/>
      <c r="H230" s="24"/>
      <c r="I230" s="10"/>
      <c r="J230" s="11"/>
      <c r="K230" s="12"/>
      <c r="L230" s="11"/>
    </row>
    <row r="231" spans="1:12" x14ac:dyDescent="0.35">
      <c r="A231" s="23"/>
      <c r="F231" s="21"/>
      <c r="G231" s="5"/>
      <c r="H231" s="24"/>
      <c r="I231" s="10"/>
      <c r="J231" s="11"/>
      <c r="K231" s="12"/>
      <c r="L231" s="11"/>
    </row>
    <row r="232" spans="1:12" x14ac:dyDescent="0.35">
      <c r="A232" s="23"/>
      <c r="F232" s="21"/>
      <c r="G232" s="5"/>
      <c r="H232" s="24"/>
      <c r="I232" s="10"/>
      <c r="J232" s="11"/>
      <c r="K232" s="12"/>
      <c r="L232" s="11"/>
    </row>
    <row r="233" spans="1:12" x14ac:dyDescent="0.35">
      <c r="A233" s="23"/>
      <c r="F233" s="21"/>
      <c r="G233" s="5"/>
      <c r="H233" s="24"/>
      <c r="I233" s="10"/>
      <c r="J233" s="11"/>
      <c r="K233" s="12"/>
      <c r="L233" s="11"/>
    </row>
    <row r="234" spans="1:12" x14ac:dyDescent="0.35">
      <c r="A234" s="23"/>
      <c r="F234" s="21"/>
      <c r="G234" s="5"/>
      <c r="H234" s="24"/>
      <c r="I234" s="10"/>
      <c r="J234" s="11"/>
      <c r="K234" s="12"/>
      <c r="L234" s="11"/>
    </row>
    <row r="235" spans="1:12" x14ac:dyDescent="0.35">
      <c r="A235" s="23"/>
      <c r="F235" s="21"/>
      <c r="G235" s="5"/>
      <c r="H235" s="24"/>
      <c r="I235" s="10"/>
      <c r="J235" s="11"/>
      <c r="K235" s="12"/>
      <c r="L235" s="11"/>
    </row>
    <row r="236" spans="1:12" x14ac:dyDescent="0.35">
      <c r="A236" s="23"/>
      <c r="F236" s="21"/>
      <c r="G236" s="5"/>
      <c r="H236" s="24"/>
      <c r="I236" s="10"/>
      <c r="J236" s="11"/>
      <c r="K236" s="12"/>
      <c r="L236" s="11"/>
    </row>
    <row r="237" spans="1:12" x14ac:dyDescent="0.35">
      <c r="A237" s="23"/>
      <c r="F237" s="21"/>
      <c r="G237" s="5"/>
      <c r="H237" s="24"/>
      <c r="I237" s="10"/>
      <c r="J237" s="11"/>
      <c r="K237" s="12"/>
      <c r="L237" s="11"/>
    </row>
    <row r="238" spans="1:12" x14ac:dyDescent="0.35">
      <c r="A238" s="23"/>
      <c r="F238" s="21"/>
      <c r="G238" s="5"/>
      <c r="H238" s="24"/>
      <c r="I238" s="10"/>
      <c r="J238" s="11"/>
      <c r="K238" s="12"/>
      <c r="L238" s="11"/>
    </row>
    <row r="239" spans="1:12" x14ac:dyDescent="0.35">
      <c r="A239" s="23"/>
      <c r="F239" s="21"/>
      <c r="G239" s="5"/>
      <c r="H239" s="24"/>
      <c r="I239" s="10"/>
      <c r="J239" s="11"/>
      <c r="K239" s="12"/>
      <c r="L239" s="11"/>
    </row>
    <row r="240" spans="1:12" x14ac:dyDescent="0.35">
      <c r="A240" s="23"/>
      <c r="F240" s="21"/>
      <c r="G240" s="5"/>
      <c r="H240" s="24"/>
      <c r="I240" s="10"/>
      <c r="J240" s="11"/>
      <c r="K240" s="12"/>
      <c r="L240" s="11"/>
    </row>
    <row r="241" spans="1:12" x14ac:dyDescent="0.35">
      <c r="A241" s="23"/>
      <c r="F241" s="21"/>
      <c r="G241" s="5"/>
      <c r="H241" s="24"/>
      <c r="I241" s="10"/>
      <c r="J241" s="11"/>
      <c r="K241" s="12"/>
      <c r="L241" s="11"/>
    </row>
    <row r="242" spans="1:12" x14ac:dyDescent="0.35">
      <c r="A242" s="23"/>
      <c r="F242" s="21"/>
      <c r="G242" s="5"/>
      <c r="H242" s="24"/>
      <c r="I242" s="10"/>
      <c r="J242" s="11"/>
      <c r="K242" s="12"/>
      <c r="L242" s="11"/>
    </row>
    <row r="243" spans="1:12" x14ac:dyDescent="0.35">
      <c r="A243" s="23"/>
      <c r="F243" s="21"/>
      <c r="G243" s="5"/>
      <c r="H243" s="24"/>
      <c r="I243" s="10"/>
      <c r="J243" s="11"/>
      <c r="K243" s="12"/>
      <c r="L243" s="11"/>
    </row>
    <row r="244" spans="1:12" x14ac:dyDescent="0.35">
      <c r="A244" s="23"/>
      <c r="F244" s="21"/>
      <c r="G244" s="5"/>
      <c r="H244" s="24"/>
      <c r="I244" s="10"/>
      <c r="J244" s="11"/>
      <c r="K244" s="12"/>
      <c r="L244" s="11"/>
    </row>
    <row r="245" spans="1:12" x14ac:dyDescent="0.35">
      <c r="A245" s="23"/>
      <c r="F245" s="21"/>
      <c r="G245" s="5"/>
      <c r="H245" s="24"/>
      <c r="I245" s="10"/>
      <c r="J245" s="11"/>
      <c r="K245" s="12"/>
      <c r="L245" s="11"/>
    </row>
    <row r="246" spans="1:12" x14ac:dyDescent="0.35">
      <c r="A246" s="23"/>
      <c r="F246" s="21"/>
      <c r="G246" s="5"/>
      <c r="H246" s="24"/>
      <c r="I246" s="10"/>
      <c r="J246" s="11"/>
      <c r="K246" s="12"/>
      <c r="L246" s="11"/>
    </row>
    <row r="247" spans="1:12" x14ac:dyDescent="0.35">
      <c r="A247" s="23"/>
      <c r="F247" s="21"/>
      <c r="G247" s="5"/>
      <c r="H247" s="24"/>
      <c r="I247" s="10"/>
      <c r="J247" s="11"/>
      <c r="K247" s="12"/>
      <c r="L247" s="11"/>
    </row>
    <row r="248" spans="1:12" x14ac:dyDescent="0.35">
      <c r="A248" s="23"/>
      <c r="F248" s="21"/>
      <c r="G248" s="5"/>
      <c r="H248" s="24"/>
      <c r="I248" s="10"/>
      <c r="J248" s="11"/>
      <c r="K248" s="12"/>
      <c r="L248" s="11"/>
    </row>
    <row r="249" spans="1:12" x14ac:dyDescent="0.35">
      <c r="A249" s="23"/>
      <c r="F249" s="21"/>
      <c r="G249" s="5"/>
      <c r="H249" s="24"/>
      <c r="I249" s="10"/>
      <c r="J249" s="11"/>
      <c r="K249" s="12"/>
      <c r="L249" s="11"/>
    </row>
    <row r="250" spans="1:12" x14ac:dyDescent="0.35">
      <c r="A250" s="23"/>
      <c r="F250" s="21"/>
      <c r="G250" s="5"/>
      <c r="H250" s="24"/>
      <c r="I250" s="10"/>
      <c r="J250" s="11"/>
      <c r="K250" s="12"/>
      <c r="L250" s="11"/>
    </row>
    <row r="251" spans="1:12" x14ac:dyDescent="0.35">
      <c r="A251" s="23"/>
      <c r="F251" s="21"/>
      <c r="G251" s="5"/>
      <c r="H251" s="24"/>
      <c r="I251" s="10"/>
      <c r="J251" s="11"/>
      <c r="K251" s="12"/>
      <c r="L251" s="11"/>
    </row>
    <row r="252" spans="1:12" x14ac:dyDescent="0.35">
      <c r="A252" s="23"/>
      <c r="F252" s="21"/>
      <c r="G252" s="5"/>
      <c r="H252" s="24"/>
      <c r="I252" s="10"/>
      <c r="J252" s="11"/>
      <c r="K252" s="12"/>
      <c r="L252" s="11"/>
    </row>
    <row r="253" spans="1:12" x14ac:dyDescent="0.35">
      <c r="A253" s="23"/>
      <c r="F253" s="21"/>
      <c r="G253" s="5"/>
      <c r="H253" s="24"/>
      <c r="I253" s="10"/>
      <c r="J253" s="11"/>
      <c r="K253" s="12"/>
      <c r="L253" s="11"/>
    </row>
    <row r="254" spans="1:12" x14ac:dyDescent="0.35">
      <c r="A254" s="23"/>
      <c r="F254" s="21"/>
      <c r="G254" s="5"/>
      <c r="H254" s="24"/>
      <c r="I254" s="10"/>
      <c r="J254" s="11"/>
      <c r="K254" s="12"/>
      <c r="L254" s="11"/>
    </row>
    <row r="255" spans="1:12" x14ac:dyDescent="0.35">
      <c r="A255" s="23"/>
      <c r="F255" s="21"/>
      <c r="G255" s="5"/>
      <c r="H255" s="24"/>
      <c r="I255" s="10"/>
      <c r="J255" s="11"/>
      <c r="K255" s="12"/>
      <c r="L255" s="11"/>
    </row>
    <row r="256" spans="1:12" x14ac:dyDescent="0.35">
      <c r="A256" s="23"/>
      <c r="F256" s="21"/>
      <c r="G256" s="5"/>
      <c r="H256" s="24"/>
      <c r="I256" s="10"/>
      <c r="J256" s="11"/>
      <c r="K256" s="12"/>
      <c r="L256" s="11"/>
    </row>
    <row r="257" spans="1:12" x14ac:dyDescent="0.35">
      <c r="A257" s="23"/>
      <c r="F257" s="21"/>
      <c r="G257" s="5"/>
      <c r="H257" s="24"/>
      <c r="I257" s="10"/>
      <c r="J257" s="11"/>
      <c r="K257" s="12"/>
      <c r="L257" s="11"/>
    </row>
    <row r="258" spans="1:12" x14ac:dyDescent="0.35">
      <c r="A258" s="23"/>
      <c r="F258" s="21"/>
      <c r="G258" s="5"/>
      <c r="H258" s="24"/>
      <c r="I258" s="10"/>
      <c r="J258" s="11"/>
      <c r="K258" s="12"/>
      <c r="L258" s="11"/>
    </row>
    <row r="259" spans="1:12" x14ac:dyDescent="0.35">
      <c r="A259" s="23"/>
      <c r="F259" s="21"/>
      <c r="G259" s="5"/>
      <c r="H259" s="24"/>
      <c r="I259" s="10"/>
      <c r="J259" s="11"/>
      <c r="K259" s="12"/>
      <c r="L259" s="11"/>
    </row>
    <row r="260" spans="1:12" x14ac:dyDescent="0.35">
      <c r="A260" s="23"/>
      <c r="F260" s="21"/>
      <c r="G260" s="5"/>
      <c r="H260" s="24"/>
      <c r="I260" s="10"/>
      <c r="J260" s="11"/>
      <c r="K260" s="12"/>
      <c r="L260" s="11"/>
    </row>
    <row r="261" spans="1:12" x14ac:dyDescent="0.35">
      <c r="A261" s="23"/>
      <c r="F261" s="21"/>
      <c r="G261" s="5"/>
      <c r="H261" s="24"/>
      <c r="I261" s="10"/>
      <c r="J261" s="11"/>
      <c r="K261" s="12"/>
      <c r="L261" s="11"/>
    </row>
    <row r="262" spans="1:12" x14ac:dyDescent="0.35">
      <c r="A262" s="23"/>
      <c r="F262" s="21"/>
      <c r="G262" s="5"/>
      <c r="H262" s="24"/>
      <c r="I262" s="10"/>
      <c r="J262" s="11"/>
      <c r="K262" s="12"/>
      <c r="L262" s="11"/>
    </row>
    <row r="263" spans="1:12" x14ac:dyDescent="0.35">
      <c r="A263" s="23"/>
      <c r="F263" s="21"/>
      <c r="G263" s="5"/>
      <c r="H263" s="24"/>
      <c r="I263" s="10"/>
      <c r="J263" s="11"/>
      <c r="K263" s="12"/>
      <c r="L263" s="11"/>
    </row>
    <row r="264" spans="1:12" x14ac:dyDescent="0.35">
      <c r="A264" s="23"/>
      <c r="F264" s="21"/>
      <c r="G264" s="5"/>
      <c r="H264" s="24"/>
      <c r="I264" s="10"/>
      <c r="J264" s="11"/>
      <c r="K264" s="12"/>
      <c r="L264" s="11"/>
    </row>
    <row r="265" spans="1:12" x14ac:dyDescent="0.35">
      <c r="A265" s="23"/>
      <c r="F265" s="21"/>
      <c r="G265" s="5"/>
      <c r="H265" s="24"/>
      <c r="I265" s="10"/>
      <c r="J265" s="11"/>
      <c r="K265" s="12"/>
      <c r="L265" s="11"/>
    </row>
    <row r="266" spans="1:12" x14ac:dyDescent="0.35">
      <c r="A266" s="23"/>
      <c r="F266" s="21"/>
      <c r="G266" s="5"/>
      <c r="H266" s="24"/>
      <c r="I266" s="10"/>
      <c r="J266" s="11"/>
      <c r="K266" s="12"/>
      <c r="L266" s="11"/>
    </row>
    <row r="267" spans="1:12" x14ac:dyDescent="0.35">
      <c r="A267" s="23"/>
      <c r="F267" s="21"/>
      <c r="G267" s="5"/>
      <c r="H267" s="24"/>
      <c r="I267" s="10"/>
      <c r="J267" s="11"/>
      <c r="K267" s="12"/>
      <c r="L267" s="11"/>
    </row>
    <row r="268" spans="1:12" x14ac:dyDescent="0.35">
      <c r="A268" s="23"/>
      <c r="F268" s="21"/>
      <c r="G268" s="5"/>
      <c r="H268" s="24"/>
      <c r="I268" s="10"/>
      <c r="J268" s="11"/>
      <c r="K268" s="12"/>
      <c r="L268" s="11"/>
    </row>
    <row r="269" spans="1:12" x14ac:dyDescent="0.35">
      <c r="A269" s="23"/>
      <c r="F269" s="21"/>
      <c r="G269" s="5"/>
      <c r="H269" s="24"/>
      <c r="I269" s="10"/>
      <c r="J269" s="11"/>
      <c r="K269" s="12"/>
      <c r="L269" s="11"/>
    </row>
    <row r="270" spans="1:12" x14ac:dyDescent="0.35">
      <c r="A270" s="23"/>
      <c r="F270" s="21"/>
      <c r="G270" s="5"/>
      <c r="H270" s="24"/>
      <c r="I270" s="10"/>
      <c r="J270" s="11"/>
      <c r="K270" s="12"/>
      <c r="L270" s="11"/>
    </row>
    <row r="271" spans="1:12" x14ac:dyDescent="0.35">
      <c r="A271" s="23"/>
      <c r="F271" s="21"/>
      <c r="G271" s="5"/>
      <c r="H271" s="24"/>
      <c r="I271" s="10"/>
      <c r="J271" s="11"/>
      <c r="K271" s="12"/>
      <c r="L271" s="11"/>
    </row>
    <row r="272" spans="1:12" x14ac:dyDescent="0.35">
      <c r="A272" s="23"/>
      <c r="F272" s="21"/>
      <c r="G272" s="5"/>
      <c r="H272" s="24"/>
      <c r="I272" s="10"/>
      <c r="J272" s="11"/>
      <c r="K272" s="12"/>
      <c r="L272" s="11"/>
    </row>
    <row r="273" spans="1:12" x14ac:dyDescent="0.35">
      <c r="A273" s="23"/>
      <c r="F273" s="21"/>
      <c r="G273" s="5"/>
      <c r="H273" s="24"/>
      <c r="I273" s="10"/>
      <c r="J273" s="11"/>
      <c r="K273" s="12"/>
      <c r="L273" s="11"/>
    </row>
    <row r="274" spans="1:12" x14ac:dyDescent="0.35">
      <c r="A274" s="23"/>
      <c r="F274" s="21"/>
      <c r="G274" s="5"/>
      <c r="H274" s="24"/>
      <c r="I274" s="10"/>
      <c r="J274" s="11"/>
      <c r="K274" s="12"/>
      <c r="L274" s="11"/>
    </row>
    <row r="275" spans="1:12" x14ac:dyDescent="0.35">
      <c r="A275" s="23"/>
      <c r="F275" s="21"/>
      <c r="G275" s="5"/>
      <c r="H275" s="24"/>
      <c r="I275" s="10"/>
      <c r="J275" s="11"/>
      <c r="K275" s="12"/>
      <c r="L275" s="11"/>
    </row>
    <row r="276" spans="1:12" x14ac:dyDescent="0.35">
      <c r="A276" s="23"/>
      <c r="F276" s="21"/>
      <c r="G276" s="5"/>
      <c r="H276" s="24"/>
      <c r="I276" s="10"/>
      <c r="J276" s="11"/>
      <c r="K276" s="12"/>
      <c r="L276" s="11"/>
    </row>
    <row r="277" spans="1:12" x14ac:dyDescent="0.35">
      <c r="A277" s="23"/>
      <c r="F277" s="21"/>
      <c r="G277" s="5"/>
      <c r="H277" s="24"/>
      <c r="I277" s="10"/>
      <c r="J277" s="11"/>
      <c r="K277" s="12"/>
      <c r="L277" s="11"/>
    </row>
    <row r="278" spans="1:12" x14ac:dyDescent="0.35">
      <c r="A278" s="23"/>
      <c r="F278" s="21"/>
      <c r="G278" s="5"/>
      <c r="H278" s="24"/>
      <c r="I278" s="10"/>
      <c r="J278" s="11"/>
      <c r="K278" s="12"/>
      <c r="L278" s="11"/>
    </row>
    <row r="279" spans="1:12" x14ac:dyDescent="0.35">
      <c r="A279" s="23"/>
      <c r="F279" s="21"/>
      <c r="G279" s="5"/>
      <c r="H279" s="24"/>
      <c r="I279" s="10"/>
      <c r="J279" s="11"/>
      <c r="K279" s="12"/>
      <c r="L279" s="11"/>
    </row>
    <row r="280" spans="1:12" x14ac:dyDescent="0.35">
      <c r="A280" s="23"/>
      <c r="F280" s="21"/>
      <c r="G280" s="5"/>
      <c r="H280" s="24"/>
      <c r="I280" s="10"/>
      <c r="J280" s="11"/>
      <c r="K280" s="12"/>
      <c r="L280" s="11"/>
    </row>
    <row r="281" spans="1:12" x14ac:dyDescent="0.35">
      <c r="A281" s="23"/>
      <c r="F281" s="21"/>
      <c r="G281" s="5"/>
      <c r="H281" s="24"/>
      <c r="I281" s="10"/>
      <c r="J281" s="11"/>
      <c r="K281" s="12"/>
      <c r="L281" s="11"/>
    </row>
    <row r="282" spans="1:12" x14ac:dyDescent="0.35">
      <c r="A282" s="23"/>
      <c r="F282" s="21"/>
      <c r="G282" s="5"/>
      <c r="H282" s="24"/>
      <c r="I282" s="10"/>
      <c r="J282" s="11"/>
      <c r="K282" s="12"/>
      <c r="L282" s="11"/>
    </row>
    <row r="283" spans="1:12" x14ac:dyDescent="0.35">
      <c r="A283" s="23"/>
      <c r="F283" s="21"/>
      <c r="G283" s="5"/>
      <c r="H283" s="24"/>
      <c r="I283" s="10"/>
      <c r="J283" s="11"/>
      <c r="K283" s="12"/>
      <c r="L283" s="11"/>
    </row>
    <row r="284" spans="1:12" x14ac:dyDescent="0.35">
      <c r="A284" s="23"/>
      <c r="F284" s="21"/>
      <c r="G284" s="5"/>
      <c r="H284" s="24"/>
      <c r="I284" s="10"/>
      <c r="J284" s="11"/>
      <c r="K284" s="12"/>
      <c r="L284" s="11"/>
    </row>
    <row r="285" spans="1:12" x14ac:dyDescent="0.35">
      <c r="A285" s="23"/>
      <c r="F285" s="21"/>
      <c r="G285" s="5"/>
      <c r="H285" s="24"/>
      <c r="I285" s="10"/>
      <c r="J285" s="11"/>
      <c r="K285" s="12"/>
      <c r="L285" s="11"/>
    </row>
    <row r="286" spans="1:12" x14ac:dyDescent="0.35">
      <c r="A286" s="23"/>
      <c r="F286" s="21"/>
      <c r="G286" s="5"/>
      <c r="H286" s="24"/>
      <c r="I286" s="10"/>
      <c r="J286" s="11"/>
      <c r="K286" s="12"/>
      <c r="L286" s="11"/>
    </row>
    <row r="287" spans="1:12" x14ac:dyDescent="0.35">
      <c r="A287" s="23"/>
      <c r="F287" s="21"/>
      <c r="G287" s="5"/>
      <c r="H287" s="24"/>
      <c r="I287" s="10"/>
      <c r="J287" s="11"/>
      <c r="K287" s="12"/>
      <c r="L287" s="11"/>
    </row>
    <row r="288" spans="1:12" x14ac:dyDescent="0.35">
      <c r="A288" s="23"/>
      <c r="F288" s="21"/>
      <c r="G288" s="5"/>
      <c r="H288" s="24"/>
      <c r="I288" s="10"/>
      <c r="J288" s="11"/>
      <c r="K288" s="12"/>
      <c r="L288" s="11"/>
    </row>
    <row r="289" spans="1:12" x14ac:dyDescent="0.35">
      <c r="A289" s="23"/>
      <c r="F289" s="21"/>
      <c r="G289" s="5"/>
      <c r="H289" s="24"/>
      <c r="I289" s="10"/>
      <c r="J289" s="11"/>
      <c r="K289" s="12"/>
      <c r="L289" s="11"/>
    </row>
    <row r="290" spans="1:12" x14ac:dyDescent="0.35">
      <c r="A290" s="23"/>
      <c r="F290" s="21"/>
      <c r="G290" s="5"/>
      <c r="H290" s="24"/>
      <c r="I290" s="10"/>
      <c r="J290" s="11"/>
      <c r="K290" s="12"/>
      <c r="L290" s="11"/>
    </row>
    <row r="291" spans="1:12" x14ac:dyDescent="0.35">
      <c r="A291" s="23"/>
      <c r="F291" s="21"/>
      <c r="G291" s="5"/>
      <c r="H291" s="24"/>
      <c r="I291" s="10"/>
      <c r="J291" s="11"/>
      <c r="K291" s="12"/>
      <c r="L291" s="11"/>
    </row>
    <row r="292" spans="1:12" x14ac:dyDescent="0.35">
      <c r="A292" s="23"/>
      <c r="F292" s="21"/>
      <c r="G292" s="5"/>
      <c r="H292" s="24"/>
      <c r="I292" s="10"/>
      <c r="J292" s="11"/>
      <c r="K292" s="12"/>
      <c r="L292" s="11"/>
    </row>
    <row r="293" spans="1:12" x14ac:dyDescent="0.35">
      <c r="A293" s="23"/>
      <c r="F293" s="21"/>
      <c r="G293" s="5"/>
      <c r="H293" s="24"/>
      <c r="I293" s="10"/>
      <c r="J293" s="11"/>
      <c r="K293" s="12"/>
      <c r="L293" s="11"/>
    </row>
    <row r="294" spans="1:12" x14ac:dyDescent="0.35">
      <c r="A294" s="23"/>
      <c r="F294" s="21"/>
      <c r="G294" s="5"/>
      <c r="H294" s="24"/>
      <c r="I294" s="10"/>
      <c r="J294" s="11"/>
      <c r="K294" s="12"/>
      <c r="L294" s="11"/>
    </row>
    <row r="295" spans="1:12" x14ac:dyDescent="0.35">
      <c r="A295" s="23"/>
      <c r="F295" s="21"/>
      <c r="G295" s="5"/>
      <c r="H295" s="24"/>
      <c r="I295" s="10"/>
      <c r="J295" s="11"/>
      <c r="K295" s="12"/>
      <c r="L295" s="11"/>
    </row>
    <row r="296" spans="1:12" x14ac:dyDescent="0.35">
      <c r="A296" s="23"/>
      <c r="F296" s="21"/>
      <c r="G296" s="5"/>
      <c r="H296" s="24"/>
      <c r="I296" s="10"/>
      <c r="J296" s="11"/>
      <c r="K296" s="12"/>
      <c r="L296" s="11"/>
    </row>
    <row r="297" spans="1:12" x14ac:dyDescent="0.35">
      <c r="A297" s="23"/>
      <c r="F297" s="21"/>
      <c r="G297" s="5"/>
      <c r="H297" s="24"/>
      <c r="I297" s="10"/>
      <c r="J297" s="11"/>
      <c r="K297" s="12"/>
      <c r="L297" s="11"/>
    </row>
    <row r="298" spans="1:12" x14ac:dyDescent="0.35">
      <c r="A298" s="23"/>
      <c r="F298" s="21"/>
      <c r="G298" s="5"/>
      <c r="H298" s="24"/>
      <c r="I298" s="10"/>
      <c r="J298" s="11"/>
      <c r="K298" s="12"/>
      <c r="L298" s="11"/>
    </row>
    <row r="299" spans="1:12" x14ac:dyDescent="0.35">
      <c r="A299" s="23"/>
      <c r="F299" s="21"/>
      <c r="G299" s="5"/>
      <c r="H299" s="24"/>
      <c r="I299" s="10"/>
      <c r="J299" s="11"/>
      <c r="K299" s="12"/>
      <c r="L299" s="11"/>
    </row>
    <row r="300" spans="1:12" x14ac:dyDescent="0.35">
      <c r="A300" s="23"/>
      <c r="F300" s="21"/>
      <c r="G300" s="5"/>
      <c r="H300" s="24"/>
      <c r="I300" s="10"/>
      <c r="J300" s="11"/>
      <c r="K300" s="12"/>
      <c r="L300" s="11"/>
    </row>
    <row r="301" spans="1:12" x14ac:dyDescent="0.35">
      <c r="A301" s="23"/>
      <c r="F301" s="21"/>
      <c r="G301" s="5"/>
      <c r="H301" s="24"/>
      <c r="I301" s="10"/>
      <c r="J301" s="11"/>
      <c r="K301" s="12"/>
      <c r="L301" s="11"/>
    </row>
    <row r="302" spans="1:12" x14ac:dyDescent="0.35">
      <c r="A302" s="23"/>
      <c r="F302" s="21"/>
      <c r="G302" s="5"/>
      <c r="H302" s="24"/>
      <c r="I302" s="10"/>
      <c r="J302" s="11"/>
      <c r="K302" s="12"/>
      <c r="L302" s="11"/>
    </row>
    <row r="303" spans="1:12" x14ac:dyDescent="0.35">
      <c r="A303" s="23"/>
      <c r="F303" s="21"/>
      <c r="G303" s="5"/>
      <c r="H303" s="24"/>
      <c r="I303" s="10"/>
      <c r="J303" s="11"/>
      <c r="K303" s="12"/>
      <c r="L303" s="11"/>
    </row>
    <row r="304" spans="1:12" x14ac:dyDescent="0.35">
      <c r="A304" s="23"/>
      <c r="F304" s="21"/>
      <c r="G304" s="5"/>
      <c r="H304" s="24"/>
      <c r="I304" s="10"/>
      <c r="J304" s="11"/>
      <c r="K304" s="12"/>
      <c r="L304" s="11"/>
    </row>
    <row r="305" spans="1:12" x14ac:dyDescent="0.35">
      <c r="A305" s="23"/>
      <c r="F305" s="21"/>
      <c r="G305" s="5"/>
      <c r="H305" s="24"/>
      <c r="I305" s="10"/>
      <c r="J305" s="11"/>
      <c r="K305" s="12"/>
      <c r="L305" s="11"/>
    </row>
    <row r="306" spans="1:12" x14ac:dyDescent="0.35">
      <c r="A306" s="23"/>
      <c r="F306" s="21"/>
      <c r="G306" s="5"/>
      <c r="H306" s="24"/>
      <c r="I306" s="10"/>
      <c r="J306" s="11"/>
      <c r="K306" s="12"/>
      <c r="L306" s="11"/>
    </row>
    <row r="307" spans="1:12" x14ac:dyDescent="0.35">
      <c r="A307" s="23"/>
      <c r="F307" s="21"/>
      <c r="G307" s="5"/>
      <c r="H307" s="24"/>
      <c r="I307" s="10"/>
      <c r="J307" s="11"/>
      <c r="K307" s="12"/>
      <c r="L307" s="11"/>
    </row>
    <row r="308" spans="1:12" x14ac:dyDescent="0.35">
      <c r="A308" s="23"/>
      <c r="F308" s="21"/>
      <c r="G308" s="5"/>
      <c r="H308" s="24"/>
      <c r="I308" s="10"/>
      <c r="J308" s="11"/>
      <c r="K308" s="12"/>
      <c r="L308" s="11"/>
    </row>
    <row r="309" spans="1:12" x14ac:dyDescent="0.35">
      <c r="A309" s="23"/>
      <c r="F309" s="21"/>
      <c r="G309" s="5"/>
      <c r="H309" s="24"/>
      <c r="I309" s="10"/>
      <c r="J309" s="11"/>
      <c r="K309" s="12"/>
      <c r="L309" s="11"/>
    </row>
    <row r="310" spans="1:12" x14ac:dyDescent="0.35">
      <c r="A310" s="23"/>
      <c r="F310" s="21"/>
      <c r="G310" s="5"/>
      <c r="H310" s="24"/>
      <c r="I310" s="10"/>
      <c r="J310" s="11"/>
      <c r="K310" s="12"/>
      <c r="L310" s="11"/>
    </row>
    <row r="311" spans="1:12" x14ac:dyDescent="0.35">
      <c r="A311" s="23"/>
      <c r="F311" s="21"/>
      <c r="G311" s="5"/>
      <c r="H311" s="24"/>
      <c r="I311" s="10"/>
      <c r="J311" s="11"/>
      <c r="K311" s="12"/>
      <c r="L311" s="11"/>
    </row>
    <row r="312" spans="1:12" x14ac:dyDescent="0.35">
      <c r="A312" s="23"/>
      <c r="F312" s="21"/>
      <c r="G312" s="5"/>
      <c r="H312" s="24"/>
      <c r="I312" s="10"/>
      <c r="J312" s="11"/>
      <c r="K312" s="12"/>
      <c r="L312" s="11"/>
    </row>
    <row r="313" spans="1:12" x14ac:dyDescent="0.35">
      <c r="A313" s="23"/>
      <c r="F313" s="21"/>
      <c r="G313" s="5"/>
      <c r="H313" s="24"/>
      <c r="I313" s="10"/>
      <c r="J313" s="11"/>
      <c r="K313" s="12"/>
      <c r="L313" s="11"/>
    </row>
    <row r="314" spans="1:12" x14ac:dyDescent="0.35">
      <c r="A314" s="23"/>
      <c r="F314" s="21"/>
      <c r="G314" s="5"/>
      <c r="H314" s="24"/>
      <c r="I314" s="10"/>
      <c r="J314" s="11"/>
      <c r="K314" s="12"/>
      <c r="L314" s="11"/>
    </row>
    <row r="315" spans="1:12" x14ac:dyDescent="0.35">
      <c r="A315" s="23"/>
      <c r="F315" s="21"/>
      <c r="G315" s="5"/>
      <c r="H315" s="24"/>
      <c r="I315" s="10"/>
      <c r="J315" s="11"/>
      <c r="K315" s="12"/>
      <c r="L315" s="11"/>
    </row>
    <row r="316" spans="1:12" x14ac:dyDescent="0.35">
      <c r="A316" s="23"/>
      <c r="F316" s="21"/>
      <c r="G316" s="5"/>
      <c r="H316" s="24"/>
      <c r="I316" s="10"/>
      <c r="J316" s="11"/>
      <c r="K316" s="12"/>
      <c r="L316" s="11"/>
    </row>
    <row r="317" spans="1:12" x14ac:dyDescent="0.35">
      <c r="A317" s="23"/>
      <c r="F317" s="21"/>
      <c r="G317" s="5"/>
      <c r="H317" s="24"/>
      <c r="I317" s="10"/>
      <c r="J317" s="11"/>
      <c r="K317" s="12"/>
      <c r="L317" s="11"/>
    </row>
    <row r="318" spans="1:12" x14ac:dyDescent="0.35">
      <c r="A318" s="23"/>
      <c r="F318" s="21"/>
      <c r="G318" s="5"/>
      <c r="H318" s="24"/>
      <c r="I318" s="10"/>
      <c r="J318" s="11"/>
      <c r="K318" s="12"/>
      <c r="L318" s="11"/>
    </row>
    <row r="319" spans="1:12" x14ac:dyDescent="0.35">
      <c r="A319" s="23"/>
      <c r="F319" s="21"/>
      <c r="G319" s="5"/>
      <c r="H319" s="24"/>
      <c r="I319" s="10"/>
      <c r="J319" s="11"/>
      <c r="K319" s="12"/>
      <c r="L319" s="11"/>
    </row>
    <row r="320" spans="1:12" x14ac:dyDescent="0.35">
      <c r="A320" s="23"/>
      <c r="F320" s="21"/>
      <c r="G320" s="5"/>
      <c r="H320" s="24"/>
      <c r="I320" s="10"/>
      <c r="J320" s="11"/>
      <c r="K320" s="12"/>
      <c r="L320" s="11"/>
    </row>
    <row r="321" spans="1:12" x14ac:dyDescent="0.35">
      <c r="A321" s="23"/>
      <c r="F321" s="21"/>
      <c r="G321" s="5"/>
      <c r="H321" s="24"/>
      <c r="I321" s="10"/>
      <c r="J321" s="11"/>
      <c r="K321" s="12"/>
      <c r="L321" s="11"/>
    </row>
    <row r="322" spans="1:12" x14ac:dyDescent="0.35">
      <c r="A322" s="23"/>
      <c r="F322" s="21"/>
      <c r="G322" s="5"/>
      <c r="H322" s="24"/>
      <c r="I322" s="10"/>
      <c r="J322" s="11"/>
      <c r="K322" s="12"/>
      <c r="L322" s="11"/>
    </row>
    <row r="323" spans="1:12" x14ac:dyDescent="0.35">
      <c r="A323" s="23"/>
      <c r="F323" s="21"/>
      <c r="G323" s="5"/>
      <c r="H323" s="24"/>
      <c r="I323" s="10"/>
      <c r="J323" s="11"/>
      <c r="K323" s="12"/>
      <c r="L323" s="11"/>
    </row>
    <row r="324" spans="1:12" x14ac:dyDescent="0.35">
      <c r="A324" s="23"/>
      <c r="F324" s="21"/>
      <c r="G324" s="5"/>
      <c r="H324" s="24"/>
      <c r="I324" s="10"/>
      <c r="J324" s="11"/>
      <c r="K324" s="12"/>
      <c r="L324" s="11"/>
    </row>
    <row r="325" spans="1:12" x14ac:dyDescent="0.35">
      <c r="A325" s="23"/>
      <c r="F325" s="21"/>
      <c r="G325" s="5"/>
      <c r="H325" s="24"/>
      <c r="I325" s="10"/>
      <c r="J325" s="11"/>
      <c r="K325" s="12"/>
      <c r="L325" s="11"/>
    </row>
    <row r="326" spans="1:12" x14ac:dyDescent="0.35">
      <c r="A326" s="23"/>
      <c r="F326" s="21"/>
      <c r="G326" s="5"/>
      <c r="H326" s="24"/>
      <c r="I326" s="10"/>
      <c r="J326" s="11"/>
      <c r="K326" s="12"/>
      <c r="L326" s="11"/>
    </row>
    <row r="327" spans="1:12" x14ac:dyDescent="0.35">
      <c r="A327" s="23"/>
      <c r="F327" s="21"/>
      <c r="G327" s="5"/>
      <c r="H327" s="24"/>
      <c r="I327" s="10"/>
      <c r="J327" s="11"/>
      <c r="K327" s="12"/>
      <c r="L327" s="11"/>
    </row>
    <row r="328" spans="1:12" x14ac:dyDescent="0.35">
      <c r="A328" s="23"/>
      <c r="F328" s="21"/>
      <c r="G328" s="5"/>
      <c r="H328" s="24"/>
      <c r="I328" s="10"/>
      <c r="J328" s="11"/>
      <c r="K328" s="12"/>
      <c r="L328" s="11"/>
    </row>
    <row r="329" spans="1:12" x14ac:dyDescent="0.35">
      <c r="A329" s="23"/>
      <c r="F329" s="21"/>
      <c r="G329" s="5"/>
      <c r="H329" s="24"/>
      <c r="I329" s="10"/>
      <c r="J329" s="11"/>
      <c r="K329" s="12"/>
      <c r="L329" s="11"/>
    </row>
    <row r="330" spans="1:12" x14ac:dyDescent="0.35">
      <c r="A330" s="23"/>
      <c r="F330" s="21"/>
      <c r="G330" s="5"/>
      <c r="H330" s="24"/>
      <c r="I330" s="10"/>
      <c r="J330" s="11"/>
      <c r="K330" s="12"/>
      <c r="L330" s="11"/>
    </row>
    <row r="331" spans="1:12" x14ac:dyDescent="0.35">
      <c r="A331" s="23"/>
      <c r="F331" s="21"/>
      <c r="G331" s="5"/>
      <c r="H331" s="24"/>
      <c r="I331" s="10"/>
      <c r="J331" s="11"/>
      <c r="K331" s="12"/>
      <c r="L331" s="11"/>
    </row>
    <row r="332" spans="1:12" x14ac:dyDescent="0.35">
      <c r="A332" s="23"/>
      <c r="F332" s="21"/>
      <c r="G332" s="5"/>
      <c r="H332" s="24"/>
      <c r="I332" s="10"/>
      <c r="J332" s="11"/>
      <c r="K332" s="12"/>
      <c r="L332" s="11"/>
    </row>
    <row r="333" spans="1:12" x14ac:dyDescent="0.35">
      <c r="A333" s="23"/>
      <c r="F333" s="21"/>
      <c r="G333" s="5"/>
      <c r="H333" s="24"/>
      <c r="I333" s="10"/>
      <c r="J333" s="11"/>
      <c r="K333" s="12"/>
      <c r="L333" s="11"/>
    </row>
    <row r="334" spans="1:12" x14ac:dyDescent="0.35">
      <c r="A334" s="23"/>
      <c r="F334" s="21"/>
      <c r="G334" s="5"/>
      <c r="H334" s="24"/>
      <c r="I334" s="10"/>
      <c r="J334" s="11"/>
      <c r="K334" s="12"/>
      <c r="L334" s="11"/>
    </row>
    <row r="335" spans="1:12" x14ac:dyDescent="0.35">
      <c r="A335" s="23"/>
      <c r="F335" s="21"/>
      <c r="G335" s="5"/>
      <c r="H335" s="24"/>
      <c r="I335" s="10"/>
      <c r="J335" s="11"/>
      <c r="K335" s="12"/>
      <c r="L335" s="11"/>
    </row>
    <row r="336" spans="1:12" x14ac:dyDescent="0.35">
      <c r="A336" s="23"/>
      <c r="F336" s="21"/>
      <c r="G336" s="5"/>
      <c r="H336" s="24"/>
      <c r="I336" s="10"/>
      <c r="J336" s="11"/>
      <c r="K336" s="12"/>
      <c r="L336" s="11"/>
    </row>
    <row r="337" spans="1:12" x14ac:dyDescent="0.35">
      <c r="A337" s="23"/>
      <c r="F337" s="21"/>
      <c r="G337" s="5"/>
      <c r="H337" s="24"/>
      <c r="I337" s="10"/>
      <c r="J337" s="11"/>
      <c r="K337" s="12"/>
      <c r="L337" s="11"/>
    </row>
    <row r="338" spans="1:12" x14ac:dyDescent="0.35">
      <c r="A338" s="23"/>
      <c r="F338" s="21"/>
      <c r="G338" s="5"/>
      <c r="H338" s="24"/>
      <c r="I338" s="10"/>
      <c r="J338" s="11"/>
      <c r="K338" s="12"/>
      <c r="L338" s="11"/>
    </row>
    <row r="339" spans="1:12" x14ac:dyDescent="0.35">
      <c r="A339" s="23"/>
      <c r="F339" s="21"/>
      <c r="G339" s="5"/>
      <c r="H339" s="24"/>
      <c r="I339" s="10"/>
      <c r="J339" s="11"/>
      <c r="K339" s="12"/>
      <c r="L339" s="11"/>
    </row>
    <row r="340" spans="1:12" x14ac:dyDescent="0.35">
      <c r="A340" s="23"/>
      <c r="F340" s="21"/>
      <c r="G340" s="5"/>
      <c r="H340" s="24"/>
      <c r="I340" s="10"/>
      <c r="J340" s="11"/>
      <c r="K340" s="12"/>
      <c r="L340" s="11"/>
    </row>
    <row r="341" spans="1:12" x14ac:dyDescent="0.35">
      <c r="A341" s="23"/>
      <c r="F341" s="21"/>
      <c r="G341" s="5"/>
      <c r="H341" s="24"/>
      <c r="I341" s="10"/>
      <c r="J341" s="11"/>
      <c r="K341" s="12"/>
      <c r="L341" s="11"/>
    </row>
    <row r="342" spans="1:12" x14ac:dyDescent="0.35">
      <c r="A342" s="23"/>
      <c r="F342" s="21"/>
      <c r="G342" s="5"/>
      <c r="H342" s="24"/>
      <c r="I342" s="10"/>
      <c r="J342" s="11"/>
      <c r="K342" s="12"/>
      <c r="L342" s="11"/>
    </row>
    <row r="343" spans="1:12" x14ac:dyDescent="0.35">
      <c r="A343" s="23"/>
      <c r="F343" s="21"/>
      <c r="G343" s="5"/>
      <c r="H343" s="24"/>
      <c r="I343" s="10"/>
      <c r="J343" s="11"/>
      <c r="K343" s="12"/>
      <c r="L343" s="11"/>
    </row>
    <row r="344" spans="1:12" x14ac:dyDescent="0.35">
      <c r="A344" s="23"/>
      <c r="F344" s="21"/>
      <c r="G344" s="5"/>
      <c r="H344" s="24"/>
      <c r="I344" s="10"/>
      <c r="J344" s="11"/>
      <c r="K344" s="12"/>
      <c r="L344" s="11"/>
    </row>
    <row r="345" spans="1:12" x14ac:dyDescent="0.35">
      <c r="A345" s="23"/>
      <c r="F345" s="21"/>
      <c r="G345" s="5"/>
      <c r="H345" s="24"/>
      <c r="I345" s="10"/>
      <c r="J345" s="11"/>
      <c r="K345" s="12"/>
      <c r="L345" s="11"/>
    </row>
    <row r="346" spans="1:12" x14ac:dyDescent="0.35">
      <c r="A346" s="23"/>
      <c r="F346" s="21"/>
      <c r="G346" s="5"/>
      <c r="H346" s="24"/>
      <c r="I346" s="10"/>
      <c r="J346" s="11"/>
      <c r="K346" s="12"/>
      <c r="L346" s="11"/>
    </row>
    <row r="347" spans="1:12" x14ac:dyDescent="0.35">
      <c r="A347" s="23"/>
      <c r="F347" s="21"/>
      <c r="G347" s="5"/>
      <c r="H347" s="24"/>
      <c r="I347" s="10"/>
      <c r="J347" s="11"/>
      <c r="K347" s="12"/>
      <c r="L347" s="11"/>
    </row>
    <row r="348" spans="1:12" x14ac:dyDescent="0.35">
      <c r="A348" s="23"/>
      <c r="F348" s="21"/>
      <c r="G348" s="5"/>
      <c r="H348" s="24"/>
      <c r="I348" s="10"/>
      <c r="J348" s="11"/>
      <c r="K348" s="12"/>
      <c r="L348" s="11"/>
    </row>
    <row r="349" spans="1:12" x14ac:dyDescent="0.35">
      <c r="A349" s="23"/>
      <c r="F349" s="21"/>
      <c r="G349" s="5"/>
      <c r="H349" s="24"/>
      <c r="I349" s="10"/>
      <c r="J349" s="11"/>
      <c r="K349" s="12"/>
      <c r="L349" s="11"/>
    </row>
    <row r="350" spans="1:12" x14ac:dyDescent="0.35">
      <c r="A350" s="23"/>
      <c r="F350" s="21"/>
      <c r="G350" s="5"/>
      <c r="H350" s="24"/>
      <c r="I350" s="10"/>
      <c r="J350" s="11"/>
      <c r="K350" s="12"/>
      <c r="L350" s="11"/>
    </row>
    <row r="351" spans="1:12" x14ac:dyDescent="0.35">
      <c r="A351" s="23"/>
      <c r="F351" s="21"/>
      <c r="G351" s="5"/>
      <c r="H351" s="24"/>
      <c r="I351" s="10"/>
      <c r="J351" s="11"/>
      <c r="K351" s="12"/>
      <c r="L351" s="11"/>
    </row>
    <row r="352" spans="1:12" x14ac:dyDescent="0.35">
      <c r="A352" s="23"/>
      <c r="F352" s="21"/>
      <c r="G352" s="5"/>
      <c r="H352" s="24"/>
      <c r="I352" s="10"/>
      <c r="J352" s="11"/>
      <c r="K352" s="12"/>
      <c r="L352" s="11"/>
    </row>
    <row r="353" spans="1:12" x14ac:dyDescent="0.35">
      <c r="A353" s="23"/>
      <c r="F353" s="21"/>
      <c r="G353" s="5"/>
      <c r="H353" s="24"/>
      <c r="I353" s="10"/>
      <c r="J353" s="11"/>
      <c r="K353" s="12"/>
      <c r="L353" s="11"/>
    </row>
    <row r="354" spans="1:12" x14ac:dyDescent="0.35">
      <c r="A354" s="23"/>
      <c r="F354" s="21"/>
      <c r="G354" s="5"/>
      <c r="H354" s="24"/>
      <c r="I354" s="10"/>
      <c r="J354" s="11"/>
      <c r="K354" s="12"/>
      <c r="L354" s="11"/>
    </row>
    <row r="355" spans="1:12" x14ac:dyDescent="0.35">
      <c r="A355" s="23"/>
      <c r="F355" s="21"/>
      <c r="G355" s="5"/>
      <c r="H355" s="24"/>
      <c r="I355" s="10"/>
      <c r="J355" s="11"/>
      <c r="K355" s="12"/>
      <c r="L355" s="11"/>
    </row>
    <row r="356" spans="1:12" x14ac:dyDescent="0.35">
      <c r="A356" s="23"/>
      <c r="F356" s="21"/>
      <c r="G356" s="5"/>
      <c r="H356" s="24"/>
      <c r="I356" s="10"/>
      <c r="J356" s="11"/>
      <c r="K356" s="12"/>
      <c r="L356" s="11"/>
    </row>
    <row r="357" spans="1:12" x14ac:dyDescent="0.35">
      <c r="A357" s="23"/>
      <c r="F357" s="21"/>
      <c r="G357" s="5"/>
      <c r="H357" s="24"/>
      <c r="I357" s="10"/>
      <c r="J357" s="11"/>
      <c r="K357" s="12"/>
      <c r="L357" s="11"/>
    </row>
    <row r="358" spans="1:12" x14ac:dyDescent="0.35">
      <c r="A358" s="23"/>
      <c r="F358" s="21"/>
      <c r="G358" s="5"/>
      <c r="H358" s="24"/>
      <c r="I358" s="10"/>
      <c r="J358" s="11"/>
      <c r="K358" s="12"/>
      <c r="L358" s="11"/>
    </row>
    <row r="359" spans="1:12" x14ac:dyDescent="0.35">
      <c r="A359" s="23"/>
      <c r="F359" s="21"/>
      <c r="G359" s="5"/>
      <c r="H359" s="24"/>
      <c r="I359" s="10"/>
      <c r="J359" s="11"/>
      <c r="K359" s="12"/>
      <c r="L359" s="11"/>
    </row>
    <row r="360" spans="1:12" x14ac:dyDescent="0.35">
      <c r="A360" s="23"/>
      <c r="F360" s="21"/>
      <c r="G360" s="5"/>
      <c r="H360" s="24"/>
      <c r="I360" s="10"/>
      <c r="J360" s="11"/>
      <c r="K360" s="12"/>
      <c r="L360" s="11"/>
    </row>
    <row r="361" spans="1:12" x14ac:dyDescent="0.35">
      <c r="A361" s="23"/>
      <c r="F361" s="21"/>
      <c r="G361" s="5"/>
      <c r="H361" s="24"/>
      <c r="I361" s="10"/>
      <c r="J361" s="11"/>
      <c r="K361" s="12"/>
      <c r="L361" s="11"/>
    </row>
    <row r="362" spans="1:12" x14ac:dyDescent="0.35">
      <c r="A362" s="23"/>
      <c r="F362" s="21"/>
      <c r="G362" s="5"/>
      <c r="H362" s="24"/>
      <c r="I362" s="10"/>
      <c r="J362" s="11"/>
      <c r="K362" s="12"/>
      <c r="L362" s="11"/>
    </row>
    <row r="363" spans="1:12" x14ac:dyDescent="0.35">
      <c r="A363" s="23"/>
      <c r="F363" s="21"/>
      <c r="G363" s="5"/>
      <c r="H363" s="24"/>
      <c r="I363" s="10"/>
      <c r="J363" s="11"/>
      <c r="K363" s="12"/>
      <c r="L363" s="11"/>
    </row>
    <row r="364" spans="1:12" x14ac:dyDescent="0.35">
      <c r="A364" s="23"/>
      <c r="F364" s="21"/>
      <c r="G364" s="5"/>
      <c r="H364" s="24"/>
      <c r="I364" s="10"/>
      <c r="J364" s="11"/>
      <c r="K364" s="12"/>
      <c r="L364" s="11"/>
    </row>
    <row r="365" spans="1:12" x14ac:dyDescent="0.35">
      <c r="A365" s="23"/>
      <c r="F365" s="21"/>
      <c r="G365" s="5"/>
      <c r="H365" s="24"/>
      <c r="I365" s="10"/>
      <c r="J365" s="11"/>
      <c r="K365" s="12"/>
      <c r="L365" s="11"/>
    </row>
    <row r="366" spans="1:12" x14ac:dyDescent="0.35">
      <c r="A366" s="23"/>
      <c r="F366" s="21"/>
      <c r="G366" s="5"/>
      <c r="H366" s="24"/>
      <c r="I366" s="10"/>
      <c r="J366" s="11"/>
      <c r="K366" s="12"/>
      <c r="L366" s="11"/>
    </row>
    <row r="367" spans="1:12" x14ac:dyDescent="0.35">
      <c r="A367" s="23"/>
      <c r="F367" s="21"/>
      <c r="G367" s="5"/>
      <c r="H367" s="24"/>
      <c r="I367" s="10"/>
      <c r="J367" s="11"/>
      <c r="K367" s="12"/>
      <c r="L367" s="11"/>
    </row>
    <row r="368" spans="1:12" x14ac:dyDescent="0.35">
      <c r="A368" s="23"/>
      <c r="F368" s="21"/>
      <c r="G368" s="5"/>
      <c r="H368" s="24"/>
      <c r="I368" s="10"/>
      <c r="J368" s="11"/>
      <c r="K368" s="12"/>
      <c r="L368" s="11"/>
    </row>
    <row r="369" spans="1:12" x14ac:dyDescent="0.35">
      <c r="A369" s="23"/>
      <c r="F369" s="21"/>
      <c r="G369" s="5"/>
      <c r="H369" s="24"/>
      <c r="I369" s="10"/>
      <c r="J369" s="11"/>
      <c r="K369" s="12"/>
      <c r="L369" s="11"/>
    </row>
    <row r="370" spans="1:12" x14ac:dyDescent="0.35">
      <c r="A370" s="23"/>
      <c r="F370" s="21"/>
      <c r="G370" s="5"/>
      <c r="H370" s="24"/>
      <c r="I370" s="10"/>
      <c r="J370" s="11"/>
      <c r="K370" s="12"/>
      <c r="L370" s="11"/>
    </row>
    <row r="371" spans="1:12" x14ac:dyDescent="0.35">
      <c r="A371" s="23"/>
      <c r="F371" s="21"/>
      <c r="G371" s="5"/>
      <c r="H371" s="24"/>
      <c r="I371" s="10"/>
      <c r="J371" s="11"/>
      <c r="K371" s="12"/>
      <c r="L371" s="11"/>
    </row>
    <row r="372" spans="1:12" x14ac:dyDescent="0.35">
      <c r="A372" s="23"/>
      <c r="F372" s="21"/>
      <c r="G372" s="5"/>
      <c r="H372" s="24"/>
      <c r="I372" s="10"/>
      <c r="J372" s="11"/>
      <c r="K372" s="12"/>
      <c r="L372" s="11"/>
    </row>
    <row r="373" spans="1:12" x14ac:dyDescent="0.35">
      <c r="A373" s="23"/>
      <c r="F373" s="21"/>
      <c r="G373" s="5"/>
      <c r="H373" s="24"/>
      <c r="I373" s="10"/>
      <c r="J373" s="11"/>
      <c r="K373" s="12"/>
      <c r="L373" s="11"/>
    </row>
    <row r="374" spans="1:12" x14ac:dyDescent="0.35">
      <c r="A374" s="23"/>
      <c r="F374" s="21"/>
      <c r="G374" s="5"/>
      <c r="H374" s="24"/>
      <c r="I374" s="10"/>
      <c r="J374" s="11"/>
      <c r="K374" s="12"/>
      <c r="L374" s="11"/>
    </row>
    <row r="375" spans="1:12" x14ac:dyDescent="0.35">
      <c r="A375" s="23"/>
      <c r="F375" s="21"/>
      <c r="G375" s="5"/>
      <c r="H375" s="24"/>
      <c r="I375" s="10"/>
      <c r="J375" s="11"/>
      <c r="K375" s="12"/>
      <c r="L375" s="11"/>
    </row>
    <row r="376" spans="1:12" x14ac:dyDescent="0.35">
      <c r="A376" s="23"/>
      <c r="F376" s="21"/>
      <c r="G376" s="5"/>
      <c r="H376" s="24"/>
      <c r="I376" s="10"/>
      <c r="J376" s="11"/>
      <c r="K376" s="12"/>
      <c r="L376" s="11"/>
    </row>
    <row r="377" spans="1:12" x14ac:dyDescent="0.35">
      <c r="A377" s="23"/>
      <c r="F377" s="21"/>
      <c r="G377" s="5"/>
      <c r="H377" s="24"/>
      <c r="I377" s="10"/>
      <c r="J377" s="11"/>
      <c r="K377" s="12"/>
      <c r="L377" s="11"/>
    </row>
    <row r="378" spans="1:12" x14ac:dyDescent="0.35">
      <c r="A378" s="23"/>
      <c r="F378" s="21"/>
      <c r="G378" s="5"/>
      <c r="H378" s="24"/>
      <c r="I378" s="10"/>
      <c r="J378" s="11"/>
      <c r="K378" s="12"/>
      <c r="L378" s="11"/>
    </row>
    <row r="379" spans="1:12" x14ac:dyDescent="0.35">
      <c r="A379" s="23"/>
      <c r="F379" s="21"/>
      <c r="G379" s="5"/>
      <c r="H379" s="24"/>
      <c r="I379" s="10"/>
      <c r="J379" s="11"/>
      <c r="K379" s="12"/>
      <c r="L379" s="11"/>
    </row>
    <row r="380" spans="1:12" x14ac:dyDescent="0.35">
      <c r="A380" s="23"/>
      <c r="F380" s="21"/>
      <c r="G380" s="5"/>
      <c r="H380" s="24"/>
      <c r="I380" s="10"/>
      <c r="J380" s="11"/>
      <c r="K380" s="12"/>
      <c r="L380" s="11"/>
    </row>
    <row r="381" spans="1:12" x14ac:dyDescent="0.35">
      <c r="A381" s="23"/>
      <c r="F381" s="21"/>
      <c r="G381" s="5"/>
      <c r="H381" s="24"/>
      <c r="I381" s="10"/>
      <c r="J381" s="11"/>
      <c r="K381" s="12"/>
      <c r="L381" s="11"/>
    </row>
    <row r="382" spans="1:12" x14ac:dyDescent="0.35">
      <c r="A382" s="23"/>
      <c r="F382" s="21"/>
      <c r="G382" s="5"/>
      <c r="H382" s="24"/>
      <c r="I382" s="10"/>
      <c r="J382" s="11"/>
      <c r="K382" s="12"/>
      <c r="L382" s="11"/>
    </row>
    <row r="383" spans="1:12" x14ac:dyDescent="0.35">
      <c r="A383" s="23"/>
      <c r="F383" s="21"/>
      <c r="G383" s="5"/>
      <c r="H383" s="24"/>
      <c r="I383" s="10"/>
      <c r="J383" s="11"/>
      <c r="K383" s="12"/>
      <c r="L383" s="11"/>
    </row>
    <row r="384" spans="1:12" x14ac:dyDescent="0.35">
      <c r="A384" s="23"/>
      <c r="F384" s="21"/>
      <c r="G384" s="5"/>
      <c r="H384" s="24"/>
      <c r="I384" s="10"/>
      <c r="J384" s="11"/>
      <c r="K384" s="12"/>
      <c r="L384" s="11"/>
    </row>
    <row r="385" spans="1:12" x14ac:dyDescent="0.35">
      <c r="A385" s="23"/>
      <c r="F385" s="21"/>
      <c r="G385" s="5"/>
      <c r="H385" s="24"/>
      <c r="I385" s="10"/>
      <c r="J385" s="11"/>
      <c r="K385" s="12"/>
      <c r="L385" s="11"/>
    </row>
    <row r="386" spans="1:12" x14ac:dyDescent="0.35">
      <c r="A386" s="23"/>
      <c r="F386" s="21"/>
      <c r="G386" s="5"/>
      <c r="H386" s="24"/>
      <c r="I386" s="10"/>
      <c r="J386" s="11"/>
      <c r="K386" s="12"/>
      <c r="L386" s="11"/>
    </row>
    <row r="387" spans="1:12" x14ac:dyDescent="0.35">
      <c r="A387" s="23"/>
      <c r="F387" s="21"/>
      <c r="G387" s="5"/>
      <c r="H387" s="24"/>
      <c r="I387" s="10"/>
      <c r="J387" s="11"/>
      <c r="K387" s="12"/>
      <c r="L387" s="11"/>
    </row>
    <row r="388" spans="1:12" x14ac:dyDescent="0.35">
      <c r="A388" s="23"/>
      <c r="F388" s="21"/>
      <c r="G388" s="5"/>
      <c r="H388" s="24"/>
      <c r="I388" s="10"/>
      <c r="J388" s="11"/>
      <c r="K388" s="12"/>
      <c r="L388" s="11"/>
    </row>
    <row r="389" spans="1:12" x14ac:dyDescent="0.35">
      <c r="A389" s="23"/>
      <c r="F389" s="21"/>
      <c r="G389" s="5"/>
      <c r="H389" s="24"/>
      <c r="I389" s="10"/>
      <c r="J389" s="11"/>
      <c r="K389" s="12"/>
      <c r="L389" s="11"/>
    </row>
    <row r="390" spans="1:12" x14ac:dyDescent="0.35">
      <c r="A390" s="23"/>
      <c r="F390" s="21"/>
      <c r="G390" s="5"/>
      <c r="H390" s="24"/>
      <c r="I390" s="10"/>
      <c r="J390" s="11"/>
      <c r="K390" s="12"/>
      <c r="L390" s="11"/>
    </row>
    <row r="391" spans="1:12" x14ac:dyDescent="0.35">
      <c r="A391" s="23"/>
      <c r="F391" s="21"/>
      <c r="G391" s="5"/>
      <c r="H391" s="24"/>
      <c r="I391" s="10"/>
      <c r="J391" s="11"/>
      <c r="K391" s="12"/>
      <c r="L391" s="11"/>
    </row>
    <row r="392" spans="1:12" x14ac:dyDescent="0.35">
      <c r="A392" s="23"/>
      <c r="F392" s="21"/>
      <c r="G392" s="5"/>
      <c r="H392" s="24"/>
      <c r="I392" s="10"/>
      <c r="J392" s="11"/>
      <c r="K392" s="12"/>
      <c r="L392" s="11"/>
    </row>
    <row r="393" spans="1:12" x14ac:dyDescent="0.35">
      <c r="A393" s="23"/>
      <c r="F393" s="21"/>
      <c r="G393" s="5"/>
      <c r="H393" s="24"/>
      <c r="I393" s="10"/>
      <c r="J393" s="11"/>
      <c r="K393" s="12"/>
      <c r="L393" s="11"/>
    </row>
    <row r="394" spans="1:12" x14ac:dyDescent="0.35">
      <c r="A394" s="23"/>
      <c r="F394" s="21"/>
      <c r="G394" s="5"/>
      <c r="H394" s="24"/>
      <c r="I394" s="10"/>
      <c r="J394" s="11"/>
      <c r="K394" s="12"/>
      <c r="L394" s="11"/>
    </row>
    <row r="395" spans="1:12" x14ac:dyDescent="0.35">
      <c r="A395" s="23"/>
      <c r="F395" s="21"/>
      <c r="G395" s="5"/>
      <c r="H395" s="24"/>
      <c r="I395" s="10"/>
      <c r="J395" s="11"/>
      <c r="K395" s="12"/>
      <c r="L395" s="11"/>
    </row>
    <row r="396" spans="1:12" x14ac:dyDescent="0.35">
      <c r="A396" s="23"/>
      <c r="F396" s="21"/>
      <c r="G396" s="5"/>
      <c r="H396" s="24"/>
      <c r="I396" s="10"/>
      <c r="J396" s="11"/>
      <c r="K396" s="12"/>
      <c r="L396" s="11"/>
    </row>
    <row r="397" spans="1:12" x14ac:dyDescent="0.35">
      <c r="A397" s="23"/>
      <c r="F397" s="21"/>
      <c r="G397" s="5"/>
      <c r="H397" s="24"/>
      <c r="I397" s="10"/>
      <c r="J397" s="11"/>
      <c r="K397" s="12"/>
      <c r="L397" s="11"/>
    </row>
    <row r="398" spans="1:12" x14ac:dyDescent="0.35">
      <c r="A398" s="23"/>
      <c r="F398" s="21"/>
      <c r="G398" s="5"/>
      <c r="H398" s="24"/>
      <c r="I398" s="10"/>
      <c r="J398" s="11"/>
      <c r="K398" s="12"/>
      <c r="L398" s="11"/>
    </row>
    <row r="399" spans="1:12" x14ac:dyDescent="0.35">
      <c r="A399" s="23"/>
      <c r="F399" s="21"/>
      <c r="G399" s="5"/>
      <c r="H399" s="24"/>
      <c r="I399" s="10"/>
      <c r="J399" s="11"/>
      <c r="K399" s="12"/>
      <c r="L399" s="11"/>
    </row>
    <row r="400" spans="1:12" x14ac:dyDescent="0.35">
      <c r="A400" s="23"/>
      <c r="F400" s="21"/>
      <c r="G400" s="5"/>
      <c r="H400" s="24"/>
      <c r="I400" s="10"/>
      <c r="J400" s="11"/>
      <c r="K400" s="12"/>
      <c r="L400" s="11"/>
    </row>
    <row r="401" spans="1:12" x14ac:dyDescent="0.35">
      <c r="A401" s="23"/>
      <c r="F401" s="21"/>
      <c r="G401" s="5"/>
      <c r="H401" s="24"/>
      <c r="I401" s="10"/>
      <c r="J401" s="11"/>
      <c r="K401" s="12"/>
      <c r="L401" s="11"/>
    </row>
    <row r="402" spans="1:12" x14ac:dyDescent="0.35">
      <c r="A402" s="23"/>
      <c r="F402" s="21"/>
      <c r="G402" s="5"/>
      <c r="H402" s="24"/>
      <c r="I402" s="10"/>
      <c r="J402" s="11"/>
      <c r="K402" s="12"/>
      <c r="L402" s="11"/>
    </row>
    <row r="403" spans="1:12" x14ac:dyDescent="0.35">
      <c r="A403" s="23"/>
      <c r="F403" s="21"/>
      <c r="G403" s="5"/>
      <c r="H403" s="24"/>
      <c r="I403" s="10"/>
      <c r="J403" s="11"/>
      <c r="K403" s="12"/>
      <c r="L403" s="11"/>
    </row>
    <row r="404" spans="1:12" x14ac:dyDescent="0.35">
      <c r="A404" s="23"/>
      <c r="F404" s="21"/>
      <c r="G404" s="5"/>
      <c r="H404" s="24"/>
      <c r="I404" s="10"/>
      <c r="J404" s="11"/>
      <c r="K404" s="12"/>
      <c r="L404" s="11"/>
    </row>
    <row r="405" spans="1:12" x14ac:dyDescent="0.35">
      <c r="A405" s="23"/>
      <c r="F405" s="21"/>
      <c r="G405" s="5"/>
      <c r="H405" s="24"/>
      <c r="I405" s="10"/>
      <c r="J405" s="11"/>
      <c r="K405" s="12"/>
      <c r="L405" s="11"/>
    </row>
    <row r="406" spans="1:12" x14ac:dyDescent="0.35">
      <c r="A406" s="23"/>
      <c r="F406" s="21"/>
      <c r="G406" s="5"/>
      <c r="H406" s="24"/>
      <c r="I406" s="10"/>
      <c r="J406" s="11"/>
      <c r="K406" s="12"/>
      <c r="L406" s="11"/>
    </row>
    <row r="407" spans="1:12" x14ac:dyDescent="0.35">
      <c r="A407" s="23"/>
      <c r="F407" s="21"/>
      <c r="G407" s="5"/>
      <c r="H407" s="24"/>
      <c r="I407" s="10"/>
      <c r="J407" s="11"/>
      <c r="K407" s="12"/>
      <c r="L407" s="11"/>
    </row>
    <row r="408" spans="1:12" x14ac:dyDescent="0.35">
      <c r="A408" s="23"/>
      <c r="F408" s="21"/>
      <c r="G408" s="5"/>
      <c r="H408" s="24"/>
      <c r="I408" s="10"/>
      <c r="J408" s="11"/>
      <c r="K408" s="12"/>
      <c r="L408" s="11"/>
    </row>
    <row r="409" spans="1:12" x14ac:dyDescent="0.35">
      <c r="A409" s="23"/>
      <c r="F409" s="21"/>
      <c r="G409" s="5"/>
      <c r="H409" s="24"/>
      <c r="I409" s="10"/>
      <c r="J409" s="11"/>
      <c r="K409" s="12"/>
      <c r="L409" s="11"/>
    </row>
    <row r="410" spans="1:12" x14ac:dyDescent="0.35">
      <c r="A410" s="23"/>
      <c r="F410" s="21"/>
      <c r="G410" s="5"/>
      <c r="H410" s="24"/>
      <c r="I410" s="10"/>
      <c r="J410" s="11"/>
      <c r="K410" s="12"/>
      <c r="L410" s="11"/>
    </row>
    <row r="411" spans="1:12" x14ac:dyDescent="0.35">
      <c r="A411" s="23"/>
      <c r="F411" s="21"/>
      <c r="G411" s="5"/>
      <c r="H411" s="24"/>
      <c r="I411" s="10"/>
      <c r="J411" s="11"/>
      <c r="K411" s="12"/>
      <c r="L411" s="11"/>
    </row>
    <row r="412" spans="1:12" x14ac:dyDescent="0.35">
      <c r="A412" s="23"/>
      <c r="F412" s="21"/>
      <c r="G412" s="5"/>
      <c r="H412" s="24"/>
      <c r="I412" s="10"/>
      <c r="J412" s="11"/>
      <c r="K412" s="12"/>
      <c r="L412" s="11"/>
    </row>
    <row r="413" spans="1:12" x14ac:dyDescent="0.35">
      <c r="A413" s="23"/>
      <c r="F413" s="21"/>
      <c r="G413" s="5"/>
      <c r="H413" s="24"/>
      <c r="I413" s="10"/>
      <c r="J413" s="11"/>
      <c r="K413" s="12"/>
      <c r="L413" s="11"/>
    </row>
    <row r="414" spans="1:12" x14ac:dyDescent="0.35">
      <c r="A414" s="23"/>
      <c r="F414" s="21"/>
      <c r="G414" s="5"/>
      <c r="H414" s="24"/>
      <c r="I414" s="10"/>
      <c r="J414" s="11"/>
      <c r="K414" s="12"/>
      <c r="L414" s="11"/>
    </row>
    <row r="415" spans="1:12" x14ac:dyDescent="0.35">
      <c r="A415" s="23"/>
      <c r="F415" s="21"/>
      <c r="G415" s="5"/>
      <c r="H415" s="24"/>
      <c r="I415" s="10"/>
      <c r="J415" s="11"/>
      <c r="K415" s="12"/>
      <c r="L415" s="11"/>
    </row>
    <row r="416" spans="1:12" x14ac:dyDescent="0.35">
      <c r="A416" s="23"/>
      <c r="F416" s="21"/>
      <c r="G416" s="5"/>
      <c r="H416" s="24"/>
      <c r="I416" s="10"/>
      <c r="J416" s="11"/>
      <c r="K416" s="12"/>
      <c r="L416" s="11"/>
    </row>
    <row r="417" spans="1:12" x14ac:dyDescent="0.35">
      <c r="A417" s="23"/>
      <c r="F417" s="21"/>
      <c r="G417" s="5"/>
      <c r="H417" s="24"/>
      <c r="I417" s="10"/>
      <c r="J417" s="11"/>
      <c r="K417" s="12"/>
      <c r="L417" s="11"/>
    </row>
    <row r="418" spans="1:12" x14ac:dyDescent="0.35">
      <c r="A418" s="23"/>
      <c r="F418" s="21"/>
      <c r="G418" s="5"/>
      <c r="H418" s="24"/>
      <c r="I418" s="10"/>
      <c r="J418" s="11"/>
      <c r="K418" s="12"/>
      <c r="L418" s="11"/>
    </row>
    <row r="419" spans="1:12" x14ac:dyDescent="0.35">
      <c r="A419" s="23"/>
      <c r="F419" s="21"/>
      <c r="G419" s="5"/>
      <c r="H419" s="24"/>
      <c r="I419" s="10"/>
      <c r="J419" s="11"/>
      <c r="K419" s="12"/>
      <c r="L419" s="11"/>
    </row>
    <row r="420" spans="1:12" x14ac:dyDescent="0.35">
      <c r="A420" s="23"/>
      <c r="F420" s="21"/>
      <c r="G420" s="5"/>
      <c r="H420" s="24"/>
      <c r="I420" s="10"/>
      <c r="J420" s="11"/>
      <c r="K420" s="12"/>
      <c r="L420" s="11"/>
    </row>
    <row r="421" spans="1:12" x14ac:dyDescent="0.35">
      <c r="A421" s="23"/>
      <c r="F421" s="21"/>
      <c r="G421" s="5"/>
      <c r="H421" s="24"/>
      <c r="I421" s="10"/>
      <c r="J421" s="11"/>
      <c r="K421" s="12"/>
      <c r="L421" s="11"/>
    </row>
    <row r="422" spans="1:12" x14ac:dyDescent="0.35">
      <c r="A422" s="23"/>
      <c r="F422" s="21"/>
      <c r="G422" s="5"/>
      <c r="H422" s="24"/>
      <c r="I422" s="10"/>
      <c r="J422" s="11"/>
      <c r="K422" s="12"/>
      <c r="L422" s="11"/>
    </row>
    <row r="423" spans="1:12" x14ac:dyDescent="0.35">
      <c r="A423" s="23"/>
      <c r="F423" s="21"/>
      <c r="G423" s="5"/>
      <c r="H423" s="24"/>
      <c r="I423" s="10"/>
      <c r="J423" s="11"/>
      <c r="K423" s="12"/>
      <c r="L423" s="11"/>
    </row>
    <row r="424" spans="1:12" x14ac:dyDescent="0.35">
      <c r="A424" s="23"/>
      <c r="F424" s="21"/>
      <c r="G424" s="5"/>
      <c r="H424" s="24"/>
      <c r="I424" s="10"/>
      <c r="J424" s="11"/>
      <c r="K424" s="12"/>
      <c r="L424" s="11"/>
    </row>
    <row r="425" spans="1:12" x14ac:dyDescent="0.35">
      <c r="A425" s="23"/>
      <c r="F425" s="21"/>
      <c r="G425" s="5"/>
      <c r="H425" s="24"/>
      <c r="I425" s="10"/>
      <c r="J425" s="11"/>
      <c r="K425" s="12"/>
      <c r="L425" s="11"/>
    </row>
    <row r="426" spans="1:12" x14ac:dyDescent="0.35">
      <c r="A426" s="23"/>
      <c r="F426" s="21"/>
      <c r="G426" s="5"/>
      <c r="H426" s="24"/>
      <c r="I426" s="10"/>
      <c r="J426" s="11"/>
      <c r="K426" s="12"/>
      <c r="L426" s="11"/>
    </row>
    <row r="427" spans="1:12" x14ac:dyDescent="0.35">
      <c r="A427" s="23"/>
      <c r="F427" s="21"/>
      <c r="G427" s="5"/>
      <c r="H427" s="24"/>
      <c r="I427" s="10"/>
      <c r="J427" s="11"/>
      <c r="K427" s="12"/>
      <c r="L427" s="11"/>
    </row>
    <row r="428" spans="1:12" x14ac:dyDescent="0.35">
      <c r="A428" s="23"/>
      <c r="F428" s="21"/>
      <c r="G428" s="5"/>
      <c r="H428" s="24"/>
      <c r="I428" s="10"/>
      <c r="J428" s="11"/>
      <c r="K428" s="12"/>
      <c r="L428" s="11"/>
    </row>
    <row r="429" spans="1:12" x14ac:dyDescent="0.35">
      <c r="A429" s="23"/>
      <c r="F429" s="21"/>
      <c r="G429" s="5"/>
      <c r="H429" s="24"/>
      <c r="I429" s="10"/>
      <c r="J429" s="11"/>
      <c r="K429" s="12"/>
      <c r="L429" s="11"/>
    </row>
    <row r="430" spans="1:12" x14ac:dyDescent="0.35">
      <c r="A430" s="23"/>
      <c r="F430" s="21"/>
      <c r="G430" s="5"/>
      <c r="H430" s="24"/>
      <c r="I430" s="10"/>
      <c r="J430" s="11"/>
      <c r="K430" s="12"/>
      <c r="L430" s="11"/>
    </row>
    <row r="431" spans="1:12" x14ac:dyDescent="0.35">
      <c r="A431" s="23"/>
      <c r="F431" s="21"/>
      <c r="G431" s="5"/>
      <c r="H431" s="24"/>
      <c r="I431" s="10"/>
      <c r="J431" s="11"/>
      <c r="K431" s="12"/>
      <c r="L431" s="11"/>
    </row>
    <row r="432" spans="1:12" x14ac:dyDescent="0.35">
      <c r="A432" s="23"/>
      <c r="F432" s="21"/>
      <c r="G432" s="5"/>
      <c r="H432" s="24"/>
      <c r="I432" s="10"/>
      <c r="J432" s="11"/>
      <c r="K432" s="12"/>
      <c r="L432" s="11"/>
    </row>
    <row r="433" spans="1:12" x14ac:dyDescent="0.35">
      <c r="A433" s="23"/>
      <c r="F433" s="21"/>
      <c r="G433" s="5"/>
      <c r="H433" s="24"/>
      <c r="I433" s="10"/>
      <c r="J433" s="11"/>
      <c r="K433" s="12"/>
      <c r="L433" s="11"/>
    </row>
    <row r="434" spans="1:12" x14ac:dyDescent="0.35">
      <c r="A434" s="23"/>
      <c r="F434" s="21"/>
      <c r="G434" s="5"/>
      <c r="H434" s="24"/>
      <c r="I434" s="10"/>
      <c r="J434" s="11"/>
      <c r="K434" s="12"/>
      <c r="L434" s="11"/>
    </row>
    <row r="435" spans="1:12" x14ac:dyDescent="0.35">
      <c r="A435" s="23"/>
      <c r="F435" s="21"/>
      <c r="G435" s="5"/>
      <c r="H435" s="24"/>
      <c r="I435" s="10"/>
      <c r="J435" s="11"/>
      <c r="K435" s="12"/>
      <c r="L435" s="11"/>
    </row>
    <row r="436" spans="1:12" x14ac:dyDescent="0.35">
      <c r="A436" s="23"/>
      <c r="F436" s="21"/>
      <c r="G436" s="5"/>
      <c r="H436" s="24"/>
      <c r="I436" s="10"/>
      <c r="J436" s="11"/>
      <c r="K436" s="12"/>
      <c r="L436" s="11"/>
    </row>
    <row r="437" spans="1:12" x14ac:dyDescent="0.35">
      <c r="A437" s="23"/>
      <c r="F437" s="21"/>
      <c r="G437" s="5"/>
      <c r="H437" s="24"/>
      <c r="I437" s="10"/>
      <c r="J437" s="11"/>
      <c r="K437" s="12"/>
      <c r="L437" s="11"/>
    </row>
    <row r="438" spans="1:12" x14ac:dyDescent="0.35">
      <c r="A438" s="23"/>
      <c r="F438" s="21"/>
      <c r="G438" s="5"/>
      <c r="H438" s="24"/>
      <c r="I438" s="10"/>
      <c r="J438" s="11"/>
      <c r="K438" s="12"/>
      <c r="L438" s="11"/>
    </row>
    <row r="439" spans="1:12" x14ac:dyDescent="0.35">
      <c r="A439" s="23"/>
      <c r="F439" s="21"/>
      <c r="G439" s="5"/>
      <c r="H439" s="24"/>
      <c r="I439" s="10"/>
      <c r="J439" s="11"/>
      <c r="K439" s="12"/>
      <c r="L439" s="11"/>
    </row>
    <row r="440" spans="1:12" x14ac:dyDescent="0.35">
      <c r="A440" s="23"/>
      <c r="F440" s="21"/>
      <c r="G440" s="5"/>
      <c r="H440" s="24"/>
      <c r="I440" s="10"/>
      <c r="J440" s="11"/>
      <c r="K440" s="12"/>
      <c r="L440" s="11"/>
    </row>
    <row r="441" spans="1:12" x14ac:dyDescent="0.35">
      <c r="A441" s="23"/>
      <c r="F441" s="21"/>
      <c r="G441" s="5"/>
      <c r="H441" s="24"/>
      <c r="I441" s="10"/>
      <c r="J441" s="11"/>
      <c r="K441" s="12"/>
      <c r="L441" s="11"/>
    </row>
    <row r="442" spans="1:12" x14ac:dyDescent="0.35">
      <c r="A442" s="23"/>
      <c r="F442" s="21"/>
      <c r="G442" s="5"/>
      <c r="H442" s="24"/>
      <c r="I442" s="10"/>
      <c r="J442" s="11"/>
      <c r="K442" s="12"/>
      <c r="L442" s="11"/>
    </row>
    <row r="443" spans="1:12" x14ac:dyDescent="0.35">
      <c r="A443" s="23"/>
      <c r="F443" s="21"/>
      <c r="G443" s="5"/>
      <c r="H443" s="24"/>
      <c r="I443" s="10"/>
      <c r="J443" s="11"/>
      <c r="K443" s="12"/>
      <c r="L443" s="11"/>
    </row>
    <row r="444" spans="1:12" x14ac:dyDescent="0.35">
      <c r="A444" s="23"/>
      <c r="F444" s="21"/>
      <c r="G444" s="5"/>
      <c r="H444" s="24"/>
      <c r="I444" s="10"/>
      <c r="J444" s="11"/>
      <c r="K444" s="12"/>
      <c r="L444" s="11"/>
    </row>
    <row r="445" spans="1:12" x14ac:dyDescent="0.35">
      <c r="A445" s="23"/>
      <c r="F445" s="21"/>
      <c r="G445" s="5"/>
      <c r="H445" s="24"/>
      <c r="I445" s="10"/>
      <c r="J445" s="11"/>
      <c r="K445" s="12"/>
      <c r="L445" s="11"/>
    </row>
    <row r="446" spans="1:12" x14ac:dyDescent="0.35">
      <c r="A446" s="23"/>
      <c r="F446" s="21"/>
      <c r="G446" s="5"/>
      <c r="H446" s="24"/>
      <c r="I446" s="10"/>
      <c r="J446" s="11"/>
      <c r="K446" s="12"/>
      <c r="L446" s="11"/>
    </row>
    <row r="447" spans="1:12" x14ac:dyDescent="0.35">
      <c r="A447" s="23"/>
      <c r="F447" s="21"/>
      <c r="G447" s="5"/>
      <c r="H447" s="24"/>
      <c r="I447" s="10"/>
      <c r="J447" s="11"/>
      <c r="K447" s="12"/>
      <c r="L447" s="11"/>
    </row>
    <row r="448" spans="1:12" x14ac:dyDescent="0.35">
      <c r="A448" s="23"/>
      <c r="F448" s="21"/>
      <c r="G448" s="5"/>
      <c r="H448" s="24"/>
      <c r="I448" s="10"/>
      <c r="J448" s="11"/>
      <c r="K448" s="12"/>
      <c r="L448" s="11"/>
    </row>
    <row r="449" spans="1:12" x14ac:dyDescent="0.35">
      <c r="A449" s="23"/>
      <c r="F449" s="21"/>
      <c r="G449" s="5"/>
      <c r="H449" s="24"/>
      <c r="I449" s="10"/>
      <c r="J449" s="11"/>
      <c r="K449" s="12"/>
      <c r="L449" s="11"/>
    </row>
    <row r="450" spans="1:12" x14ac:dyDescent="0.35">
      <c r="A450" s="23"/>
      <c r="F450" s="21"/>
      <c r="G450" s="5"/>
      <c r="H450" s="24"/>
      <c r="I450" s="10"/>
      <c r="J450" s="11"/>
      <c r="K450" s="12"/>
      <c r="L450" s="11"/>
    </row>
    <row r="451" spans="1:12" x14ac:dyDescent="0.35">
      <c r="A451" s="23"/>
      <c r="F451" s="21"/>
      <c r="G451" s="5"/>
      <c r="H451" s="24"/>
      <c r="I451" s="10"/>
      <c r="J451" s="11"/>
      <c r="K451" s="12"/>
      <c r="L451" s="11"/>
    </row>
    <row r="452" spans="1:12" x14ac:dyDescent="0.35">
      <c r="A452" s="23"/>
      <c r="F452" s="21"/>
      <c r="G452" s="5"/>
      <c r="H452" s="24"/>
      <c r="I452" s="10"/>
      <c r="J452" s="11"/>
      <c r="K452" s="12"/>
      <c r="L452" s="11"/>
    </row>
    <row r="453" spans="1:12" x14ac:dyDescent="0.35">
      <c r="A453" s="23"/>
      <c r="F453" s="21"/>
      <c r="G453" s="5"/>
      <c r="H453" s="24"/>
      <c r="I453" s="10"/>
      <c r="J453" s="11"/>
      <c r="K453" s="12"/>
      <c r="L453" s="11"/>
    </row>
    <row r="454" spans="1:12" x14ac:dyDescent="0.35">
      <c r="A454" s="23"/>
      <c r="F454" s="21"/>
      <c r="G454" s="5"/>
      <c r="H454" s="24"/>
      <c r="I454" s="10"/>
      <c r="J454" s="11"/>
      <c r="K454" s="12"/>
      <c r="L454" s="11"/>
    </row>
    <row r="455" spans="1:12" x14ac:dyDescent="0.35">
      <c r="A455" s="23"/>
      <c r="F455" s="21"/>
      <c r="G455" s="5"/>
      <c r="H455" s="24"/>
      <c r="I455" s="10"/>
      <c r="J455" s="11"/>
      <c r="K455" s="12"/>
      <c r="L455" s="11"/>
    </row>
    <row r="456" spans="1:12" x14ac:dyDescent="0.35">
      <c r="A456" s="23"/>
      <c r="F456" s="21"/>
      <c r="G456" s="5"/>
      <c r="H456" s="24"/>
      <c r="I456" s="10"/>
      <c r="J456" s="11"/>
      <c r="K456" s="12"/>
      <c r="L456" s="11"/>
    </row>
    <row r="457" spans="1:12" x14ac:dyDescent="0.35">
      <c r="A457" s="23"/>
      <c r="F457" s="21"/>
      <c r="G457" s="5"/>
      <c r="H457" s="24"/>
      <c r="I457" s="10"/>
      <c r="J457" s="11"/>
      <c r="K457" s="12"/>
      <c r="L457" s="11"/>
    </row>
    <row r="458" spans="1:12" x14ac:dyDescent="0.35">
      <c r="A458" s="23"/>
      <c r="F458" s="21"/>
      <c r="G458" s="5"/>
      <c r="H458" s="24"/>
      <c r="I458" s="10"/>
      <c r="J458" s="11"/>
      <c r="K458" s="12"/>
      <c r="L458" s="11"/>
    </row>
    <row r="459" spans="1:12" x14ac:dyDescent="0.35">
      <c r="A459" s="23"/>
      <c r="F459" s="21"/>
      <c r="G459" s="5"/>
      <c r="H459" s="24"/>
      <c r="I459" s="10"/>
      <c r="J459" s="11"/>
      <c r="K459" s="12"/>
      <c r="L459" s="11"/>
    </row>
    <row r="460" spans="1:12" x14ac:dyDescent="0.35">
      <c r="A460" s="23"/>
      <c r="F460" s="21"/>
      <c r="G460" s="5"/>
      <c r="H460" s="24"/>
      <c r="I460" s="10"/>
      <c r="J460" s="11"/>
      <c r="K460" s="12"/>
      <c r="L460" s="11"/>
    </row>
    <row r="461" spans="1:12" x14ac:dyDescent="0.35">
      <c r="A461" s="23"/>
      <c r="F461" s="21"/>
      <c r="G461" s="5"/>
      <c r="H461" s="24"/>
      <c r="I461" s="10"/>
      <c r="J461" s="11"/>
      <c r="K461" s="12"/>
      <c r="L461" s="11"/>
    </row>
    <row r="462" spans="1:12" x14ac:dyDescent="0.35">
      <c r="A462" s="23"/>
      <c r="F462" s="21"/>
      <c r="G462" s="5"/>
      <c r="H462" s="24"/>
      <c r="I462" s="10"/>
      <c r="J462" s="11"/>
      <c r="K462" s="12"/>
      <c r="L462" s="11"/>
    </row>
    <row r="463" spans="1:12" x14ac:dyDescent="0.35">
      <c r="A463" s="23"/>
      <c r="F463" s="21"/>
      <c r="G463" s="5"/>
      <c r="H463" s="24"/>
      <c r="I463" s="10"/>
      <c r="J463" s="11"/>
      <c r="K463" s="12"/>
      <c r="L463" s="11"/>
    </row>
    <row r="464" spans="1:12" x14ac:dyDescent="0.35">
      <c r="A464" s="23"/>
      <c r="F464" s="21"/>
      <c r="G464" s="5"/>
      <c r="H464" s="24"/>
      <c r="I464" s="10"/>
      <c r="J464" s="11"/>
      <c r="K464" s="12"/>
      <c r="L464" s="11"/>
    </row>
    <row r="465" spans="1:12" x14ac:dyDescent="0.35">
      <c r="A465" s="23"/>
      <c r="F465" s="21"/>
      <c r="G465" s="5"/>
      <c r="H465" s="24"/>
      <c r="I465" s="10"/>
      <c r="J465" s="11"/>
      <c r="K465" s="12"/>
      <c r="L465" s="11"/>
    </row>
    <row r="466" spans="1:12" x14ac:dyDescent="0.35">
      <c r="A466" s="23"/>
      <c r="F466" s="21"/>
      <c r="G466" s="5"/>
      <c r="H466" s="24"/>
      <c r="I466" s="10"/>
      <c r="J466" s="11"/>
      <c r="K466" s="12"/>
      <c r="L466" s="11"/>
    </row>
    <row r="467" spans="1:12" x14ac:dyDescent="0.35">
      <c r="A467" s="23"/>
      <c r="F467" s="21"/>
      <c r="G467" s="5"/>
      <c r="H467" s="24"/>
      <c r="I467" s="10"/>
      <c r="J467" s="11"/>
      <c r="K467" s="12"/>
      <c r="L467" s="11"/>
    </row>
    <row r="468" spans="1:12" x14ac:dyDescent="0.35">
      <c r="A468" s="23"/>
      <c r="F468" s="21"/>
      <c r="G468" s="5"/>
      <c r="H468" s="24"/>
      <c r="I468" s="10"/>
      <c r="J468" s="11"/>
      <c r="K468" s="12"/>
      <c r="L468" s="11"/>
    </row>
    <row r="469" spans="1:12" x14ac:dyDescent="0.35">
      <c r="A469" s="23"/>
      <c r="F469" s="21"/>
      <c r="G469" s="5"/>
      <c r="H469" s="24"/>
      <c r="I469" s="10"/>
      <c r="J469" s="11"/>
      <c r="K469" s="12"/>
      <c r="L469" s="11"/>
    </row>
    <row r="470" spans="1:12" x14ac:dyDescent="0.35">
      <c r="A470" s="23"/>
      <c r="F470" s="21"/>
      <c r="G470" s="5"/>
      <c r="H470" s="24"/>
      <c r="I470" s="10"/>
      <c r="J470" s="11"/>
      <c r="K470" s="12"/>
      <c r="L470" s="11"/>
    </row>
    <row r="471" spans="1:12" x14ac:dyDescent="0.35">
      <c r="A471" s="23"/>
      <c r="F471" s="21"/>
      <c r="G471" s="5"/>
      <c r="H471" s="24"/>
      <c r="I471" s="10"/>
      <c r="J471" s="11"/>
      <c r="K471" s="12"/>
      <c r="L471" s="11"/>
    </row>
    <row r="472" spans="1:12" x14ac:dyDescent="0.35">
      <c r="A472" s="23"/>
      <c r="F472" s="21"/>
      <c r="G472" s="5"/>
      <c r="H472" s="24"/>
      <c r="I472" s="10"/>
      <c r="J472" s="11"/>
      <c r="K472" s="12"/>
      <c r="L472" s="11"/>
    </row>
    <row r="473" spans="1:12" x14ac:dyDescent="0.35">
      <c r="A473" s="23"/>
      <c r="F473" s="21"/>
      <c r="G473" s="5"/>
      <c r="H473" s="24"/>
      <c r="I473" s="10"/>
      <c r="J473" s="11"/>
      <c r="K473" s="12"/>
      <c r="L473" s="11"/>
    </row>
    <row r="474" spans="1:12" x14ac:dyDescent="0.35">
      <c r="A474" s="23"/>
      <c r="F474" s="21"/>
      <c r="G474" s="5"/>
      <c r="H474" s="24"/>
      <c r="I474" s="10"/>
      <c r="J474" s="11"/>
      <c r="K474" s="12"/>
      <c r="L474" s="11"/>
    </row>
    <row r="475" spans="1:12" x14ac:dyDescent="0.35">
      <c r="A475" s="23"/>
      <c r="F475" s="21"/>
      <c r="G475" s="5"/>
      <c r="H475" s="24"/>
      <c r="I475" s="10"/>
      <c r="J475" s="11"/>
      <c r="K475" s="12"/>
      <c r="L475" s="11"/>
    </row>
    <row r="476" spans="1:12" x14ac:dyDescent="0.35">
      <c r="A476" s="23"/>
      <c r="F476" s="21"/>
      <c r="G476" s="5"/>
      <c r="H476" s="24"/>
      <c r="I476" s="10"/>
      <c r="J476" s="11"/>
      <c r="K476" s="12"/>
      <c r="L476" s="11"/>
    </row>
    <row r="477" spans="1:12" x14ac:dyDescent="0.35">
      <c r="A477" s="23"/>
      <c r="F477" s="21"/>
      <c r="G477" s="5"/>
      <c r="H477" s="24"/>
      <c r="I477" s="10"/>
      <c r="J477" s="11"/>
      <c r="K477" s="12"/>
      <c r="L477" s="11"/>
    </row>
    <row r="478" spans="1:12" x14ac:dyDescent="0.35">
      <c r="A478" s="23"/>
      <c r="F478" s="21"/>
      <c r="G478" s="5"/>
      <c r="H478" s="24"/>
      <c r="I478" s="10"/>
      <c r="J478" s="11"/>
      <c r="K478" s="12"/>
      <c r="L478" s="11"/>
    </row>
    <row r="479" spans="1:12" x14ac:dyDescent="0.35">
      <c r="A479" s="23"/>
      <c r="F479" s="21"/>
      <c r="G479" s="5"/>
      <c r="H479" s="24"/>
      <c r="I479" s="10"/>
      <c r="J479" s="11"/>
      <c r="K479" s="12"/>
      <c r="L479" s="11"/>
    </row>
    <row r="480" spans="1:12" x14ac:dyDescent="0.35">
      <c r="A480" s="23"/>
      <c r="F480" s="21"/>
      <c r="G480" s="5"/>
      <c r="H480" s="24"/>
      <c r="I480" s="10"/>
      <c r="J480" s="11"/>
      <c r="K480" s="12"/>
      <c r="L480" s="11"/>
    </row>
    <row r="481" spans="1:15" x14ac:dyDescent="0.35">
      <c r="A481" s="23"/>
      <c r="F481" s="21"/>
      <c r="G481" s="5"/>
      <c r="H481" s="24"/>
      <c r="I481" s="10"/>
      <c r="J481" s="11"/>
      <c r="K481" s="12"/>
      <c r="L481" s="11"/>
    </row>
    <row r="482" spans="1:15" x14ac:dyDescent="0.35">
      <c r="A482" s="23"/>
      <c r="F482" s="21"/>
      <c r="G482" s="5"/>
      <c r="H482" s="24"/>
      <c r="I482" s="10"/>
      <c r="J482" s="11"/>
      <c r="K482" s="12"/>
      <c r="L482" s="11"/>
    </row>
    <row r="483" spans="1:15" x14ac:dyDescent="0.35">
      <c r="A483" s="23"/>
      <c r="F483" s="21"/>
      <c r="G483" s="5"/>
      <c r="H483" s="24"/>
      <c r="I483" s="10"/>
      <c r="J483" s="11"/>
      <c r="K483" s="12"/>
      <c r="L483" s="11"/>
    </row>
    <row r="484" spans="1:15" x14ac:dyDescent="0.35">
      <c r="A484" s="23"/>
      <c r="F484" s="21"/>
      <c r="G484" s="5"/>
      <c r="H484" s="24"/>
      <c r="I484" s="10"/>
      <c r="J484" s="11"/>
      <c r="K484" s="12"/>
      <c r="L484" s="11"/>
    </row>
    <row r="485" spans="1:15" x14ac:dyDescent="0.35">
      <c r="A485" s="23"/>
      <c r="F485" s="21"/>
      <c r="G485" s="5"/>
      <c r="H485" s="24"/>
      <c r="I485" s="10"/>
      <c r="J485" s="11"/>
      <c r="K485" s="12"/>
      <c r="L485" s="11"/>
    </row>
    <row r="486" spans="1:15" x14ac:dyDescent="0.35">
      <c r="A486" s="23"/>
      <c r="F486" s="21"/>
      <c r="G486" s="5"/>
      <c r="H486" s="24"/>
      <c r="I486" s="10"/>
      <c r="J486" s="11"/>
      <c r="K486" s="12"/>
      <c r="L486" s="11"/>
    </row>
    <row r="487" spans="1:15" x14ac:dyDescent="0.35">
      <c r="A487" s="23"/>
      <c r="F487" s="21"/>
      <c r="G487" s="5"/>
      <c r="H487" s="24"/>
      <c r="I487" s="10"/>
      <c r="J487" s="11"/>
      <c r="K487" s="12"/>
      <c r="L487" s="11"/>
    </row>
    <row r="488" spans="1:15" x14ac:dyDescent="0.35">
      <c r="A488" s="29"/>
      <c r="B488" s="1"/>
      <c r="C488" s="1"/>
      <c r="D488" s="1"/>
      <c r="E488" s="1"/>
      <c r="F488" s="22"/>
      <c r="G488" s="4"/>
      <c r="H488" s="22"/>
      <c r="I488" s="13"/>
      <c r="J488" s="14"/>
      <c r="K488" s="15"/>
      <c r="L488" s="14"/>
      <c r="M488" s="1"/>
      <c r="N488" s="1"/>
      <c r="O488" s="1"/>
    </row>
    <row r="489" spans="1:15" x14ac:dyDescent="0.35">
      <c r="A489" s="2"/>
      <c r="H489" s="24"/>
    </row>
    <row r="490" spans="1:15" x14ac:dyDescent="0.35">
      <c r="A490" s="2"/>
      <c r="H490" s="24"/>
    </row>
    <row r="491" spans="1:15" x14ac:dyDescent="0.35">
      <c r="A491" s="2"/>
      <c r="H491" s="24"/>
    </row>
    <row r="492" spans="1:15" x14ac:dyDescent="0.35">
      <c r="A492" s="2"/>
      <c r="H492" s="24"/>
    </row>
    <row r="493" spans="1:15" x14ac:dyDescent="0.35">
      <c r="A493" s="2"/>
      <c r="H493" s="24"/>
    </row>
    <row r="494" spans="1:15" x14ac:dyDescent="0.35">
      <c r="A494" s="2"/>
      <c r="H494" s="24"/>
    </row>
    <row r="495" spans="1:15" x14ac:dyDescent="0.35">
      <c r="A495" s="2"/>
      <c r="H495" s="24"/>
    </row>
    <row r="496" spans="1:15" x14ac:dyDescent="0.35">
      <c r="A496" s="2"/>
      <c r="H496" s="24"/>
    </row>
    <row r="497" spans="1:8" x14ac:dyDescent="0.35">
      <c r="A497" s="2"/>
      <c r="H497" s="24"/>
    </row>
    <row r="498" spans="1:8" x14ac:dyDescent="0.35">
      <c r="A498" s="2"/>
      <c r="H498" s="24"/>
    </row>
    <row r="499" spans="1:8" x14ac:dyDescent="0.35">
      <c r="A499" s="2"/>
      <c r="H499" s="24"/>
    </row>
    <row r="500" spans="1:8" x14ac:dyDescent="0.35">
      <c r="A500" s="2"/>
      <c r="H500" s="24"/>
    </row>
    <row r="501" spans="1:8" x14ac:dyDescent="0.35">
      <c r="A501" s="2"/>
      <c r="H501" s="24"/>
    </row>
    <row r="502" spans="1:8" x14ac:dyDescent="0.35">
      <c r="A502" s="2"/>
      <c r="H502" s="24"/>
    </row>
    <row r="503" spans="1:8" x14ac:dyDescent="0.35">
      <c r="A503" s="2"/>
      <c r="H503" s="24"/>
    </row>
    <row r="504" spans="1:8" x14ac:dyDescent="0.35">
      <c r="A504" s="2"/>
      <c r="H504" s="24"/>
    </row>
    <row r="505" spans="1:8" x14ac:dyDescent="0.35">
      <c r="A505" s="2"/>
      <c r="H505" s="24"/>
    </row>
    <row r="506" spans="1:8" x14ac:dyDescent="0.35">
      <c r="A506" s="2"/>
      <c r="H506" s="24"/>
    </row>
    <row r="507" spans="1:8" x14ac:dyDescent="0.35">
      <c r="A507" s="2"/>
      <c r="H507" s="24"/>
    </row>
    <row r="508" spans="1:8" x14ac:dyDescent="0.35">
      <c r="A508" s="2"/>
      <c r="H508" s="24"/>
    </row>
    <row r="509" spans="1:8" x14ac:dyDescent="0.35">
      <c r="A509" s="2"/>
      <c r="H509" s="24"/>
    </row>
    <row r="510" spans="1:8" x14ac:dyDescent="0.35">
      <c r="A510" s="2"/>
      <c r="H510" s="24"/>
    </row>
    <row r="511" spans="1:8" x14ac:dyDescent="0.35">
      <c r="A511" s="2"/>
      <c r="H511" s="24"/>
    </row>
    <row r="512" spans="1:8" x14ac:dyDescent="0.35">
      <c r="A512" s="2"/>
      <c r="H512" s="24"/>
    </row>
    <row r="513" spans="1:8" x14ac:dyDescent="0.35">
      <c r="A513" s="2"/>
      <c r="H513" s="24"/>
    </row>
    <row r="514" spans="1:8" x14ac:dyDescent="0.35">
      <c r="A514" s="2"/>
      <c r="H514" s="24"/>
    </row>
    <row r="515" spans="1:8" x14ac:dyDescent="0.35">
      <c r="A515" s="2"/>
      <c r="H515" s="24"/>
    </row>
    <row r="516" spans="1:8" x14ac:dyDescent="0.35">
      <c r="A516" s="2"/>
      <c r="H516" s="24"/>
    </row>
    <row r="517" spans="1:8" x14ac:dyDescent="0.35">
      <c r="A517" s="2"/>
      <c r="H517" s="24"/>
    </row>
    <row r="518" spans="1:8" x14ac:dyDescent="0.35">
      <c r="A518" s="2"/>
      <c r="H518" s="3"/>
    </row>
    <row r="519" spans="1:8" x14ac:dyDescent="0.35">
      <c r="H519" s="3"/>
    </row>
    <row r="520" spans="1:8" x14ac:dyDescent="0.35">
      <c r="H520" s="3"/>
    </row>
    <row r="521" spans="1:8" x14ac:dyDescent="0.35">
      <c r="H521" s="3"/>
    </row>
    <row r="522" spans="1:8" x14ac:dyDescent="0.35">
      <c r="H522" s="3"/>
    </row>
    <row r="523" spans="1:8" x14ac:dyDescent="0.35">
      <c r="H523" s="3"/>
    </row>
    <row r="524" spans="1:8" x14ac:dyDescent="0.35">
      <c r="H524" s="3"/>
    </row>
    <row r="525" spans="1:8" x14ac:dyDescent="0.35">
      <c r="H525" s="3"/>
    </row>
    <row r="526" spans="1:8" x14ac:dyDescent="0.35">
      <c r="H526" s="3"/>
    </row>
    <row r="527" spans="1:8" x14ac:dyDescent="0.35">
      <c r="H527" s="3"/>
    </row>
    <row r="528" spans="1:8" x14ac:dyDescent="0.35">
      <c r="H528" s="3"/>
    </row>
    <row r="529" spans="8:8" x14ac:dyDescent="0.35">
      <c r="H529" s="3"/>
    </row>
    <row r="530" spans="8:8" x14ac:dyDescent="0.35">
      <c r="H530" s="3"/>
    </row>
    <row r="531" spans="8:8" x14ac:dyDescent="0.35">
      <c r="H531" s="3"/>
    </row>
    <row r="532" spans="8:8" x14ac:dyDescent="0.35">
      <c r="H532" s="3"/>
    </row>
    <row r="533" spans="8:8" x14ac:dyDescent="0.35">
      <c r="H533" s="3"/>
    </row>
    <row r="534" spans="8:8" x14ac:dyDescent="0.35">
      <c r="H534" s="3"/>
    </row>
    <row r="535" spans="8:8" x14ac:dyDescent="0.35">
      <c r="H535" s="3"/>
    </row>
    <row r="536" spans="8:8" x14ac:dyDescent="0.35">
      <c r="H536" s="3"/>
    </row>
    <row r="537" spans="8:8" x14ac:dyDescent="0.35">
      <c r="H537" s="3"/>
    </row>
    <row r="538" spans="8:8" x14ac:dyDescent="0.35">
      <c r="H538" s="3"/>
    </row>
    <row r="539" spans="8:8" x14ac:dyDescent="0.35">
      <c r="H539" s="3"/>
    </row>
    <row r="540" spans="8:8" x14ac:dyDescent="0.35">
      <c r="H540" s="3"/>
    </row>
    <row r="541" spans="8:8" x14ac:dyDescent="0.35">
      <c r="H541" s="3"/>
    </row>
    <row r="542" spans="8:8" x14ac:dyDescent="0.35">
      <c r="H542" s="3"/>
    </row>
    <row r="543" spans="8:8" x14ac:dyDescent="0.35">
      <c r="H543" s="3"/>
    </row>
    <row r="544" spans="8:8" x14ac:dyDescent="0.35">
      <c r="H544" s="3"/>
    </row>
    <row r="545" spans="8:8" x14ac:dyDescent="0.35">
      <c r="H545" s="3"/>
    </row>
    <row r="546" spans="8:8" x14ac:dyDescent="0.35">
      <c r="H546" s="3"/>
    </row>
    <row r="547" spans="8:8" x14ac:dyDescent="0.35">
      <c r="H547" s="3"/>
    </row>
    <row r="548" spans="8:8" x14ac:dyDescent="0.35">
      <c r="H548" s="3"/>
    </row>
    <row r="549" spans="8:8" x14ac:dyDescent="0.35">
      <c r="H549" s="3"/>
    </row>
    <row r="550" spans="8:8" x14ac:dyDescent="0.35">
      <c r="H550" s="3"/>
    </row>
    <row r="551" spans="8:8" x14ac:dyDescent="0.35">
      <c r="H551" s="3"/>
    </row>
    <row r="552" spans="8:8" x14ac:dyDescent="0.35">
      <c r="H552" s="3"/>
    </row>
    <row r="553" spans="8:8" x14ac:dyDescent="0.35">
      <c r="H553" s="3"/>
    </row>
    <row r="554" spans="8:8" x14ac:dyDescent="0.35">
      <c r="H554" s="3"/>
    </row>
    <row r="555" spans="8:8" x14ac:dyDescent="0.35">
      <c r="H555" s="3"/>
    </row>
    <row r="556" spans="8:8" x14ac:dyDescent="0.35">
      <c r="H556" s="3"/>
    </row>
    <row r="557" spans="8:8" x14ac:dyDescent="0.35">
      <c r="H557" s="3"/>
    </row>
    <row r="558" spans="8:8" x14ac:dyDescent="0.35">
      <c r="H558" s="3"/>
    </row>
    <row r="559" spans="8:8" x14ac:dyDescent="0.35">
      <c r="H559" s="3"/>
    </row>
    <row r="560" spans="8:8" x14ac:dyDescent="0.35">
      <c r="H560" s="3"/>
    </row>
    <row r="561" spans="8:8" x14ac:dyDescent="0.35">
      <c r="H561" s="3"/>
    </row>
    <row r="562" spans="8:8" x14ac:dyDescent="0.35">
      <c r="H562" s="3"/>
    </row>
    <row r="563" spans="8:8" x14ac:dyDescent="0.35">
      <c r="H563" s="3"/>
    </row>
    <row r="564" spans="8:8" x14ac:dyDescent="0.35">
      <c r="H564" s="3"/>
    </row>
    <row r="565" spans="8:8" x14ac:dyDescent="0.35">
      <c r="H565" s="3"/>
    </row>
    <row r="566" spans="8:8" x14ac:dyDescent="0.35">
      <c r="H566" s="3"/>
    </row>
    <row r="567" spans="8:8" x14ac:dyDescent="0.35">
      <c r="H567" s="3"/>
    </row>
    <row r="568" spans="8:8" x14ac:dyDescent="0.35">
      <c r="H568" s="3"/>
    </row>
    <row r="569" spans="8:8" x14ac:dyDescent="0.35">
      <c r="H569" s="3"/>
    </row>
    <row r="570" spans="8:8" x14ac:dyDescent="0.35">
      <c r="H570" s="3"/>
    </row>
    <row r="571" spans="8:8" x14ac:dyDescent="0.35">
      <c r="H571" s="3"/>
    </row>
    <row r="572" spans="8:8" x14ac:dyDescent="0.35">
      <c r="H572" s="3"/>
    </row>
    <row r="573" spans="8:8" x14ac:dyDescent="0.35">
      <c r="H573" s="3"/>
    </row>
    <row r="574" spans="8:8" x14ac:dyDescent="0.35">
      <c r="H574" s="3"/>
    </row>
    <row r="575" spans="8:8" x14ac:dyDescent="0.35">
      <c r="H575" s="3"/>
    </row>
    <row r="576" spans="8:8" x14ac:dyDescent="0.35">
      <c r="H576" s="3"/>
    </row>
    <row r="577" spans="8:8" x14ac:dyDescent="0.35">
      <c r="H577" s="3"/>
    </row>
    <row r="578" spans="8:8" x14ac:dyDescent="0.35">
      <c r="H578" s="3"/>
    </row>
    <row r="579" spans="8:8" x14ac:dyDescent="0.35">
      <c r="H579" s="3"/>
    </row>
    <row r="580" spans="8:8" x14ac:dyDescent="0.35">
      <c r="H580" s="3"/>
    </row>
    <row r="581" spans="8:8" x14ac:dyDescent="0.35">
      <c r="H581" s="3"/>
    </row>
    <row r="582" spans="8:8" x14ac:dyDescent="0.35">
      <c r="H582" s="3"/>
    </row>
    <row r="583" spans="8:8" x14ac:dyDescent="0.35">
      <c r="H583" s="3"/>
    </row>
    <row r="584" spans="8:8" x14ac:dyDescent="0.35">
      <c r="H584" s="3"/>
    </row>
    <row r="585" spans="8:8" x14ac:dyDescent="0.35">
      <c r="H585" s="3"/>
    </row>
    <row r="586" spans="8:8" x14ac:dyDescent="0.35">
      <c r="H586" s="3"/>
    </row>
    <row r="587" spans="8:8" x14ac:dyDescent="0.35">
      <c r="H587" s="3"/>
    </row>
    <row r="588" spans="8:8" x14ac:dyDescent="0.35">
      <c r="H588" s="3"/>
    </row>
    <row r="589" spans="8:8" x14ac:dyDescent="0.35">
      <c r="H589" s="3"/>
    </row>
    <row r="590" spans="8:8" x14ac:dyDescent="0.35">
      <c r="H590" s="3"/>
    </row>
    <row r="591" spans="8:8" x14ac:dyDescent="0.35">
      <c r="H591" s="3"/>
    </row>
    <row r="592" spans="8:8" x14ac:dyDescent="0.35">
      <c r="H592" s="3"/>
    </row>
    <row r="593" spans="8:8" x14ac:dyDescent="0.35">
      <c r="H593" s="3"/>
    </row>
    <row r="594" spans="8:8" x14ac:dyDescent="0.35">
      <c r="H594" s="3"/>
    </row>
    <row r="595" spans="8:8" x14ac:dyDescent="0.35">
      <c r="H595" s="3"/>
    </row>
    <row r="596" spans="8:8" x14ac:dyDescent="0.35">
      <c r="H596" s="3"/>
    </row>
    <row r="597" spans="8:8" x14ac:dyDescent="0.35">
      <c r="H597" s="3"/>
    </row>
    <row r="598" spans="8:8" x14ac:dyDescent="0.35">
      <c r="H598" s="3"/>
    </row>
    <row r="599" spans="8:8" x14ac:dyDescent="0.35">
      <c r="H599" s="3"/>
    </row>
    <row r="600" spans="8:8" x14ac:dyDescent="0.35">
      <c r="H600" s="3"/>
    </row>
    <row r="601" spans="8:8" x14ac:dyDescent="0.35">
      <c r="H601" s="3"/>
    </row>
    <row r="602" spans="8:8" x14ac:dyDescent="0.35">
      <c r="H602" s="3"/>
    </row>
    <row r="603" spans="8:8" x14ac:dyDescent="0.35">
      <c r="H603" s="3"/>
    </row>
    <row r="604" spans="8:8" x14ac:dyDescent="0.35">
      <c r="H604" s="3"/>
    </row>
    <row r="605" spans="8:8" x14ac:dyDescent="0.35">
      <c r="H605" s="3"/>
    </row>
    <row r="606" spans="8:8" x14ac:dyDescent="0.35">
      <c r="H606" s="3"/>
    </row>
    <row r="607" spans="8:8" x14ac:dyDescent="0.35">
      <c r="H607" s="3"/>
    </row>
    <row r="608" spans="8:8" x14ac:dyDescent="0.35">
      <c r="H608" s="3"/>
    </row>
    <row r="609" spans="8:8" x14ac:dyDescent="0.35">
      <c r="H609" s="3"/>
    </row>
    <row r="610" spans="8:8" x14ac:dyDescent="0.35">
      <c r="H610" s="3"/>
    </row>
    <row r="611" spans="8:8" x14ac:dyDescent="0.35">
      <c r="H611" s="3"/>
    </row>
    <row r="612" spans="8:8" x14ac:dyDescent="0.35">
      <c r="H612" s="3"/>
    </row>
    <row r="613" spans="8:8" x14ac:dyDescent="0.35">
      <c r="H613" s="3"/>
    </row>
    <row r="614" spans="8:8" x14ac:dyDescent="0.35">
      <c r="H614" s="3"/>
    </row>
    <row r="615" spans="8:8" x14ac:dyDescent="0.35">
      <c r="H615" s="3"/>
    </row>
    <row r="616" spans="8:8" x14ac:dyDescent="0.35">
      <c r="H616" s="3"/>
    </row>
    <row r="617" spans="8:8" x14ac:dyDescent="0.35">
      <c r="H617" s="3"/>
    </row>
    <row r="618" spans="8:8" x14ac:dyDescent="0.35">
      <c r="H618" s="3"/>
    </row>
    <row r="619" spans="8:8" x14ac:dyDescent="0.35">
      <c r="H619" s="3"/>
    </row>
    <row r="620" spans="8:8" x14ac:dyDescent="0.35">
      <c r="H620" s="3"/>
    </row>
    <row r="621" spans="8:8" x14ac:dyDescent="0.35">
      <c r="H621" s="3"/>
    </row>
    <row r="622" spans="8:8" x14ac:dyDescent="0.35">
      <c r="H622" s="3"/>
    </row>
    <row r="623" spans="8:8" x14ac:dyDescent="0.35">
      <c r="H623" s="3"/>
    </row>
    <row r="624" spans="8:8" x14ac:dyDescent="0.35">
      <c r="H624" s="3"/>
    </row>
    <row r="625" spans="8:8" x14ac:dyDescent="0.35">
      <c r="H625" s="3"/>
    </row>
    <row r="626" spans="8:8" x14ac:dyDescent="0.35">
      <c r="H626" s="3"/>
    </row>
    <row r="627" spans="8:8" x14ac:dyDescent="0.35">
      <c r="H627" s="3"/>
    </row>
    <row r="628" spans="8:8" x14ac:dyDescent="0.35">
      <c r="H628" s="3"/>
    </row>
    <row r="629" spans="8:8" x14ac:dyDescent="0.35">
      <c r="H629" s="3"/>
    </row>
    <row r="630" spans="8:8" x14ac:dyDescent="0.35">
      <c r="H630" s="3"/>
    </row>
    <row r="631" spans="8:8" x14ac:dyDescent="0.35">
      <c r="H631" s="3"/>
    </row>
    <row r="632" spans="8:8" x14ac:dyDescent="0.35">
      <c r="H632" s="3"/>
    </row>
    <row r="633" spans="8:8" x14ac:dyDescent="0.35">
      <c r="H633" s="3"/>
    </row>
    <row r="634" spans="8:8" x14ac:dyDescent="0.35">
      <c r="H634" s="3"/>
    </row>
    <row r="635" spans="8:8" x14ac:dyDescent="0.35">
      <c r="H635" s="3"/>
    </row>
    <row r="636" spans="8:8" x14ac:dyDescent="0.35">
      <c r="H636" s="3"/>
    </row>
    <row r="637" spans="8:8" x14ac:dyDescent="0.35">
      <c r="H637" s="3"/>
    </row>
    <row r="638" spans="8:8" x14ac:dyDescent="0.35">
      <c r="H638" s="3"/>
    </row>
    <row r="639" spans="8:8" x14ac:dyDescent="0.35">
      <c r="H639" s="3"/>
    </row>
    <row r="640" spans="8:8" x14ac:dyDescent="0.35">
      <c r="H640" s="3"/>
    </row>
    <row r="641" spans="8:8" x14ac:dyDescent="0.35">
      <c r="H641" s="3"/>
    </row>
    <row r="642" spans="8:8" x14ac:dyDescent="0.35">
      <c r="H642" s="3"/>
    </row>
    <row r="643" spans="8:8" x14ac:dyDescent="0.35">
      <c r="H643" s="3"/>
    </row>
    <row r="644" spans="8:8" x14ac:dyDescent="0.35">
      <c r="H644" s="3"/>
    </row>
    <row r="645" spans="8:8" x14ac:dyDescent="0.35">
      <c r="H645" s="3"/>
    </row>
    <row r="646" spans="8:8" x14ac:dyDescent="0.35">
      <c r="H646" s="3"/>
    </row>
    <row r="647" spans="8:8" x14ac:dyDescent="0.35">
      <c r="H647" s="3"/>
    </row>
    <row r="648" spans="8:8" x14ac:dyDescent="0.35">
      <c r="H648" s="3"/>
    </row>
    <row r="649" spans="8:8" x14ac:dyDescent="0.35">
      <c r="H649" s="3"/>
    </row>
    <row r="650" spans="8:8" x14ac:dyDescent="0.35">
      <c r="H650" s="3"/>
    </row>
    <row r="651" spans="8:8" x14ac:dyDescent="0.35">
      <c r="H651" s="3"/>
    </row>
    <row r="652" spans="8:8" x14ac:dyDescent="0.35">
      <c r="H652" s="3"/>
    </row>
    <row r="653" spans="8:8" x14ac:dyDescent="0.35">
      <c r="H653" s="3"/>
    </row>
    <row r="654" spans="8:8" x14ac:dyDescent="0.35">
      <c r="H654" s="3"/>
    </row>
    <row r="655" spans="8:8" x14ac:dyDescent="0.35">
      <c r="H655" s="3"/>
    </row>
    <row r="656" spans="8:8" x14ac:dyDescent="0.35">
      <c r="H656" s="3"/>
    </row>
    <row r="657" spans="8:8" x14ac:dyDescent="0.35">
      <c r="H657" s="3"/>
    </row>
    <row r="658" spans="8:8" x14ac:dyDescent="0.35">
      <c r="H658" s="3"/>
    </row>
    <row r="659" spans="8:8" x14ac:dyDescent="0.35">
      <c r="H659" s="3"/>
    </row>
    <row r="660" spans="8:8" x14ac:dyDescent="0.35">
      <c r="H660" s="3"/>
    </row>
    <row r="661" spans="8:8" x14ac:dyDescent="0.35">
      <c r="H661" s="3"/>
    </row>
    <row r="662" spans="8:8" x14ac:dyDescent="0.35">
      <c r="H662" s="3"/>
    </row>
    <row r="663" spans="8:8" x14ac:dyDescent="0.35">
      <c r="H663" s="3"/>
    </row>
    <row r="664" spans="8:8" x14ac:dyDescent="0.35">
      <c r="H664" s="3"/>
    </row>
    <row r="665" spans="8:8" x14ac:dyDescent="0.35">
      <c r="H665" s="3"/>
    </row>
    <row r="666" spans="8:8" x14ac:dyDescent="0.35">
      <c r="H666" s="3"/>
    </row>
    <row r="667" spans="8:8" x14ac:dyDescent="0.35">
      <c r="H667" s="3"/>
    </row>
    <row r="668" spans="8:8" x14ac:dyDescent="0.35">
      <c r="H668" s="3"/>
    </row>
    <row r="669" spans="8:8" x14ac:dyDescent="0.35">
      <c r="H669" s="3"/>
    </row>
    <row r="670" spans="8:8" x14ac:dyDescent="0.35">
      <c r="H670" s="3"/>
    </row>
    <row r="671" spans="8:8" x14ac:dyDescent="0.35">
      <c r="H671" s="3"/>
    </row>
    <row r="672" spans="8:8" x14ac:dyDescent="0.35">
      <c r="H672" s="3"/>
    </row>
    <row r="673" spans="8:8" x14ac:dyDescent="0.35">
      <c r="H673" s="3"/>
    </row>
    <row r="674" spans="8:8" x14ac:dyDescent="0.35">
      <c r="H674" s="3"/>
    </row>
    <row r="675" spans="8:8" x14ac:dyDescent="0.35">
      <c r="H675" s="3"/>
    </row>
    <row r="676" spans="8:8" x14ac:dyDescent="0.35">
      <c r="H676" s="3"/>
    </row>
    <row r="677" spans="8:8" x14ac:dyDescent="0.35">
      <c r="H677" s="3"/>
    </row>
    <row r="678" spans="8:8" x14ac:dyDescent="0.35">
      <c r="H678" s="3"/>
    </row>
    <row r="679" spans="8:8" x14ac:dyDescent="0.35">
      <c r="H679" s="3"/>
    </row>
    <row r="680" spans="8:8" x14ac:dyDescent="0.35">
      <c r="H680" s="3"/>
    </row>
    <row r="681" spans="8:8" x14ac:dyDescent="0.35">
      <c r="H681" s="3"/>
    </row>
    <row r="682" spans="8:8" x14ac:dyDescent="0.35">
      <c r="H682" s="3"/>
    </row>
    <row r="683" spans="8:8" x14ac:dyDescent="0.35">
      <c r="H683" s="3"/>
    </row>
    <row r="684" spans="8:8" x14ac:dyDescent="0.35">
      <c r="H684" s="3"/>
    </row>
    <row r="685" spans="8:8" x14ac:dyDescent="0.35">
      <c r="H685" s="3"/>
    </row>
    <row r="686" spans="8:8" x14ac:dyDescent="0.35">
      <c r="H686" s="3"/>
    </row>
    <row r="687" spans="8:8" x14ac:dyDescent="0.35">
      <c r="H687" s="3"/>
    </row>
    <row r="688" spans="8:8" x14ac:dyDescent="0.35">
      <c r="H688" s="3"/>
    </row>
    <row r="689" spans="8:8" x14ac:dyDescent="0.35">
      <c r="H689" s="3"/>
    </row>
    <row r="690" spans="8:8" x14ac:dyDescent="0.35">
      <c r="H690" s="3"/>
    </row>
    <row r="691" spans="8:8" x14ac:dyDescent="0.35">
      <c r="H691" s="3"/>
    </row>
    <row r="692" spans="8:8" x14ac:dyDescent="0.35">
      <c r="H692" s="3"/>
    </row>
    <row r="693" spans="8:8" x14ac:dyDescent="0.35">
      <c r="H693" s="3"/>
    </row>
    <row r="694" spans="8:8" x14ac:dyDescent="0.35">
      <c r="H694" s="3"/>
    </row>
    <row r="695" spans="8:8" x14ac:dyDescent="0.35">
      <c r="H695" s="3"/>
    </row>
    <row r="696" spans="8:8" x14ac:dyDescent="0.35">
      <c r="H696" s="3"/>
    </row>
    <row r="697" spans="8:8" x14ac:dyDescent="0.35">
      <c r="H697" s="3"/>
    </row>
    <row r="698" spans="8:8" x14ac:dyDescent="0.35">
      <c r="H698" s="3"/>
    </row>
    <row r="699" spans="8:8" x14ac:dyDescent="0.35">
      <c r="H699" s="3"/>
    </row>
    <row r="700" spans="8:8" x14ac:dyDescent="0.35">
      <c r="H700" s="3"/>
    </row>
    <row r="701" spans="8:8" x14ac:dyDescent="0.35">
      <c r="H701" s="3"/>
    </row>
    <row r="702" spans="8:8" x14ac:dyDescent="0.35">
      <c r="H702" s="3"/>
    </row>
    <row r="703" spans="8:8" x14ac:dyDescent="0.35">
      <c r="H703" s="3"/>
    </row>
    <row r="704" spans="8:8" x14ac:dyDescent="0.35">
      <c r="H704" s="3"/>
    </row>
    <row r="705" spans="8:8" x14ac:dyDescent="0.35">
      <c r="H705" s="3"/>
    </row>
    <row r="706" spans="8:8" x14ac:dyDescent="0.35">
      <c r="H706" s="3"/>
    </row>
    <row r="707" spans="8:8" x14ac:dyDescent="0.35">
      <c r="H707" s="3"/>
    </row>
    <row r="708" spans="8:8" x14ac:dyDescent="0.35">
      <c r="H708" s="3"/>
    </row>
    <row r="709" spans="8:8" x14ac:dyDescent="0.35">
      <c r="H709" s="3"/>
    </row>
    <row r="710" spans="8:8" x14ac:dyDescent="0.35">
      <c r="H710" s="3"/>
    </row>
    <row r="711" spans="8:8" x14ac:dyDescent="0.35">
      <c r="H711" s="3"/>
    </row>
    <row r="712" spans="8:8" x14ac:dyDescent="0.35">
      <c r="H712" s="3"/>
    </row>
    <row r="713" spans="8:8" x14ac:dyDescent="0.35">
      <c r="H713" s="3"/>
    </row>
    <row r="714" spans="8:8" x14ac:dyDescent="0.35">
      <c r="H714" s="3"/>
    </row>
    <row r="715" spans="8:8" x14ac:dyDescent="0.35">
      <c r="H715" s="3"/>
    </row>
    <row r="716" spans="8:8" x14ac:dyDescent="0.35">
      <c r="H716" s="3"/>
    </row>
    <row r="717" spans="8:8" x14ac:dyDescent="0.35">
      <c r="H717" s="3"/>
    </row>
    <row r="718" spans="8:8" x14ac:dyDescent="0.35">
      <c r="H718" s="3"/>
    </row>
    <row r="719" spans="8:8" x14ac:dyDescent="0.35">
      <c r="H719" s="3"/>
    </row>
    <row r="720" spans="8:8" x14ac:dyDescent="0.35">
      <c r="H720" s="3"/>
    </row>
    <row r="721" spans="8:8" x14ac:dyDescent="0.35">
      <c r="H721" s="3"/>
    </row>
    <row r="722" spans="8:8" x14ac:dyDescent="0.35">
      <c r="H722" s="3"/>
    </row>
    <row r="723" spans="8:8" x14ac:dyDescent="0.35">
      <c r="H723" s="3"/>
    </row>
    <row r="724" spans="8:8" x14ac:dyDescent="0.35">
      <c r="H724" s="3"/>
    </row>
    <row r="725" spans="8:8" x14ac:dyDescent="0.35">
      <c r="H725" s="3"/>
    </row>
    <row r="726" spans="8:8" x14ac:dyDescent="0.35">
      <c r="H726" s="3"/>
    </row>
    <row r="727" spans="8:8" x14ac:dyDescent="0.35">
      <c r="H727" s="3"/>
    </row>
    <row r="728" spans="8:8" x14ac:dyDescent="0.35">
      <c r="H728" s="3"/>
    </row>
    <row r="729" spans="8:8" x14ac:dyDescent="0.35">
      <c r="H729" s="3"/>
    </row>
    <row r="730" spans="8:8" x14ac:dyDescent="0.35">
      <c r="H730" s="3"/>
    </row>
    <row r="731" spans="8:8" x14ac:dyDescent="0.35">
      <c r="H731" s="3"/>
    </row>
    <row r="732" spans="8:8" x14ac:dyDescent="0.35">
      <c r="H732" s="3"/>
    </row>
    <row r="733" spans="8:8" x14ac:dyDescent="0.35">
      <c r="H733" s="3"/>
    </row>
    <row r="734" spans="8:8" x14ac:dyDescent="0.35">
      <c r="H734" s="3"/>
    </row>
    <row r="735" spans="8:8" x14ac:dyDescent="0.35">
      <c r="H735" s="3"/>
    </row>
    <row r="736" spans="8:8" x14ac:dyDescent="0.35">
      <c r="H736" s="3"/>
    </row>
    <row r="737" spans="8:8" x14ac:dyDescent="0.35">
      <c r="H737" s="3"/>
    </row>
    <row r="738" spans="8:8" x14ac:dyDescent="0.35">
      <c r="H738" s="3"/>
    </row>
    <row r="739" spans="8:8" x14ac:dyDescent="0.35">
      <c r="H739" s="3"/>
    </row>
    <row r="740" spans="8:8" x14ac:dyDescent="0.35">
      <c r="H740" s="3"/>
    </row>
    <row r="741" spans="8:8" x14ac:dyDescent="0.35">
      <c r="H741" s="3"/>
    </row>
    <row r="742" spans="8:8" x14ac:dyDescent="0.35">
      <c r="H742" s="3"/>
    </row>
    <row r="743" spans="8:8" x14ac:dyDescent="0.35">
      <c r="H743" s="3"/>
    </row>
    <row r="744" spans="8:8" x14ac:dyDescent="0.35">
      <c r="H744" s="3"/>
    </row>
    <row r="745" spans="8:8" x14ac:dyDescent="0.35">
      <c r="H745" s="3"/>
    </row>
    <row r="746" spans="8:8" x14ac:dyDescent="0.35">
      <c r="H746" s="3"/>
    </row>
  </sheetData>
  <mergeCells count="2">
    <mergeCell ref="C4:G4"/>
    <mergeCell ref="I4:K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3"/>
  <sheetViews>
    <sheetView topLeftCell="A565" workbookViewId="0">
      <selection activeCell="A570" sqref="A570:A572"/>
    </sheetView>
  </sheetViews>
  <sheetFormatPr defaultRowHeight="14.5" x14ac:dyDescent="0.35"/>
  <cols>
    <col min="1" max="1" width="19.453125" customWidth="1"/>
    <col min="3" max="3" width="62.81640625" customWidth="1"/>
    <col min="4" max="4" width="16.453125" customWidth="1"/>
    <col min="5" max="5" width="15.1796875" customWidth="1"/>
    <col min="6" max="6" width="12.26953125" customWidth="1"/>
    <col min="7" max="7" width="37.1796875" customWidth="1"/>
    <col min="8" max="8" width="24" customWidth="1"/>
    <col min="9" max="9" width="35.1796875" customWidth="1"/>
  </cols>
  <sheetData>
    <row r="1" spans="1:9" x14ac:dyDescent="0.35">
      <c r="A1" s="107"/>
      <c r="B1" s="110" t="s">
        <v>1236</v>
      </c>
      <c r="C1" s="107"/>
      <c r="D1" s="107"/>
      <c r="E1" s="107"/>
      <c r="F1" s="107"/>
      <c r="G1" s="107"/>
      <c r="H1" s="107"/>
      <c r="I1" s="107"/>
    </row>
    <row r="2" spans="1:9" x14ac:dyDescent="0.35">
      <c r="A2" s="107"/>
      <c r="B2" s="110"/>
      <c r="C2" s="107"/>
      <c r="D2" s="107"/>
      <c r="E2" s="107"/>
      <c r="F2" s="107"/>
      <c r="G2" s="107"/>
      <c r="H2" s="107"/>
      <c r="I2" s="107"/>
    </row>
    <row r="3" spans="1:9" x14ac:dyDescent="0.35">
      <c r="A3" s="108" t="s">
        <v>1095</v>
      </c>
      <c r="B3" s="108"/>
      <c r="C3" s="108"/>
      <c r="D3" s="108"/>
      <c r="E3" s="108"/>
      <c r="F3" s="108"/>
      <c r="G3" s="108"/>
      <c r="H3" s="108"/>
      <c r="I3" s="108"/>
    </row>
    <row r="4" spans="1:9" ht="57" customHeight="1" x14ac:dyDescent="0.35">
      <c r="A4" s="111" t="s">
        <v>1091</v>
      </c>
      <c r="B4" s="111" t="s">
        <v>980</v>
      </c>
      <c r="C4" s="111" t="s">
        <v>537</v>
      </c>
      <c r="D4" s="143" t="s">
        <v>1093</v>
      </c>
      <c r="E4" s="143" t="s">
        <v>1092</v>
      </c>
      <c r="F4" s="143" t="s">
        <v>1094</v>
      </c>
      <c r="G4" s="148" t="s">
        <v>994</v>
      </c>
      <c r="H4" s="148" t="s">
        <v>995</v>
      </c>
      <c r="I4" s="148" t="s">
        <v>996</v>
      </c>
    </row>
    <row r="5" spans="1:9" x14ac:dyDescent="0.35">
      <c r="A5" s="107" t="s">
        <v>1090</v>
      </c>
      <c r="B5" s="176" t="s">
        <v>558</v>
      </c>
      <c r="C5" s="107" t="s">
        <v>15</v>
      </c>
      <c r="D5" s="138">
        <v>0.20395869999999999</v>
      </c>
      <c r="E5" s="138">
        <v>4.8479099999999997E-2</v>
      </c>
      <c r="F5" s="152">
        <v>81830</v>
      </c>
      <c r="G5" s="107" t="s">
        <v>16</v>
      </c>
      <c r="H5" s="107" t="s">
        <v>2</v>
      </c>
      <c r="I5" s="107" t="s">
        <v>3</v>
      </c>
    </row>
    <row r="6" spans="1:9" x14ac:dyDescent="0.35">
      <c r="A6" s="107" t="s">
        <v>1090</v>
      </c>
      <c r="B6" s="176" t="s">
        <v>250</v>
      </c>
      <c r="C6" s="107" t="s">
        <v>251</v>
      </c>
      <c r="D6" s="138">
        <v>0.16522680000000001</v>
      </c>
      <c r="E6" s="138">
        <v>8.1179100000000004E-2</v>
      </c>
      <c r="F6" s="152">
        <v>18654</v>
      </c>
      <c r="G6" s="107" t="s">
        <v>241</v>
      </c>
      <c r="H6" s="107" t="s">
        <v>3</v>
      </c>
      <c r="I6" s="107" t="s">
        <v>131</v>
      </c>
    </row>
    <row r="7" spans="1:9" x14ac:dyDescent="0.35">
      <c r="A7" s="107" t="s">
        <v>1090</v>
      </c>
      <c r="B7" s="176" t="s">
        <v>353</v>
      </c>
      <c r="C7" s="107" t="s">
        <v>354</v>
      </c>
      <c r="D7" s="138">
        <v>0.15672359999999999</v>
      </c>
      <c r="E7" s="138">
        <v>-3.3360000000000001E-2</v>
      </c>
      <c r="F7" s="152">
        <v>19740</v>
      </c>
      <c r="G7" s="107" t="s">
        <v>241</v>
      </c>
      <c r="H7" s="107" t="s">
        <v>3</v>
      </c>
      <c r="I7" s="107" t="s">
        <v>131</v>
      </c>
    </row>
    <row r="8" spans="1:9" x14ac:dyDescent="0.35">
      <c r="A8" s="107" t="s">
        <v>1090</v>
      </c>
      <c r="B8" s="176" t="s">
        <v>730</v>
      </c>
      <c r="C8" s="107" t="s">
        <v>233</v>
      </c>
      <c r="D8" s="138">
        <v>0.1388712</v>
      </c>
      <c r="E8" s="138">
        <v>0.120155</v>
      </c>
      <c r="F8" s="152">
        <v>24020</v>
      </c>
      <c r="G8" s="107" t="s">
        <v>16</v>
      </c>
      <c r="H8" s="107" t="s">
        <v>3</v>
      </c>
      <c r="I8" s="107" t="s">
        <v>131</v>
      </c>
    </row>
    <row r="9" spans="1:9" x14ac:dyDescent="0.35">
      <c r="A9" s="107" t="s">
        <v>1090</v>
      </c>
      <c r="B9" s="176" t="s">
        <v>959</v>
      </c>
      <c r="C9" s="107" t="s">
        <v>506</v>
      </c>
      <c r="D9" s="138">
        <v>0.1342651</v>
      </c>
      <c r="E9" s="138">
        <v>8.8505E-2</v>
      </c>
      <c r="F9" s="152">
        <v>29550</v>
      </c>
      <c r="G9" s="107" t="s">
        <v>16</v>
      </c>
      <c r="H9" s="107" t="s">
        <v>3</v>
      </c>
      <c r="I9" s="107" t="s">
        <v>131</v>
      </c>
    </row>
    <row r="10" spans="1:9" x14ac:dyDescent="0.35">
      <c r="A10" s="107" t="s">
        <v>1090</v>
      </c>
      <c r="B10" s="176" t="s">
        <v>923</v>
      </c>
      <c r="C10" s="107" t="s">
        <v>462</v>
      </c>
      <c r="D10" s="138">
        <v>0.12957750000000001</v>
      </c>
      <c r="E10" s="138">
        <v>-0.25836429999999999</v>
      </c>
      <c r="F10" s="152">
        <v>21270</v>
      </c>
      <c r="G10" s="107" t="s">
        <v>241</v>
      </c>
      <c r="H10" s="107" t="s">
        <v>3</v>
      </c>
      <c r="I10" s="107" t="s">
        <v>131</v>
      </c>
    </row>
    <row r="11" spans="1:9" x14ac:dyDescent="0.35">
      <c r="A11" s="107" t="s">
        <v>1090</v>
      </c>
      <c r="B11" s="176" t="s">
        <v>914</v>
      </c>
      <c r="C11" s="107" t="s">
        <v>449</v>
      </c>
      <c r="D11" s="138">
        <v>0.12703739999999999</v>
      </c>
      <c r="E11" s="138">
        <v>8.7547200000000006E-2</v>
      </c>
      <c r="F11" s="152">
        <v>39500</v>
      </c>
      <c r="G11" s="107" t="s">
        <v>16</v>
      </c>
      <c r="H11" s="107" t="s">
        <v>3</v>
      </c>
      <c r="I11" s="107" t="s">
        <v>38</v>
      </c>
    </row>
    <row r="12" spans="1:9" x14ac:dyDescent="0.35">
      <c r="A12" s="107" t="s">
        <v>1090</v>
      </c>
      <c r="B12" s="176" t="s">
        <v>255</v>
      </c>
      <c r="C12" s="107" t="s">
        <v>256</v>
      </c>
      <c r="D12" s="138">
        <v>0.1262684</v>
      </c>
      <c r="E12" s="138">
        <v>0.1206808</v>
      </c>
      <c r="F12" s="152">
        <v>22352</v>
      </c>
      <c r="G12" s="107" t="s">
        <v>241</v>
      </c>
      <c r="H12" s="107" t="s">
        <v>3</v>
      </c>
      <c r="I12" s="107" t="s">
        <v>131</v>
      </c>
    </row>
    <row r="13" spans="1:9" x14ac:dyDescent="0.35">
      <c r="A13" s="107" t="s">
        <v>1090</v>
      </c>
      <c r="B13" s="176" t="s">
        <v>759</v>
      </c>
      <c r="C13" s="107" t="s">
        <v>271</v>
      </c>
      <c r="D13" s="138">
        <v>0.1234214</v>
      </c>
      <c r="E13" s="138">
        <v>0.1269633</v>
      </c>
      <c r="F13" s="152">
        <v>22700</v>
      </c>
      <c r="G13" s="107" t="s">
        <v>152</v>
      </c>
      <c r="H13" s="107" t="s">
        <v>3</v>
      </c>
      <c r="I13" s="107" t="s">
        <v>3</v>
      </c>
    </row>
    <row r="14" spans="1:9" x14ac:dyDescent="0.35">
      <c r="A14" s="107" t="s">
        <v>1090</v>
      </c>
      <c r="B14" s="176" t="s">
        <v>746</v>
      </c>
      <c r="C14" s="107" t="s">
        <v>254</v>
      </c>
      <c r="D14" s="138">
        <v>0.1194037</v>
      </c>
      <c r="E14" s="138">
        <v>0.1278405</v>
      </c>
      <c r="F14" s="152">
        <v>19570</v>
      </c>
      <c r="G14" s="107" t="s">
        <v>241</v>
      </c>
      <c r="H14" s="107" t="s">
        <v>3</v>
      </c>
      <c r="I14" s="107" t="s">
        <v>131</v>
      </c>
    </row>
    <row r="15" spans="1:9" x14ac:dyDescent="0.35">
      <c r="A15" s="107"/>
      <c r="B15" s="176"/>
      <c r="C15" s="107"/>
      <c r="D15" s="138"/>
      <c r="E15" s="138"/>
      <c r="F15" s="152"/>
      <c r="G15" s="107"/>
      <c r="H15" s="107"/>
      <c r="I15" s="107"/>
    </row>
    <row r="16" spans="1:9" x14ac:dyDescent="0.35">
      <c r="A16" s="107" t="s">
        <v>1089</v>
      </c>
      <c r="B16" s="176" t="s">
        <v>662</v>
      </c>
      <c r="C16" s="107" t="s">
        <v>153</v>
      </c>
      <c r="D16" s="138">
        <v>0.1391425</v>
      </c>
      <c r="E16" s="138">
        <v>8.5826399999999997E-2</v>
      </c>
      <c r="F16" s="152">
        <v>23640</v>
      </c>
      <c r="G16" s="107" t="s">
        <v>78</v>
      </c>
      <c r="H16" s="107" t="s">
        <v>3</v>
      </c>
      <c r="I16" s="107" t="s">
        <v>3</v>
      </c>
    </row>
    <row r="17" spans="1:9" x14ac:dyDescent="0.35">
      <c r="A17" s="107" t="s">
        <v>1089</v>
      </c>
      <c r="B17" s="176" t="s">
        <v>768</v>
      </c>
      <c r="C17" s="107" t="s">
        <v>280</v>
      </c>
      <c r="D17" s="138">
        <v>0.1291342</v>
      </c>
      <c r="E17" s="138">
        <v>4.4221299999999998E-2</v>
      </c>
      <c r="F17" s="152">
        <v>36820</v>
      </c>
      <c r="G17" s="107" t="s">
        <v>16</v>
      </c>
      <c r="H17" s="107" t="s">
        <v>6</v>
      </c>
      <c r="I17" s="107" t="s">
        <v>3</v>
      </c>
    </row>
    <row r="18" spans="1:9" x14ac:dyDescent="0.35">
      <c r="A18" s="107" t="s">
        <v>1089</v>
      </c>
      <c r="B18" s="176" t="s">
        <v>837</v>
      </c>
      <c r="C18" s="107" t="s">
        <v>355</v>
      </c>
      <c r="D18" s="138">
        <v>0.1051487</v>
      </c>
      <c r="E18" s="138">
        <v>-5.1118200000000003E-2</v>
      </c>
      <c r="F18" s="152">
        <v>34010</v>
      </c>
      <c r="G18" s="107" t="s">
        <v>241</v>
      </c>
      <c r="H18" s="107" t="s">
        <v>3</v>
      </c>
      <c r="I18" s="107" t="s">
        <v>22</v>
      </c>
    </row>
    <row r="19" spans="1:9" x14ac:dyDescent="0.35">
      <c r="A19" s="107" t="s">
        <v>1089</v>
      </c>
      <c r="B19" s="176" t="s">
        <v>975</v>
      </c>
      <c r="C19" s="107" t="s">
        <v>528</v>
      </c>
      <c r="D19" s="138">
        <v>0.1047963</v>
      </c>
      <c r="E19" s="138">
        <v>0.1100897</v>
      </c>
      <c r="F19" s="152">
        <v>23890</v>
      </c>
      <c r="G19" s="107" t="s">
        <v>241</v>
      </c>
      <c r="H19" s="107" t="s">
        <v>3</v>
      </c>
      <c r="I19" s="107" t="s">
        <v>131</v>
      </c>
    </row>
    <row r="20" spans="1:9" x14ac:dyDescent="0.35">
      <c r="A20" s="107" t="s">
        <v>1089</v>
      </c>
      <c r="B20" s="176" t="s">
        <v>255</v>
      </c>
      <c r="C20" s="107" t="s">
        <v>256</v>
      </c>
      <c r="D20" s="138">
        <v>0.1019101</v>
      </c>
      <c r="E20" s="138">
        <v>0.1206808</v>
      </c>
      <c r="F20" s="152">
        <v>22352</v>
      </c>
      <c r="G20" s="107" t="s">
        <v>241</v>
      </c>
      <c r="H20" s="107" t="s">
        <v>3</v>
      </c>
      <c r="I20" s="107" t="s">
        <v>131</v>
      </c>
    </row>
    <row r="21" spans="1:9" x14ac:dyDescent="0.35">
      <c r="A21" s="107" t="s">
        <v>1089</v>
      </c>
      <c r="B21" s="176" t="s">
        <v>824</v>
      </c>
      <c r="C21" s="107" t="s">
        <v>338</v>
      </c>
      <c r="D21" s="138">
        <v>9.2499700000000004E-2</v>
      </c>
      <c r="E21" s="138">
        <v>0.1214847</v>
      </c>
      <c r="F21" s="152">
        <v>36162</v>
      </c>
      <c r="G21" s="107" t="s">
        <v>16</v>
      </c>
      <c r="H21" s="107" t="s">
        <v>3</v>
      </c>
      <c r="I21" s="107" t="s">
        <v>131</v>
      </c>
    </row>
    <row r="22" spans="1:9" x14ac:dyDescent="0.35">
      <c r="A22" s="107" t="s">
        <v>1089</v>
      </c>
      <c r="B22" s="176" t="s">
        <v>822</v>
      </c>
      <c r="C22" s="107" t="s">
        <v>336</v>
      </c>
      <c r="D22" s="138">
        <v>7.9594499999999999E-2</v>
      </c>
      <c r="E22" s="138">
        <v>-3.3200999999999999E-3</v>
      </c>
      <c r="F22" s="152">
        <v>22050</v>
      </c>
      <c r="G22" s="107" t="s">
        <v>241</v>
      </c>
      <c r="H22" s="107" t="s">
        <v>3</v>
      </c>
      <c r="I22" s="107" t="s">
        <v>131</v>
      </c>
    </row>
    <row r="23" spans="1:9" x14ac:dyDescent="0.35">
      <c r="A23" s="107" t="s">
        <v>1089</v>
      </c>
      <c r="B23" s="176" t="s">
        <v>842</v>
      </c>
      <c r="C23" s="107" t="s">
        <v>361</v>
      </c>
      <c r="D23" s="138">
        <v>7.7885700000000002E-2</v>
      </c>
      <c r="E23" s="138">
        <v>0.24212159999999999</v>
      </c>
      <c r="F23" s="152">
        <v>39940</v>
      </c>
      <c r="G23" s="107" t="s">
        <v>16</v>
      </c>
      <c r="H23" s="107" t="s">
        <v>3</v>
      </c>
      <c r="I23" s="107" t="s">
        <v>360</v>
      </c>
    </row>
    <row r="24" spans="1:9" x14ac:dyDescent="0.35">
      <c r="A24" s="107" t="s">
        <v>1089</v>
      </c>
      <c r="B24" s="176" t="s">
        <v>960</v>
      </c>
      <c r="C24" s="107" t="s">
        <v>507</v>
      </c>
      <c r="D24" s="138">
        <v>7.6057799999999995E-2</v>
      </c>
      <c r="E24" s="138">
        <v>8.7862599999999999E-2</v>
      </c>
      <c r="F24" s="152">
        <v>34550</v>
      </c>
      <c r="G24" s="107" t="s">
        <v>152</v>
      </c>
      <c r="H24" s="107" t="s">
        <v>3</v>
      </c>
      <c r="I24" s="107" t="s">
        <v>131</v>
      </c>
    </row>
    <row r="25" spans="1:9" x14ac:dyDescent="0.35">
      <c r="A25" s="107" t="s">
        <v>1089</v>
      </c>
      <c r="B25" s="176" t="s">
        <v>845</v>
      </c>
      <c r="C25" s="107" t="s">
        <v>364</v>
      </c>
      <c r="D25" s="138">
        <v>7.1378899999999995E-2</v>
      </c>
      <c r="E25" s="138">
        <v>0.2425544</v>
      </c>
      <c r="F25" s="152">
        <v>29990</v>
      </c>
      <c r="G25" s="107" t="s">
        <v>241</v>
      </c>
      <c r="H25" s="107" t="s">
        <v>3</v>
      </c>
      <c r="I25" s="107" t="s">
        <v>131</v>
      </c>
    </row>
    <row r="26" spans="1:9" x14ac:dyDescent="0.35">
      <c r="A26" s="107"/>
      <c r="B26" s="176"/>
      <c r="C26" s="107"/>
      <c r="D26" s="138"/>
      <c r="E26" s="138"/>
      <c r="F26" s="152"/>
      <c r="G26" s="107"/>
      <c r="H26" s="107"/>
      <c r="I26" s="107"/>
    </row>
    <row r="27" spans="1:9" x14ac:dyDescent="0.35">
      <c r="A27" s="107" t="s">
        <v>1088</v>
      </c>
      <c r="B27" s="176" t="s">
        <v>756</v>
      </c>
      <c r="C27" s="107" t="s">
        <v>266</v>
      </c>
      <c r="D27" s="138">
        <v>0.1150954</v>
      </c>
      <c r="E27" s="138">
        <v>0.11125740000000001</v>
      </c>
      <c r="F27" s="152">
        <v>18840</v>
      </c>
      <c r="G27" s="107" t="s">
        <v>241</v>
      </c>
      <c r="H27" s="107" t="s">
        <v>3</v>
      </c>
      <c r="I27" s="107" t="s">
        <v>131</v>
      </c>
    </row>
    <row r="28" spans="1:9" x14ac:dyDescent="0.35">
      <c r="A28" s="107" t="s">
        <v>1088</v>
      </c>
      <c r="B28" s="176" t="s">
        <v>815</v>
      </c>
      <c r="C28" s="107" t="s">
        <v>329</v>
      </c>
      <c r="D28" s="138">
        <v>0.1110831</v>
      </c>
      <c r="E28" s="138">
        <v>0.1002073</v>
      </c>
      <c r="F28" s="152">
        <v>35910</v>
      </c>
      <c r="G28" s="107" t="s">
        <v>16</v>
      </c>
      <c r="H28" s="107" t="s">
        <v>3</v>
      </c>
      <c r="I28" s="107" t="s">
        <v>22</v>
      </c>
    </row>
    <row r="29" spans="1:9" x14ac:dyDescent="0.35">
      <c r="A29" s="107" t="s">
        <v>1088</v>
      </c>
      <c r="B29" s="176" t="s">
        <v>620</v>
      </c>
      <c r="C29" s="107" t="s">
        <v>91</v>
      </c>
      <c r="D29" s="138">
        <v>0.110859</v>
      </c>
      <c r="E29" s="138">
        <v>4.1489699999999997E-2</v>
      </c>
      <c r="F29" s="152">
        <v>89630</v>
      </c>
      <c r="G29" s="107" t="s">
        <v>1</v>
      </c>
      <c r="H29" s="107" t="s">
        <v>3</v>
      </c>
      <c r="I29" s="107" t="s">
        <v>3</v>
      </c>
    </row>
    <row r="30" spans="1:9" x14ac:dyDescent="0.35">
      <c r="A30" s="107" t="s">
        <v>1088</v>
      </c>
      <c r="B30" s="176" t="s">
        <v>814</v>
      </c>
      <c r="C30" s="107" t="s">
        <v>328</v>
      </c>
      <c r="D30" s="138">
        <v>0.1063616</v>
      </c>
      <c r="E30" s="138">
        <v>-0.110998</v>
      </c>
      <c r="F30" s="152">
        <v>25440</v>
      </c>
      <c r="G30" s="107" t="s">
        <v>16</v>
      </c>
      <c r="H30" s="107" t="s">
        <v>3</v>
      </c>
      <c r="I30" s="107" t="s">
        <v>131</v>
      </c>
    </row>
    <row r="31" spans="1:9" x14ac:dyDescent="0.35">
      <c r="A31" s="107" t="s">
        <v>1088</v>
      </c>
      <c r="B31" s="176" t="s">
        <v>827</v>
      </c>
      <c r="C31" s="107" t="s">
        <v>341</v>
      </c>
      <c r="D31" s="138">
        <v>0.1057182</v>
      </c>
      <c r="E31" s="138">
        <v>-0.25095780000000001</v>
      </c>
      <c r="F31" s="152">
        <v>35270</v>
      </c>
      <c r="G31" s="107" t="s">
        <v>16</v>
      </c>
      <c r="H31" s="107" t="s">
        <v>3</v>
      </c>
      <c r="I31" s="107" t="s">
        <v>131</v>
      </c>
    </row>
    <row r="32" spans="1:9" x14ac:dyDescent="0.35">
      <c r="A32" s="107" t="s">
        <v>1088</v>
      </c>
      <c r="B32" s="176" t="s">
        <v>785</v>
      </c>
      <c r="C32" s="107" t="s">
        <v>297</v>
      </c>
      <c r="D32" s="138">
        <v>0.104618</v>
      </c>
      <c r="E32" s="138">
        <v>0.1355932</v>
      </c>
      <c r="F32" s="152">
        <v>25800</v>
      </c>
      <c r="G32" s="107" t="s">
        <v>16</v>
      </c>
      <c r="H32" s="107" t="s">
        <v>3</v>
      </c>
      <c r="I32" s="107" t="s">
        <v>3</v>
      </c>
    </row>
    <row r="33" spans="1:9" x14ac:dyDescent="0.35">
      <c r="A33" s="107" t="s">
        <v>1088</v>
      </c>
      <c r="B33" s="176" t="s">
        <v>430</v>
      </c>
      <c r="C33" s="107" t="s">
        <v>431</v>
      </c>
      <c r="D33" s="138">
        <v>0.10076690000000001</v>
      </c>
      <c r="E33" s="138">
        <v>8.9103299999999996E-2</v>
      </c>
      <c r="F33" s="152">
        <v>37885</v>
      </c>
      <c r="G33" s="107" t="s">
        <v>16</v>
      </c>
      <c r="H33" s="107" t="s">
        <v>3</v>
      </c>
      <c r="I33" s="107" t="s">
        <v>22</v>
      </c>
    </row>
    <row r="34" spans="1:9" x14ac:dyDescent="0.35">
      <c r="A34" s="107" t="s">
        <v>1088</v>
      </c>
      <c r="B34" s="176" t="s">
        <v>250</v>
      </c>
      <c r="C34" s="107" t="s">
        <v>251</v>
      </c>
      <c r="D34" s="138">
        <v>0.1006924</v>
      </c>
      <c r="E34" s="138">
        <v>8.1179100000000004E-2</v>
      </c>
      <c r="F34" s="152">
        <v>18654</v>
      </c>
      <c r="G34" s="107" t="s">
        <v>241</v>
      </c>
      <c r="H34" s="107" t="s">
        <v>3</v>
      </c>
      <c r="I34" s="107" t="s">
        <v>131</v>
      </c>
    </row>
    <row r="35" spans="1:9" x14ac:dyDescent="0.35">
      <c r="A35" s="107" t="s">
        <v>1088</v>
      </c>
      <c r="B35" s="176" t="s">
        <v>499</v>
      </c>
      <c r="C35" s="107" t="s">
        <v>500</v>
      </c>
      <c r="D35" s="138">
        <v>9.9631899999999995E-2</v>
      </c>
      <c r="E35" s="138">
        <v>4.0709799999999997E-2</v>
      </c>
      <c r="F35" s="152">
        <v>27386</v>
      </c>
      <c r="G35" s="107" t="s">
        <v>16</v>
      </c>
      <c r="H35" s="107" t="s">
        <v>3</v>
      </c>
      <c r="I35" s="107" t="s">
        <v>22</v>
      </c>
    </row>
    <row r="36" spans="1:9" x14ac:dyDescent="0.35">
      <c r="A36" s="107" t="s">
        <v>1088</v>
      </c>
      <c r="B36" s="176" t="s">
        <v>255</v>
      </c>
      <c r="C36" s="107" t="s">
        <v>256</v>
      </c>
      <c r="D36" s="138">
        <v>9.9228999999999998E-2</v>
      </c>
      <c r="E36" s="138">
        <v>0.1206808</v>
      </c>
      <c r="F36" s="152">
        <v>22352</v>
      </c>
      <c r="G36" s="107" t="s">
        <v>241</v>
      </c>
      <c r="H36" s="107" t="s">
        <v>3</v>
      </c>
      <c r="I36" s="107" t="s">
        <v>131</v>
      </c>
    </row>
    <row r="37" spans="1:9" x14ac:dyDescent="0.35">
      <c r="A37" s="107"/>
      <c r="B37" s="176"/>
      <c r="C37" s="107"/>
      <c r="D37" s="138"/>
      <c r="E37" s="138"/>
      <c r="F37" s="152"/>
      <c r="G37" s="107"/>
      <c r="H37" s="107"/>
      <c r="I37" s="107"/>
    </row>
    <row r="38" spans="1:9" x14ac:dyDescent="0.35">
      <c r="A38" s="107" t="s">
        <v>1087</v>
      </c>
      <c r="B38" s="176" t="s">
        <v>959</v>
      </c>
      <c r="C38" s="107" t="s">
        <v>506</v>
      </c>
      <c r="D38" s="138">
        <v>0.179366</v>
      </c>
      <c r="E38" s="138">
        <v>8.8505E-2</v>
      </c>
      <c r="F38" s="152">
        <v>29550</v>
      </c>
      <c r="G38" s="107" t="s">
        <v>16</v>
      </c>
      <c r="H38" s="107" t="s">
        <v>3</v>
      </c>
      <c r="I38" s="107" t="s">
        <v>131</v>
      </c>
    </row>
    <row r="39" spans="1:9" x14ac:dyDescent="0.35">
      <c r="A39" s="107" t="s">
        <v>1087</v>
      </c>
      <c r="B39" s="176" t="s">
        <v>764</v>
      </c>
      <c r="C39" s="107" t="s">
        <v>276</v>
      </c>
      <c r="D39" s="138">
        <v>0.15810959999999999</v>
      </c>
      <c r="E39" s="138">
        <v>0.48782130000000001</v>
      </c>
      <c r="F39" s="152">
        <v>19910</v>
      </c>
      <c r="G39" s="107" t="s">
        <v>241</v>
      </c>
      <c r="H39" s="107" t="s">
        <v>3</v>
      </c>
      <c r="I39" s="107" t="s">
        <v>131</v>
      </c>
    </row>
    <row r="40" spans="1:9" x14ac:dyDescent="0.35">
      <c r="A40" s="107" t="s">
        <v>1087</v>
      </c>
      <c r="B40" s="176" t="s">
        <v>730</v>
      </c>
      <c r="C40" s="107" t="s">
        <v>233</v>
      </c>
      <c r="D40" s="138">
        <v>0.15704850000000001</v>
      </c>
      <c r="E40" s="138">
        <v>0.120155</v>
      </c>
      <c r="F40" s="152">
        <v>24020</v>
      </c>
      <c r="G40" s="107" t="s">
        <v>16</v>
      </c>
      <c r="H40" s="107" t="s">
        <v>3</v>
      </c>
      <c r="I40" s="107" t="s">
        <v>131</v>
      </c>
    </row>
    <row r="41" spans="1:9" x14ac:dyDescent="0.35">
      <c r="A41" s="107" t="s">
        <v>1087</v>
      </c>
      <c r="B41" s="176" t="s">
        <v>904</v>
      </c>
      <c r="C41" s="107" t="s">
        <v>439</v>
      </c>
      <c r="D41" s="138">
        <v>0.14285709999999999</v>
      </c>
      <c r="E41" s="138">
        <v>3.4401300000000003E-2</v>
      </c>
      <c r="F41" s="152">
        <v>24420</v>
      </c>
      <c r="G41" s="107" t="s">
        <v>241</v>
      </c>
      <c r="H41" s="107" t="s">
        <v>3</v>
      </c>
      <c r="I41" s="107" t="s">
        <v>131</v>
      </c>
    </row>
    <row r="42" spans="1:9" x14ac:dyDescent="0.35">
      <c r="A42" s="107" t="s">
        <v>1087</v>
      </c>
      <c r="B42" s="176" t="s">
        <v>974</v>
      </c>
      <c r="C42" s="107" t="s">
        <v>527</v>
      </c>
      <c r="D42" s="138">
        <v>0.14031569999999999</v>
      </c>
      <c r="E42" s="138">
        <v>0.11039359999999999</v>
      </c>
      <c r="F42" s="152">
        <v>19850</v>
      </c>
      <c r="G42" s="107" t="s">
        <v>241</v>
      </c>
      <c r="H42" s="107" t="s">
        <v>3</v>
      </c>
      <c r="I42" s="107" t="s">
        <v>131</v>
      </c>
    </row>
    <row r="43" spans="1:9" x14ac:dyDescent="0.35">
      <c r="A43" s="107" t="s">
        <v>1087</v>
      </c>
      <c r="B43" s="176" t="s">
        <v>942</v>
      </c>
      <c r="C43" s="107" t="s">
        <v>487</v>
      </c>
      <c r="D43" s="138">
        <v>0.13864209999999999</v>
      </c>
      <c r="E43" s="138">
        <v>5.5352100000000001E-2</v>
      </c>
      <c r="F43" s="152">
        <v>34460</v>
      </c>
      <c r="G43" s="107" t="s">
        <v>16</v>
      </c>
      <c r="H43" s="107" t="s">
        <v>3</v>
      </c>
      <c r="I43" s="107" t="s">
        <v>22</v>
      </c>
    </row>
    <row r="44" spans="1:9" x14ac:dyDescent="0.35">
      <c r="A44" s="107" t="s">
        <v>1087</v>
      </c>
      <c r="B44" s="176" t="s">
        <v>878</v>
      </c>
      <c r="C44" s="107" t="s">
        <v>409</v>
      </c>
      <c r="D44" s="138">
        <v>0.135766</v>
      </c>
      <c r="E44" s="138">
        <v>8.6150299999999999E-2</v>
      </c>
      <c r="F44" s="152">
        <v>36610</v>
      </c>
      <c r="G44" s="107" t="s">
        <v>16</v>
      </c>
      <c r="H44" s="107" t="s">
        <v>3</v>
      </c>
      <c r="I44" s="107" t="s">
        <v>38</v>
      </c>
    </row>
    <row r="45" spans="1:9" x14ac:dyDescent="0.35">
      <c r="A45" s="107" t="s">
        <v>1087</v>
      </c>
      <c r="B45" s="176" t="s">
        <v>255</v>
      </c>
      <c r="C45" s="107" t="s">
        <v>256</v>
      </c>
      <c r="D45" s="138">
        <v>0.13264029999999999</v>
      </c>
      <c r="E45" s="138">
        <v>0.1206808</v>
      </c>
      <c r="F45" s="152">
        <v>22352</v>
      </c>
      <c r="G45" s="107" t="s">
        <v>241</v>
      </c>
      <c r="H45" s="107" t="s">
        <v>3</v>
      </c>
      <c r="I45" s="107" t="s">
        <v>131</v>
      </c>
    </row>
    <row r="46" spans="1:9" x14ac:dyDescent="0.35">
      <c r="A46" s="107" t="s">
        <v>1087</v>
      </c>
      <c r="B46" s="176" t="s">
        <v>353</v>
      </c>
      <c r="C46" s="107" t="s">
        <v>354</v>
      </c>
      <c r="D46" s="138">
        <v>0.13256409999999999</v>
      </c>
      <c r="E46" s="138">
        <v>-3.3360000000000001E-2</v>
      </c>
      <c r="F46" s="152">
        <v>19740</v>
      </c>
      <c r="G46" s="107" t="s">
        <v>241</v>
      </c>
      <c r="H46" s="107" t="s">
        <v>3</v>
      </c>
      <c r="I46" s="107" t="s">
        <v>131</v>
      </c>
    </row>
    <row r="47" spans="1:9" x14ac:dyDescent="0.35">
      <c r="A47" s="107" t="s">
        <v>1087</v>
      </c>
      <c r="B47" s="176" t="s">
        <v>734</v>
      </c>
      <c r="C47" s="107" t="s">
        <v>239</v>
      </c>
      <c r="D47" s="138">
        <v>0.12818489999999999</v>
      </c>
      <c r="E47" s="138">
        <v>0.1289334</v>
      </c>
      <c r="F47" s="152">
        <v>29270</v>
      </c>
      <c r="G47" s="107" t="s">
        <v>16</v>
      </c>
      <c r="H47" s="107" t="s">
        <v>6</v>
      </c>
      <c r="I47" s="107" t="s">
        <v>3</v>
      </c>
    </row>
    <row r="48" spans="1:9" x14ac:dyDescent="0.35">
      <c r="A48" s="107"/>
      <c r="B48" s="176"/>
      <c r="C48" s="107"/>
      <c r="D48" s="138"/>
      <c r="E48" s="138"/>
      <c r="F48" s="152"/>
      <c r="G48" s="107"/>
      <c r="H48" s="107"/>
      <c r="I48" s="107"/>
    </row>
    <row r="49" spans="1:9" x14ac:dyDescent="0.35">
      <c r="A49" s="107" t="s">
        <v>1086</v>
      </c>
      <c r="B49" s="176" t="s">
        <v>962</v>
      </c>
      <c r="C49" s="107" t="s">
        <v>509</v>
      </c>
      <c r="D49" s="138">
        <v>0.14686270000000001</v>
      </c>
      <c r="E49" s="138">
        <v>0.11544459999999999</v>
      </c>
      <c r="F49" s="152">
        <v>26930</v>
      </c>
      <c r="G49" s="107" t="s">
        <v>16</v>
      </c>
      <c r="H49" s="107" t="s">
        <v>3</v>
      </c>
      <c r="I49" s="107" t="s">
        <v>131</v>
      </c>
    </row>
    <row r="50" spans="1:9" x14ac:dyDescent="0.35">
      <c r="A50" s="107" t="s">
        <v>1086</v>
      </c>
      <c r="B50" s="176" t="s">
        <v>731</v>
      </c>
      <c r="C50" s="107" t="s">
        <v>234</v>
      </c>
      <c r="D50" s="138">
        <v>0.1106008</v>
      </c>
      <c r="E50" s="138">
        <v>4.3417400000000002E-2</v>
      </c>
      <c r="F50" s="152">
        <v>23910</v>
      </c>
      <c r="G50" s="107" t="s">
        <v>16</v>
      </c>
      <c r="H50" s="107" t="s">
        <v>3</v>
      </c>
      <c r="I50" s="107" t="s">
        <v>131</v>
      </c>
    </row>
    <row r="51" spans="1:9" x14ac:dyDescent="0.35">
      <c r="A51" s="107" t="s">
        <v>1086</v>
      </c>
      <c r="B51" s="176" t="s">
        <v>755</v>
      </c>
      <c r="C51" s="107" t="s">
        <v>265</v>
      </c>
      <c r="D51" s="138">
        <v>0.1104923</v>
      </c>
      <c r="E51" s="138">
        <v>1.7463200000000002E-2</v>
      </c>
      <c r="F51" s="152">
        <v>18730</v>
      </c>
      <c r="G51" s="107" t="s">
        <v>241</v>
      </c>
      <c r="H51" s="107" t="s">
        <v>3</v>
      </c>
      <c r="I51" s="107" t="s">
        <v>131</v>
      </c>
    </row>
    <row r="52" spans="1:9" x14ac:dyDescent="0.35">
      <c r="A52" s="107" t="s">
        <v>1086</v>
      </c>
      <c r="B52" s="176" t="s">
        <v>599</v>
      </c>
      <c r="C52" s="107" t="s">
        <v>62</v>
      </c>
      <c r="D52" s="138">
        <v>0.11047899999999999</v>
      </c>
      <c r="E52" s="138">
        <v>-3.8848899999999999E-2</v>
      </c>
      <c r="F52" s="152">
        <v>50440</v>
      </c>
      <c r="G52" s="107" t="s">
        <v>1</v>
      </c>
      <c r="H52" s="107" t="s">
        <v>3</v>
      </c>
      <c r="I52" s="107" t="s">
        <v>22</v>
      </c>
    </row>
    <row r="53" spans="1:9" x14ac:dyDescent="0.35">
      <c r="A53" s="107" t="s">
        <v>1086</v>
      </c>
      <c r="B53" s="176" t="s">
        <v>600</v>
      </c>
      <c r="C53" s="107" t="s">
        <v>63</v>
      </c>
      <c r="D53" s="138">
        <v>0.1079803</v>
      </c>
      <c r="E53" s="138">
        <v>9.9315100000000003E-2</v>
      </c>
      <c r="F53" s="152">
        <v>33730</v>
      </c>
      <c r="G53" s="107" t="s">
        <v>16</v>
      </c>
      <c r="H53" s="107" t="s">
        <v>3</v>
      </c>
      <c r="I53" s="107" t="s">
        <v>22</v>
      </c>
    </row>
    <row r="54" spans="1:9" x14ac:dyDescent="0.35">
      <c r="A54" s="107" t="s">
        <v>1086</v>
      </c>
      <c r="B54" s="176" t="s">
        <v>979</v>
      </c>
      <c r="C54" s="107" t="s">
        <v>532</v>
      </c>
      <c r="D54" s="138">
        <v>0.10665860000000001</v>
      </c>
      <c r="E54" s="138">
        <v>0.16216220000000001</v>
      </c>
      <c r="F54" s="152">
        <v>32930</v>
      </c>
      <c r="G54" s="107" t="s">
        <v>241</v>
      </c>
      <c r="H54" s="107" t="s">
        <v>3</v>
      </c>
      <c r="I54" s="107" t="s">
        <v>131</v>
      </c>
    </row>
    <row r="55" spans="1:9" x14ac:dyDescent="0.35">
      <c r="A55" s="107" t="s">
        <v>1086</v>
      </c>
      <c r="B55" s="176" t="s">
        <v>451</v>
      </c>
      <c r="C55" s="107" t="s">
        <v>452</v>
      </c>
      <c r="D55" s="138">
        <v>0.100316</v>
      </c>
      <c r="E55" s="138">
        <v>-0.1406356</v>
      </c>
      <c r="F55" s="152">
        <v>29911</v>
      </c>
      <c r="G55" s="107" t="s">
        <v>16</v>
      </c>
      <c r="H55" s="107" t="s">
        <v>3</v>
      </c>
      <c r="I55" s="107" t="s">
        <v>22</v>
      </c>
    </row>
    <row r="56" spans="1:9" x14ac:dyDescent="0.35">
      <c r="A56" s="107" t="s">
        <v>1086</v>
      </c>
      <c r="B56" s="176" t="s">
        <v>758</v>
      </c>
      <c r="C56" s="107" t="s">
        <v>270</v>
      </c>
      <c r="D56" s="138">
        <v>9.9897700000000006E-2</v>
      </c>
      <c r="E56" s="138">
        <v>0.1113244</v>
      </c>
      <c r="F56" s="152">
        <v>25090</v>
      </c>
      <c r="G56" s="107" t="s">
        <v>152</v>
      </c>
      <c r="H56" s="107" t="s">
        <v>3</v>
      </c>
      <c r="I56" s="107" t="s">
        <v>3</v>
      </c>
    </row>
    <row r="57" spans="1:9" x14ac:dyDescent="0.35">
      <c r="A57" s="107" t="s">
        <v>1086</v>
      </c>
      <c r="B57" s="176" t="s">
        <v>969</v>
      </c>
      <c r="C57" s="107" t="s">
        <v>520</v>
      </c>
      <c r="D57" s="138">
        <v>9.4704700000000003E-2</v>
      </c>
      <c r="E57" s="138">
        <v>0.11068699999999999</v>
      </c>
      <c r="F57" s="152">
        <v>63680</v>
      </c>
      <c r="G57" s="107" t="s">
        <v>16</v>
      </c>
      <c r="H57" s="107" t="s">
        <v>3</v>
      </c>
      <c r="I57" s="107" t="s">
        <v>22</v>
      </c>
    </row>
    <row r="58" spans="1:9" x14ac:dyDescent="0.35">
      <c r="A58" s="107" t="s">
        <v>1086</v>
      </c>
      <c r="B58" s="176" t="s">
        <v>764</v>
      </c>
      <c r="C58" s="107" t="s">
        <v>276</v>
      </c>
      <c r="D58" s="138">
        <v>9.1732400000000006E-2</v>
      </c>
      <c r="E58" s="138">
        <v>0.48782130000000001</v>
      </c>
      <c r="F58" s="152">
        <v>19910</v>
      </c>
      <c r="G58" s="107" t="s">
        <v>241</v>
      </c>
      <c r="H58" s="107" t="s">
        <v>3</v>
      </c>
      <c r="I58" s="107" t="s">
        <v>131</v>
      </c>
    </row>
    <row r="59" spans="1:9" x14ac:dyDescent="0.35">
      <c r="A59" s="107"/>
      <c r="B59" s="176"/>
      <c r="C59" s="107"/>
      <c r="D59" s="138"/>
      <c r="E59" s="138"/>
      <c r="F59" s="152"/>
      <c r="G59" s="107"/>
      <c r="H59" s="107"/>
      <c r="I59" s="107"/>
    </row>
    <row r="60" spans="1:9" x14ac:dyDescent="0.35">
      <c r="A60" s="107" t="s">
        <v>1085</v>
      </c>
      <c r="B60" s="176" t="s">
        <v>961</v>
      </c>
      <c r="C60" s="107" t="s">
        <v>508</v>
      </c>
      <c r="D60" s="138">
        <v>0.1245666</v>
      </c>
      <c r="E60" s="138">
        <v>0.1553648</v>
      </c>
      <c r="F60" s="152">
        <v>22820</v>
      </c>
      <c r="G60" s="107" t="s">
        <v>241</v>
      </c>
      <c r="H60" s="107" t="s">
        <v>3</v>
      </c>
      <c r="I60" s="107" t="s">
        <v>131</v>
      </c>
    </row>
    <row r="61" spans="1:9" x14ac:dyDescent="0.35">
      <c r="A61" s="107" t="s">
        <v>1085</v>
      </c>
      <c r="B61" s="176" t="s">
        <v>255</v>
      </c>
      <c r="C61" s="107" t="s">
        <v>256</v>
      </c>
      <c r="D61" s="138">
        <v>0.11811190000000001</v>
      </c>
      <c r="E61" s="138">
        <v>0.1206808</v>
      </c>
      <c r="F61" s="152">
        <v>22352</v>
      </c>
      <c r="G61" s="107" t="s">
        <v>241</v>
      </c>
      <c r="H61" s="107" t="s">
        <v>3</v>
      </c>
      <c r="I61" s="107" t="s">
        <v>131</v>
      </c>
    </row>
    <row r="62" spans="1:9" x14ac:dyDescent="0.35">
      <c r="A62" s="107" t="s">
        <v>1085</v>
      </c>
      <c r="B62" s="176" t="s">
        <v>764</v>
      </c>
      <c r="C62" s="107" t="s">
        <v>276</v>
      </c>
      <c r="D62" s="138">
        <v>0.1115236</v>
      </c>
      <c r="E62" s="138">
        <v>0.48782130000000001</v>
      </c>
      <c r="F62" s="152">
        <v>19910</v>
      </c>
      <c r="G62" s="107" t="s">
        <v>241</v>
      </c>
      <c r="H62" s="107" t="s">
        <v>3</v>
      </c>
      <c r="I62" s="107" t="s">
        <v>131</v>
      </c>
    </row>
    <row r="63" spans="1:9" x14ac:dyDescent="0.35">
      <c r="A63" s="107" t="s">
        <v>1085</v>
      </c>
      <c r="B63" s="176" t="s">
        <v>742</v>
      </c>
      <c r="C63" s="107" t="s">
        <v>248</v>
      </c>
      <c r="D63" s="138">
        <v>0.10715760000000001</v>
      </c>
      <c r="E63" s="138">
        <v>6.2340199999999998E-2</v>
      </c>
      <c r="F63" s="152">
        <v>18460</v>
      </c>
      <c r="G63" s="107" t="s">
        <v>241</v>
      </c>
      <c r="H63" s="107" t="s">
        <v>3</v>
      </c>
      <c r="I63" s="107" t="s">
        <v>131</v>
      </c>
    </row>
    <row r="64" spans="1:9" x14ac:dyDescent="0.35">
      <c r="A64" s="107" t="s">
        <v>1085</v>
      </c>
      <c r="B64" s="176" t="s">
        <v>902</v>
      </c>
      <c r="C64" s="107" t="s">
        <v>437</v>
      </c>
      <c r="D64" s="138">
        <v>0.1039731</v>
      </c>
      <c r="E64" s="138">
        <v>5.6287200000000003E-2</v>
      </c>
      <c r="F64" s="152">
        <v>27330</v>
      </c>
      <c r="G64" s="107" t="s">
        <v>16</v>
      </c>
      <c r="H64" s="107" t="s">
        <v>3</v>
      </c>
      <c r="I64" s="107" t="s">
        <v>22</v>
      </c>
    </row>
    <row r="65" spans="1:9" x14ac:dyDescent="0.35">
      <c r="A65" s="107" t="s">
        <v>1085</v>
      </c>
      <c r="B65" s="176" t="s">
        <v>562</v>
      </c>
      <c r="C65" s="107" t="s">
        <v>20</v>
      </c>
      <c r="D65" s="138">
        <v>0.10266690000000001</v>
      </c>
      <c r="E65" s="138">
        <v>-0.19331609999999999</v>
      </c>
      <c r="F65" s="152">
        <v>69300</v>
      </c>
      <c r="G65" s="107" t="s">
        <v>16</v>
      </c>
      <c r="H65" s="107" t="s">
        <v>2</v>
      </c>
      <c r="I65" s="107" t="s">
        <v>3</v>
      </c>
    </row>
    <row r="66" spans="1:9" x14ac:dyDescent="0.35">
      <c r="A66" s="107" t="s">
        <v>1085</v>
      </c>
      <c r="B66" s="176" t="s">
        <v>891</v>
      </c>
      <c r="C66" s="107" t="s">
        <v>424</v>
      </c>
      <c r="D66" s="138">
        <v>0.10075679999999999</v>
      </c>
      <c r="E66" s="138">
        <v>9.4483399999999995E-2</v>
      </c>
      <c r="F66" s="152">
        <v>35210</v>
      </c>
      <c r="G66" s="107" t="s">
        <v>16</v>
      </c>
      <c r="H66" s="107" t="s">
        <v>3</v>
      </c>
      <c r="I66" s="107" t="s">
        <v>38</v>
      </c>
    </row>
    <row r="67" spans="1:9" x14ac:dyDescent="0.35">
      <c r="A67" s="107" t="s">
        <v>1085</v>
      </c>
      <c r="B67" s="176" t="s">
        <v>822</v>
      </c>
      <c r="C67" s="107" t="s">
        <v>336</v>
      </c>
      <c r="D67" s="138">
        <v>9.8684800000000003E-2</v>
      </c>
      <c r="E67" s="138">
        <v>-3.3200999999999999E-3</v>
      </c>
      <c r="F67" s="152">
        <v>22050</v>
      </c>
      <c r="G67" s="107" t="s">
        <v>241</v>
      </c>
      <c r="H67" s="107" t="s">
        <v>3</v>
      </c>
      <c r="I67" s="107" t="s">
        <v>131</v>
      </c>
    </row>
    <row r="68" spans="1:9" x14ac:dyDescent="0.35">
      <c r="A68" s="107" t="s">
        <v>1085</v>
      </c>
      <c r="B68" s="176" t="s">
        <v>746</v>
      </c>
      <c r="C68" s="107" t="s">
        <v>254</v>
      </c>
      <c r="D68" s="138">
        <v>9.7408400000000006E-2</v>
      </c>
      <c r="E68" s="138">
        <v>0.1278405</v>
      </c>
      <c r="F68" s="152">
        <v>19570</v>
      </c>
      <c r="G68" s="107" t="s">
        <v>241</v>
      </c>
      <c r="H68" s="107" t="s">
        <v>3</v>
      </c>
      <c r="I68" s="107" t="s">
        <v>131</v>
      </c>
    </row>
    <row r="69" spans="1:9" x14ac:dyDescent="0.35">
      <c r="A69" s="107" t="s">
        <v>1085</v>
      </c>
      <c r="B69" s="176" t="s">
        <v>942</v>
      </c>
      <c r="C69" s="107" t="s">
        <v>487</v>
      </c>
      <c r="D69" s="138">
        <v>9.5357899999999995E-2</v>
      </c>
      <c r="E69" s="138">
        <v>5.5352100000000001E-2</v>
      </c>
      <c r="F69" s="152">
        <v>34460</v>
      </c>
      <c r="G69" s="107" t="s">
        <v>16</v>
      </c>
      <c r="H69" s="107" t="s">
        <v>3</v>
      </c>
      <c r="I69" s="107" t="s">
        <v>22</v>
      </c>
    </row>
    <row r="70" spans="1:9" x14ac:dyDescent="0.35">
      <c r="A70" s="107"/>
      <c r="B70" s="176"/>
      <c r="C70" s="107"/>
      <c r="D70" s="138"/>
      <c r="E70" s="138"/>
      <c r="F70" s="152"/>
      <c r="G70" s="107"/>
      <c r="H70" s="107"/>
      <c r="I70" s="107"/>
    </row>
    <row r="71" spans="1:9" x14ac:dyDescent="0.35">
      <c r="A71" s="107" t="s">
        <v>1084</v>
      </c>
      <c r="B71" s="176" t="s">
        <v>255</v>
      </c>
      <c r="C71" s="107" t="s">
        <v>256</v>
      </c>
      <c r="D71" s="138">
        <v>0.1158632</v>
      </c>
      <c r="E71" s="138">
        <v>0.1206808</v>
      </c>
      <c r="F71" s="152">
        <v>22352</v>
      </c>
      <c r="G71" s="107" t="s">
        <v>241</v>
      </c>
      <c r="H71" s="107" t="s">
        <v>3</v>
      </c>
      <c r="I71" s="107" t="s">
        <v>131</v>
      </c>
    </row>
    <row r="72" spans="1:9" x14ac:dyDescent="0.35">
      <c r="A72" s="107" t="s">
        <v>1084</v>
      </c>
      <c r="B72" s="176" t="s">
        <v>730</v>
      </c>
      <c r="C72" s="107" t="s">
        <v>233</v>
      </c>
      <c r="D72" s="138">
        <v>0.1134969</v>
      </c>
      <c r="E72" s="138">
        <v>0.120155</v>
      </c>
      <c r="F72" s="152">
        <v>24020</v>
      </c>
      <c r="G72" s="107" t="s">
        <v>16</v>
      </c>
      <c r="H72" s="107" t="s">
        <v>3</v>
      </c>
      <c r="I72" s="107" t="s">
        <v>131</v>
      </c>
    </row>
    <row r="73" spans="1:9" x14ac:dyDescent="0.35">
      <c r="A73" s="107" t="s">
        <v>1084</v>
      </c>
      <c r="B73" s="176" t="s">
        <v>975</v>
      </c>
      <c r="C73" s="107" t="s">
        <v>528</v>
      </c>
      <c r="D73" s="138">
        <v>0.1105346</v>
      </c>
      <c r="E73" s="138">
        <v>0.1100897</v>
      </c>
      <c r="F73" s="152">
        <v>23890</v>
      </c>
      <c r="G73" s="107" t="s">
        <v>241</v>
      </c>
      <c r="H73" s="107" t="s">
        <v>3</v>
      </c>
      <c r="I73" s="107" t="s">
        <v>131</v>
      </c>
    </row>
    <row r="74" spans="1:9" x14ac:dyDescent="0.35">
      <c r="A74" s="107" t="s">
        <v>1084</v>
      </c>
      <c r="B74" s="176" t="s">
        <v>822</v>
      </c>
      <c r="C74" s="107" t="s">
        <v>336</v>
      </c>
      <c r="D74" s="138">
        <v>9.1287499999999994E-2</v>
      </c>
      <c r="E74" s="138">
        <v>-3.3200999999999999E-3</v>
      </c>
      <c r="F74" s="152">
        <v>22050</v>
      </c>
      <c r="G74" s="107" t="s">
        <v>241</v>
      </c>
      <c r="H74" s="107" t="s">
        <v>3</v>
      </c>
      <c r="I74" s="107" t="s">
        <v>131</v>
      </c>
    </row>
    <row r="75" spans="1:9" x14ac:dyDescent="0.35">
      <c r="A75" s="107" t="s">
        <v>1084</v>
      </c>
      <c r="B75" s="176" t="s">
        <v>250</v>
      </c>
      <c r="C75" s="107" t="s">
        <v>251</v>
      </c>
      <c r="D75" s="138">
        <v>9.0715599999999993E-2</v>
      </c>
      <c r="E75" s="138">
        <v>8.1179100000000004E-2</v>
      </c>
      <c r="F75" s="152">
        <v>18654</v>
      </c>
      <c r="G75" s="107" t="s">
        <v>241</v>
      </c>
      <c r="H75" s="107" t="s">
        <v>3</v>
      </c>
      <c r="I75" s="107" t="s">
        <v>131</v>
      </c>
    </row>
    <row r="76" spans="1:9" x14ac:dyDescent="0.35">
      <c r="A76" s="107" t="s">
        <v>1084</v>
      </c>
      <c r="B76" s="176" t="s">
        <v>942</v>
      </c>
      <c r="C76" s="107" t="s">
        <v>487</v>
      </c>
      <c r="D76" s="138">
        <v>8.5913600000000007E-2</v>
      </c>
      <c r="E76" s="138">
        <v>5.5352100000000001E-2</v>
      </c>
      <c r="F76" s="152">
        <v>34460</v>
      </c>
      <c r="G76" s="107" t="s">
        <v>16</v>
      </c>
      <c r="H76" s="107" t="s">
        <v>3</v>
      </c>
      <c r="I76" s="107" t="s">
        <v>22</v>
      </c>
    </row>
    <row r="77" spans="1:9" x14ac:dyDescent="0.35">
      <c r="A77" s="107" t="s">
        <v>1084</v>
      </c>
      <c r="B77" s="176" t="s">
        <v>455</v>
      </c>
      <c r="C77" s="107" t="s">
        <v>456</v>
      </c>
      <c r="D77" s="138">
        <v>8.3104899999999995E-2</v>
      </c>
      <c r="E77" s="138">
        <v>-7.9044100000000006E-2</v>
      </c>
      <c r="F77" s="152">
        <v>33622</v>
      </c>
      <c r="G77" s="107" t="s">
        <v>16</v>
      </c>
      <c r="H77" s="107" t="s">
        <v>3</v>
      </c>
      <c r="I77" s="107" t="s">
        <v>22</v>
      </c>
    </row>
    <row r="78" spans="1:9" x14ac:dyDescent="0.35">
      <c r="A78" s="107" t="s">
        <v>1084</v>
      </c>
      <c r="B78" s="176" t="s">
        <v>499</v>
      </c>
      <c r="C78" s="107" t="s">
        <v>500</v>
      </c>
      <c r="D78" s="138">
        <v>8.2716300000000006E-2</v>
      </c>
      <c r="E78" s="138">
        <v>4.0709799999999997E-2</v>
      </c>
      <c r="F78" s="152">
        <v>27386</v>
      </c>
      <c r="G78" s="107" t="s">
        <v>16</v>
      </c>
      <c r="H78" s="107" t="s">
        <v>3</v>
      </c>
      <c r="I78" s="107" t="s">
        <v>22</v>
      </c>
    </row>
    <row r="79" spans="1:9" x14ac:dyDescent="0.35">
      <c r="A79" s="107" t="s">
        <v>1084</v>
      </c>
      <c r="B79" s="176" t="s">
        <v>914</v>
      </c>
      <c r="C79" s="107" t="s">
        <v>449</v>
      </c>
      <c r="D79" s="138">
        <v>7.7524399999999993E-2</v>
      </c>
      <c r="E79" s="138">
        <v>8.7547200000000006E-2</v>
      </c>
      <c r="F79" s="152">
        <v>39500</v>
      </c>
      <c r="G79" s="107" t="s">
        <v>16</v>
      </c>
      <c r="H79" s="107" t="s">
        <v>3</v>
      </c>
      <c r="I79" s="107" t="s">
        <v>38</v>
      </c>
    </row>
    <row r="80" spans="1:9" x14ac:dyDescent="0.35">
      <c r="A80" s="107" t="s">
        <v>1084</v>
      </c>
      <c r="B80" s="176" t="s">
        <v>960</v>
      </c>
      <c r="C80" s="107" t="s">
        <v>507</v>
      </c>
      <c r="D80" s="138">
        <v>7.7383800000000003E-2</v>
      </c>
      <c r="E80" s="138">
        <v>8.7862599999999999E-2</v>
      </c>
      <c r="F80" s="152">
        <v>34550</v>
      </c>
      <c r="G80" s="107" t="s">
        <v>152</v>
      </c>
      <c r="H80" s="107" t="s">
        <v>3</v>
      </c>
      <c r="I80" s="107" t="s">
        <v>131</v>
      </c>
    </row>
    <row r="81" spans="1:9" x14ac:dyDescent="0.35">
      <c r="A81" s="107"/>
      <c r="B81" s="176"/>
      <c r="C81" s="107"/>
      <c r="D81" s="138"/>
      <c r="E81" s="138"/>
      <c r="F81" s="152"/>
      <c r="G81" s="107"/>
      <c r="H81" s="107"/>
      <c r="I81" s="107"/>
    </row>
    <row r="82" spans="1:9" x14ac:dyDescent="0.35">
      <c r="A82" s="107" t="s">
        <v>1083</v>
      </c>
      <c r="B82" s="176" t="s">
        <v>810</v>
      </c>
      <c r="C82" s="107" t="s">
        <v>322</v>
      </c>
      <c r="D82" s="138">
        <v>0.1197531</v>
      </c>
      <c r="E82" s="138">
        <v>0.13499549999999999</v>
      </c>
      <c r="F82" s="152">
        <v>25990</v>
      </c>
      <c r="G82" s="107" t="s">
        <v>16</v>
      </c>
      <c r="H82" s="107" t="s">
        <v>3</v>
      </c>
      <c r="I82" s="107" t="s">
        <v>131</v>
      </c>
    </row>
    <row r="83" spans="1:9" x14ac:dyDescent="0.35">
      <c r="A83" s="107" t="s">
        <v>1083</v>
      </c>
      <c r="B83" s="176" t="s">
        <v>975</v>
      </c>
      <c r="C83" s="107" t="s">
        <v>528</v>
      </c>
      <c r="D83" s="138">
        <v>0.1189598</v>
      </c>
      <c r="E83" s="138">
        <v>0.1100897</v>
      </c>
      <c r="F83" s="152">
        <v>23890</v>
      </c>
      <c r="G83" s="107" t="s">
        <v>241</v>
      </c>
      <c r="H83" s="107" t="s">
        <v>3</v>
      </c>
      <c r="I83" s="107" t="s">
        <v>131</v>
      </c>
    </row>
    <row r="84" spans="1:9" x14ac:dyDescent="0.35">
      <c r="A84" s="107" t="s">
        <v>1083</v>
      </c>
      <c r="B84" s="176" t="s">
        <v>822</v>
      </c>
      <c r="C84" s="107" t="s">
        <v>336</v>
      </c>
      <c r="D84" s="138">
        <v>0.10463699999999999</v>
      </c>
      <c r="E84" s="138">
        <v>-3.3200999999999999E-3</v>
      </c>
      <c r="F84" s="152">
        <v>22050</v>
      </c>
      <c r="G84" s="107" t="s">
        <v>241</v>
      </c>
      <c r="H84" s="107" t="s">
        <v>3</v>
      </c>
      <c r="I84" s="107" t="s">
        <v>131</v>
      </c>
    </row>
    <row r="85" spans="1:9" x14ac:dyDescent="0.35">
      <c r="A85" s="107" t="s">
        <v>1083</v>
      </c>
      <c r="B85" s="176" t="s">
        <v>960</v>
      </c>
      <c r="C85" s="107" t="s">
        <v>507</v>
      </c>
      <c r="D85" s="138">
        <v>0.10115349999999999</v>
      </c>
      <c r="E85" s="138">
        <v>8.7862599999999999E-2</v>
      </c>
      <c r="F85" s="152">
        <v>34550</v>
      </c>
      <c r="G85" s="107" t="s">
        <v>152</v>
      </c>
      <c r="H85" s="107" t="s">
        <v>3</v>
      </c>
      <c r="I85" s="107" t="s">
        <v>131</v>
      </c>
    </row>
    <row r="86" spans="1:9" x14ac:dyDescent="0.35">
      <c r="A86" s="107" t="s">
        <v>1083</v>
      </c>
      <c r="B86" s="176" t="s">
        <v>255</v>
      </c>
      <c r="C86" s="107" t="s">
        <v>256</v>
      </c>
      <c r="D86" s="138">
        <v>8.9970300000000003E-2</v>
      </c>
      <c r="E86" s="138">
        <v>0.1206808</v>
      </c>
      <c r="F86" s="152">
        <v>22352</v>
      </c>
      <c r="G86" s="107" t="s">
        <v>241</v>
      </c>
      <c r="H86" s="107" t="s">
        <v>3</v>
      </c>
      <c r="I86" s="107" t="s">
        <v>131</v>
      </c>
    </row>
    <row r="87" spans="1:9" x14ac:dyDescent="0.35">
      <c r="A87" s="107" t="s">
        <v>1083</v>
      </c>
      <c r="B87" s="176" t="s">
        <v>763</v>
      </c>
      <c r="C87" s="107" t="s">
        <v>275</v>
      </c>
      <c r="D87" s="138">
        <v>8.82801E-2</v>
      </c>
      <c r="E87" s="138">
        <v>0.14024529999999999</v>
      </c>
      <c r="F87" s="152">
        <v>19510</v>
      </c>
      <c r="G87" s="107" t="s">
        <v>16</v>
      </c>
      <c r="H87" s="107" t="s">
        <v>3</v>
      </c>
      <c r="I87" s="107" t="s">
        <v>131</v>
      </c>
    </row>
    <row r="88" spans="1:9" x14ac:dyDescent="0.35">
      <c r="A88" s="107" t="s">
        <v>1083</v>
      </c>
      <c r="B88" s="176" t="s">
        <v>773</v>
      </c>
      <c r="C88" s="107" t="s">
        <v>285</v>
      </c>
      <c r="D88" s="138">
        <v>8.5120000000000001E-2</v>
      </c>
      <c r="E88" s="138">
        <v>9.7751299999999999E-2</v>
      </c>
      <c r="F88" s="152">
        <v>21110</v>
      </c>
      <c r="G88" s="107" t="s">
        <v>241</v>
      </c>
      <c r="H88" s="107" t="s">
        <v>3</v>
      </c>
      <c r="I88" s="107" t="s">
        <v>131</v>
      </c>
    </row>
    <row r="89" spans="1:9" x14ac:dyDescent="0.35">
      <c r="A89" s="107" t="s">
        <v>1083</v>
      </c>
      <c r="B89" s="176" t="s">
        <v>735</v>
      </c>
      <c r="C89" s="107" t="s">
        <v>240</v>
      </c>
      <c r="D89" s="138">
        <v>7.2975899999999996E-2</v>
      </c>
      <c r="E89" s="138">
        <v>9.5508499999999996E-2</v>
      </c>
      <c r="F89" s="152">
        <v>20550</v>
      </c>
      <c r="G89" s="107" t="s">
        <v>241</v>
      </c>
      <c r="H89" s="107" t="s">
        <v>6</v>
      </c>
      <c r="I89" s="107" t="s">
        <v>22</v>
      </c>
    </row>
    <row r="90" spans="1:9" x14ac:dyDescent="0.35">
      <c r="A90" s="107" t="s">
        <v>1083</v>
      </c>
      <c r="B90" s="176" t="s">
        <v>709</v>
      </c>
      <c r="C90" s="107" t="s">
        <v>208</v>
      </c>
      <c r="D90" s="138">
        <v>5.7726199999999998E-2</v>
      </c>
      <c r="E90" s="138">
        <v>0.30118400000000001</v>
      </c>
      <c r="F90" s="152">
        <v>23151</v>
      </c>
      <c r="G90" s="107" t="s">
        <v>152</v>
      </c>
      <c r="H90" s="107" t="s">
        <v>3</v>
      </c>
      <c r="I90" s="107" t="s">
        <v>3</v>
      </c>
    </row>
    <row r="91" spans="1:9" x14ac:dyDescent="0.35">
      <c r="A91" s="107" t="s">
        <v>1083</v>
      </c>
      <c r="B91" s="176" t="s">
        <v>695</v>
      </c>
      <c r="C91" s="107" t="s">
        <v>192</v>
      </c>
      <c r="D91" s="138">
        <v>5.5720899999999997E-2</v>
      </c>
      <c r="E91" s="138">
        <v>0.1942836</v>
      </c>
      <c r="F91" s="152">
        <v>65470</v>
      </c>
      <c r="G91" s="107" t="s">
        <v>71</v>
      </c>
      <c r="H91" s="107" t="s">
        <v>3</v>
      </c>
      <c r="I91" s="107" t="s">
        <v>3</v>
      </c>
    </row>
    <row r="92" spans="1:9" x14ac:dyDescent="0.35">
      <c r="A92" s="107"/>
      <c r="B92" s="176"/>
      <c r="C92" s="107"/>
      <c r="D92" s="138"/>
      <c r="E92" s="138"/>
      <c r="F92" s="152"/>
      <c r="G92" s="107"/>
      <c r="H92" s="107"/>
      <c r="I92" s="107"/>
    </row>
    <row r="93" spans="1:9" x14ac:dyDescent="0.35">
      <c r="A93" s="107" t="s">
        <v>1082</v>
      </c>
      <c r="B93" s="176" t="s">
        <v>255</v>
      </c>
      <c r="C93" s="107" t="s">
        <v>256</v>
      </c>
      <c r="D93" s="138">
        <v>0.1047148</v>
      </c>
      <c r="E93" s="138">
        <v>0.1206808</v>
      </c>
      <c r="F93" s="152">
        <v>22352</v>
      </c>
      <c r="G93" s="107" t="s">
        <v>241</v>
      </c>
      <c r="H93" s="107" t="s">
        <v>3</v>
      </c>
      <c r="I93" s="107" t="s">
        <v>131</v>
      </c>
    </row>
    <row r="94" spans="1:9" x14ac:dyDescent="0.35">
      <c r="A94" s="107" t="s">
        <v>1082</v>
      </c>
      <c r="B94" s="176" t="s">
        <v>746</v>
      </c>
      <c r="C94" s="107" t="s">
        <v>254</v>
      </c>
      <c r="D94" s="138">
        <v>8.94924E-2</v>
      </c>
      <c r="E94" s="138">
        <v>0.1278405</v>
      </c>
      <c r="F94" s="152">
        <v>19570</v>
      </c>
      <c r="G94" s="107" t="s">
        <v>241</v>
      </c>
      <c r="H94" s="107" t="s">
        <v>3</v>
      </c>
      <c r="I94" s="107" t="s">
        <v>131</v>
      </c>
    </row>
    <row r="95" spans="1:9" x14ac:dyDescent="0.35">
      <c r="A95" s="107" t="s">
        <v>1082</v>
      </c>
      <c r="B95" s="176" t="s">
        <v>770</v>
      </c>
      <c r="C95" s="107" t="s">
        <v>282</v>
      </c>
      <c r="D95" s="138">
        <v>8.1770899999999994E-2</v>
      </c>
      <c r="E95" s="138">
        <v>2.5734900000000002E-2</v>
      </c>
      <c r="F95" s="152">
        <v>18990</v>
      </c>
      <c r="G95" s="107" t="s">
        <v>241</v>
      </c>
      <c r="H95" s="107" t="s">
        <v>3</v>
      </c>
      <c r="I95" s="107" t="s">
        <v>131</v>
      </c>
    </row>
    <row r="96" spans="1:9" x14ac:dyDescent="0.35">
      <c r="A96" s="107" t="s">
        <v>1082</v>
      </c>
      <c r="B96" s="176" t="s">
        <v>655</v>
      </c>
      <c r="C96" s="107" t="s">
        <v>145</v>
      </c>
      <c r="D96" s="138">
        <v>6.6332500000000003E-2</v>
      </c>
      <c r="E96" s="138">
        <v>0.1227806</v>
      </c>
      <c r="F96" s="152">
        <v>53420</v>
      </c>
      <c r="G96" s="107" t="s">
        <v>1</v>
      </c>
      <c r="H96" s="107" t="s">
        <v>3</v>
      </c>
      <c r="I96" s="107" t="s">
        <v>85</v>
      </c>
    </row>
    <row r="97" spans="1:9" x14ac:dyDescent="0.35">
      <c r="A97" s="107" t="s">
        <v>1082</v>
      </c>
      <c r="B97" s="176" t="s">
        <v>824</v>
      </c>
      <c r="C97" s="107" t="s">
        <v>338</v>
      </c>
      <c r="D97" s="138">
        <v>5.38304E-2</v>
      </c>
      <c r="E97" s="138">
        <v>0.1214847</v>
      </c>
      <c r="F97" s="152">
        <v>36162</v>
      </c>
      <c r="G97" s="107" t="s">
        <v>16</v>
      </c>
      <c r="H97" s="107" t="s">
        <v>3</v>
      </c>
      <c r="I97" s="107" t="s">
        <v>131</v>
      </c>
    </row>
    <row r="98" spans="1:9" x14ac:dyDescent="0.35">
      <c r="A98" s="107" t="s">
        <v>1082</v>
      </c>
      <c r="B98" s="176" t="s">
        <v>730</v>
      </c>
      <c r="C98" s="107" t="s">
        <v>233</v>
      </c>
      <c r="D98" s="138">
        <v>5.2731500000000001E-2</v>
      </c>
      <c r="E98" s="138">
        <v>0.120155</v>
      </c>
      <c r="F98" s="152">
        <v>24020</v>
      </c>
      <c r="G98" s="107" t="s">
        <v>16</v>
      </c>
      <c r="H98" s="107" t="s">
        <v>3</v>
      </c>
      <c r="I98" s="107" t="s">
        <v>131</v>
      </c>
    </row>
    <row r="99" spans="1:9" x14ac:dyDescent="0.35">
      <c r="A99" s="107" t="s">
        <v>1082</v>
      </c>
      <c r="B99" s="176" t="s">
        <v>653</v>
      </c>
      <c r="C99" s="107" t="s">
        <v>143</v>
      </c>
      <c r="D99" s="138">
        <v>5.0115699999999999E-2</v>
      </c>
      <c r="E99" s="138">
        <v>0.1659475</v>
      </c>
      <c r="F99" s="152">
        <v>62390</v>
      </c>
      <c r="G99" s="107" t="s">
        <v>66</v>
      </c>
      <c r="H99" s="107" t="s">
        <v>3</v>
      </c>
      <c r="I99" s="107" t="s">
        <v>3</v>
      </c>
    </row>
    <row r="100" spans="1:9" x14ac:dyDescent="0.35">
      <c r="A100" s="107" t="s">
        <v>1082</v>
      </c>
      <c r="B100" s="176" t="s">
        <v>4</v>
      </c>
      <c r="C100" s="107" t="s">
        <v>5</v>
      </c>
      <c r="D100" s="138">
        <v>4.6833899999999998E-2</v>
      </c>
      <c r="E100" s="138">
        <v>5.4255600000000001E-2</v>
      </c>
      <c r="F100" s="152">
        <v>145861</v>
      </c>
      <c r="G100" s="107" t="s">
        <v>1</v>
      </c>
      <c r="H100" s="107" t="s">
        <v>2</v>
      </c>
      <c r="I100" s="107" t="s">
        <v>3</v>
      </c>
    </row>
    <row r="101" spans="1:9" x14ac:dyDescent="0.35">
      <c r="A101" s="107" t="s">
        <v>1082</v>
      </c>
      <c r="B101" s="176" t="s">
        <v>590</v>
      </c>
      <c r="C101" s="107" t="s">
        <v>53</v>
      </c>
      <c r="D101" s="138">
        <v>4.1966200000000002E-2</v>
      </c>
      <c r="E101" s="138">
        <v>0.13070409999999999</v>
      </c>
      <c r="F101" s="152">
        <v>63550</v>
      </c>
      <c r="G101" s="107" t="s">
        <v>1</v>
      </c>
      <c r="H101" s="107" t="s">
        <v>3</v>
      </c>
      <c r="I101" s="107" t="s">
        <v>3</v>
      </c>
    </row>
    <row r="102" spans="1:9" x14ac:dyDescent="0.35">
      <c r="A102" s="107" t="s">
        <v>1082</v>
      </c>
      <c r="B102" s="176" t="s">
        <v>572</v>
      </c>
      <c r="C102" s="107" t="s">
        <v>32</v>
      </c>
      <c r="D102" s="138">
        <v>3.8749800000000001E-2</v>
      </c>
      <c r="E102" s="138">
        <v>0.20842740000000001</v>
      </c>
      <c r="F102" s="152">
        <v>59970</v>
      </c>
      <c r="G102" s="107" t="s">
        <v>1</v>
      </c>
      <c r="H102" s="107" t="s">
        <v>2</v>
      </c>
      <c r="I102" s="107" t="s">
        <v>3</v>
      </c>
    </row>
    <row r="103" spans="1:9" x14ac:dyDescent="0.35">
      <c r="A103" s="107"/>
      <c r="B103" s="176"/>
      <c r="C103" s="107"/>
      <c r="D103" s="138"/>
      <c r="E103" s="138"/>
      <c r="F103" s="152"/>
      <c r="G103" s="107"/>
      <c r="H103" s="107"/>
      <c r="I103" s="107"/>
    </row>
    <row r="104" spans="1:9" x14ac:dyDescent="0.35">
      <c r="A104" s="107" t="s">
        <v>1081</v>
      </c>
      <c r="B104" s="176" t="s">
        <v>731</v>
      </c>
      <c r="C104" s="107" t="s">
        <v>234</v>
      </c>
      <c r="D104" s="138">
        <v>0.19001789999999999</v>
      </c>
      <c r="E104" s="138">
        <v>4.3417400000000002E-2</v>
      </c>
      <c r="F104" s="152">
        <v>23910</v>
      </c>
      <c r="G104" s="107" t="s">
        <v>16</v>
      </c>
      <c r="H104" s="107" t="s">
        <v>3</v>
      </c>
      <c r="I104" s="107" t="s">
        <v>131</v>
      </c>
    </row>
    <row r="105" spans="1:9" x14ac:dyDescent="0.35">
      <c r="A105" s="107" t="s">
        <v>1081</v>
      </c>
      <c r="B105" s="176" t="s">
        <v>837</v>
      </c>
      <c r="C105" s="107" t="s">
        <v>355</v>
      </c>
      <c r="D105" s="138">
        <v>0.14814150000000001</v>
      </c>
      <c r="E105" s="138">
        <v>-5.1118200000000003E-2</v>
      </c>
      <c r="F105" s="152">
        <v>34010</v>
      </c>
      <c r="G105" s="107" t="s">
        <v>241</v>
      </c>
      <c r="H105" s="107" t="s">
        <v>3</v>
      </c>
      <c r="I105" s="107" t="s">
        <v>22</v>
      </c>
    </row>
    <row r="106" spans="1:9" x14ac:dyDescent="0.35">
      <c r="A106" s="107" t="s">
        <v>1081</v>
      </c>
      <c r="B106" s="176" t="s">
        <v>719</v>
      </c>
      <c r="C106" s="107" t="s">
        <v>220</v>
      </c>
      <c r="D106" s="138">
        <v>0.1172237</v>
      </c>
      <c r="E106" s="138">
        <v>4.0685199999999998E-2</v>
      </c>
      <c r="F106" s="152">
        <v>57840</v>
      </c>
      <c r="G106" s="107" t="s">
        <v>16</v>
      </c>
      <c r="H106" s="107" t="s">
        <v>6</v>
      </c>
      <c r="I106" s="107" t="s">
        <v>22</v>
      </c>
    </row>
    <row r="107" spans="1:9" x14ac:dyDescent="0.35">
      <c r="A107" s="107" t="s">
        <v>1081</v>
      </c>
      <c r="B107" s="176" t="s">
        <v>962</v>
      </c>
      <c r="C107" s="107" t="s">
        <v>509</v>
      </c>
      <c r="D107" s="138">
        <v>0.1143493</v>
      </c>
      <c r="E107" s="138">
        <v>0.11544459999999999</v>
      </c>
      <c r="F107" s="152">
        <v>26930</v>
      </c>
      <c r="G107" s="107" t="s">
        <v>16</v>
      </c>
      <c r="H107" s="107" t="s">
        <v>3</v>
      </c>
      <c r="I107" s="107" t="s">
        <v>131</v>
      </c>
    </row>
    <row r="108" spans="1:9" x14ac:dyDescent="0.35">
      <c r="A108" s="107" t="s">
        <v>1081</v>
      </c>
      <c r="B108" s="176" t="s">
        <v>829</v>
      </c>
      <c r="C108" s="107" t="s">
        <v>343</v>
      </c>
      <c r="D108" s="138">
        <v>0.1121027</v>
      </c>
      <c r="E108" s="138">
        <v>-8.8479299999999997E-2</v>
      </c>
      <c r="F108" s="152">
        <v>26900</v>
      </c>
      <c r="G108" s="107" t="s">
        <v>16</v>
      </c>
      <c r="H108" s="107" t="s">
        <v>3</v>
      </c>
      <c r="I108" s="107" t="s">
        <v>131</v>
      </c>
    </row>
    <row r="109" spans="1:9" x14ac:dyDescent="0.35">
      <c r="A109" s="107" t="s">
        <v>1081</v>
      </c>
      <c r="B109" s="176" t="s">
        <v>945</v>
      </c>
      <c r="C109" s="107" t="s">
        <v>490</v>
      </c>
      <c r="D109" s="138">
        <v>0.11063190000000001</v>
      </c>
      <c r="E109" s="138">
        <v>6.2297000000000003E-3</v>
      </c>
      <c r="F109" s="152">
        <v>25860</v>
      </c>
      <c r="G109" s="107" t="s">
        <v>16</v>
      </c>
      <c r="H109" s="107" t="s">
        <v>3</v>
      </c>
      <c r="I109" s="107" t="s">
        <v>22</v>
      </c>
    </row>
    <row r="110" spans="1:9" x14ac:dyDescent="0.35">
      <c r="A110" s="107" t="s">
        <v>1081</v>
      </c>
      <c r="B110" s="176" t="s">
        <v>742</v>
      </c>
      <c r="C110" s="107" t="s">
        <v>248</v>
      </c>
      <c r="D110" s="138">
        <v>0.1043668</v>
      </c>
      <c r="E110" s="138">
        <v>6.2340199999999998E-2</v>
      </c>
      <c r="F110" s="152">
        <v>18460</v>
      </c>
      <c r="G110" s="107" t="s">
        <v>241</v>
      </c>
      <c r="H110" s="107" t="s">
        <v>3</v>
      </c>
      <c r="I110" s="107" t="s">
        <v>131</v>
      </c>
    </row>
    <row r="111" spans="1:9" x14ac:dyDescent="0.35">
      <c r="A111" s="107" t="s">
        <v>1081</v>
      </c>
      <c r="B111" s="176" t="s">
        <v>867</v>
      </c>
      <c r="C111" s="107" t="s">
        <v>396</v>
      </c>
      <c r="D111" s="138">
        <v>0.10383489999999999</v>
      </c>
      <c r="E111" s="138">
        <v>7.7681E-2</v>
      </c>
      <c r="F111" s="152">
        <v>60250</v>
      </c>
      <c r="G111" s="107" t="s">
        <v>16</v>
      </c>
      <c r="H111" s="107" t="s">
        <v>6</v>
      </c>
      <c r="I111" s="107" t="s">
        <v>3</v>
      </c>
    </row>
    <row r="112" spans="1:9" x14ac:dyDescent="0.35">
      <c r="A112" s="107" t="s">
        <v>1081</v>
      </c>
      <c r="B112" s="176" t="s">
        <v>788</v>
      </c>
      <c r="C112" s="107" t="s">
        <v>300</v>
      </c>
      <c r="D112" s="138">
        <v>0.1035582</v>
      </c>
      <c r="E112" s="138">
        <v>-0.12612609999999999</v>
      </c>
      <c r="F112" s="152">
        <v>32850</v>
      </c>
      <c r="G112" s="107" t="s">
        <v>16</v>
      </c>
      <c r="H112" s="107" t="s">
        <v>3</v>
      </c>
      <c r="I112" s="107" t="s">
        <v>131</v>
      </c>
    </row>
    <row r="113" spans="1:9" x14ac:dyDescent="0.35">
      <c r="A113" s="107" t="s">
        <v>1081</v>
      </c>
      <c r="B113" s="176" t="s">
        <v>751</v>
      </c>
      <c r="C113" s="107" t="s">
        <v>261</v>
      </c>
      <c r="D113" s="138">
        <v>9.8265900000000003E-2</v>
      </c>
      <c r="E113" s="138">
        <v>0.1466346</v>
      </c>
      <c r="F113" s="152">
        <v>25270</v>
      </c>
      <c r="G113" s="107" t="s">
        <v>16</v>
      </c>
      <c r="H113" s="107" t="s">
        <v>3</v>
      </c>
      <c r="I113" s="107" t="s">
        <v>22</v>
      </c>
    </row>
    <row r="114" spans="1:9" x14ac:dyDescent="0.35">
      <c r="A114" s="107"/>
      <c r="B114" s="176"/>
      <c r="C114" s="107"/>
      <c r="D114" s="138"/>
      <c r="E114" s="138"/>
      <c r="F114" s="152"/>
      <c r="G114" s="107"/>
      <c r="H114" s="107"/>
      <c r="I114" s="107"/>
    </row>
    <row r="115" spans="1:9" x14ac:dyDescent="0.35">
      <c r="A115" s="107" t="s">
        <v>1080</v>
      </c>
      <c r="B115" s="176" t="s">
        <v>742</v>
      </c>
      <c r="C115" s="107" t="s">
        <v>248</v>
      </c>
      <c r="D115" s="138">
        <v>0.14739530000000001</v>
      </c>
      <c r="E115" s="138">
        <v>6.2340199999999998E-2</v>
      </c>
      <c r="F115" s="152">
        <v>18460</v>
      </c>
      <c r="G115" s="107" t="s">
        <v>241</v>
      </c>
      <c r="H115" s="107" t="s">
        <v>3</v>
      </c>
      <c r="I115" s="107" t="s">
        <v>131</v>
      </c>
    </row>
    <row r="116" spans="1:9" x14ac:dyDescent="0.35">
      <c r="A116" s="107" t="s">
        <v>1080</v>
      </c>
      <c r="B116" s="176" t="s">
        <v>784</v>
      </c>
      <c r="C116" s="107" t="s">
        <v>296</v>
      </c>
      <c r="D116" s="138">
        <v>0.1260647</v>
      </c>
      <c r="E116" s="138">
        <v>-0.15318229999999999</v>
      </c>
      <c r="F116" s="152">
        <v>21470</v>
      </c>
      <c r="G116" s="107" t="s">
        <v>16</v>
      </c>
      <c r="H116" s="107" t="s">
        <v>3</v>
      </c>
      <c r="I116" s="107" t="s">
        <v>131</v>
      </c>
    </row>
    <row r="117" spans="1:9" x14ac:dyDescent="0.35">
      <c r="A117" s="107" t="s">
        <v>1080</v>
      </c>
      <c r="B117" s="176" t="s">
        <v>817</v>
      </c>
      <c r="C117" s="107" t="s">
        <v>331</v>
      </c>
      <c r="D117" s="138">
        <v>0.1253116</v>
      </c>
      <c r="E117" s="138">
        <v>-0.31838569999999999</v>
      </c>
      <c r="F117" s="152">
        <v>53090</v>
      </c>
      <c r="G117" s="107" t="s">
        <v>16</v>
      </c>
      <c r="H117" s="107" t="s">
        <v>3</v>
      </c>
      <c r="I117" s="107" t="s">
        <v>131</v>
      </c>
    </row>
    <row r="118" spans="1:9" x14ac:dyDescent="0.35">
      <c r="A118" s="107" t="s">
        <v>1080</v>
      </c>
      <c r="B118" s="176" t="s">
        <v>804</v>
      </c>
      <c r="C118" s="107" t="s">
        <v>316</v>
      </c>
      <c r="D118" s="138">
        <v>0.1180422</v>
      </c>
      <c r="E118" s="138">
        <v>0.1373057</v>
      </c>
      <c r="F118" s="152">
        <v>20340</v>
      </c>
      <c r="G118" s="107" t="s">
        <v>16</v>
      </c>
      <c r="H118" s="107" t="s">
        <v>3</v>
      </c>
      <c r="I118" s="107" t="s">
        <v>131</v>
      </c>
    </row>
    <row r="119" spans="1:9" x14ac:dyDescent="0.35">
      <c r="A119" s="107" t="s">
        <v>1080</v>
      </c>
      <c r="B119" s="176" t="s">
        <v>652</v>
      </c>
      <c r="C119" s="107" t="s">
        <v>142</v>
      </c>
      <c r="D119" s="138">
        <v>0.117129</v>
      </c>
      <c r="E119" s="138">
        <v>6.8306000000000006E-2</v>
      </c>
      <c r="F119" s="152">
        <v>46560</v>
      </c>
      <c r="G119" s="107" t="s">
        <v>16</v>
      </c>
      <c r="H119" s="107" t="s">
        <v>3</v>
      </c>
      <c r="I119" s="107" t="s">
        <v>131</v>
      </c>
    </row>
    <row r="120" spans="1:9" x14ac:dyDescent="0.35">
      <c r="A120" s="107" t="s">
        <v>1080</v>
      </c>
      <c r="B120" s="176" t="s">
        <v>790</v>
      </c>
      <c r="C120" s="107" t="s">
        <v>302</v>
      </c>
      <c r="D120" s="138">
        <v>0.1018601</v>
      </c>
      <c r="E120" s="138">
        <v>0.1464519</v>
      </c>
      <c r="F120" s="152">
        <v>32480</v>
      </c>
      <c r="G120" s="107" t="s">
        <v>16</v>
      </c>
      <c r="H120" s="107" t="s">
        <v>3</v>
      </c>
      <c r="I120" s="107" t="s">
        <v>22</v>
      </c>
    </row>
    <row r="121" spans="1:9" x14ac:dyDescent="0.35">
      <c r="A121" s="107" t="s">
        <v>1080</v>
      </c>
      <c r="B121" s="176" t="s">
        <v>828</v>
      </c>
      <c r="C121" s="107" t="s">
        <v>342</v>
      </c>
      <c r="D121" s="138">
        <v>0.10075720000000001</v>
      </c>
      <c r="E121" s="138">
        <v>8.09748E-2</v>
      </c>
      <c r="F121" s="152">
        <v>35700</v>
      </c>
      <c r="G121" s="107" t="s">
        <v>16</v>
      </c>
      <c r="H121" s="107" t="s">
        <v>3</v>
      </c>
      <c r="I121" s="107" t="s">
        <v>22</v>
      </c>
    </row>
    <row r="122" spans="1:9" x14ac:dyDescent="0.35">
      <c r="A122" s="107" t="s">
        <v>1080</v>
      </c>
      <c r="B122" s="176" t="s">
        <v>218</v>
      </c>
      <c r="C122" s="107" t="s">
        <v>219</v>
      </c>
      <c r="D122" s="138">
        <v>9.9369499999999999E-2</v>
      </c>
      <c r="E122" s="138">
        <v>0.17358489999999999</v>
      </c>
      <c r="F122" s="152">
        <v>32157</v>
      </c>
      <c r="G122" s="107" t="s">
        <v>16</v>
      </c>
      <c r="H122" s="107" t="s">
        <v>3</v>
      </c>
      <c r="I122" s="107" t="s">
        <v>3</v>
      </c>
    </row>
    <row r="123" spans="1:9" x14ac:dyDescent="0.35">
      <c r="A123" s="107" t="s">
        <v>1080</v>
      </c>
      <c r="B123" s="176" t="s">
        <v>255</v>
      </c>
      <c r="C123" s="107" t="s">
        <v>256</v>
      </c>
      <c r="D123" s="138">
        <v>9.8972599999999994E-2</v>
      </c>
      <c r="E123" s="138">
        <v>0.1206808</v>
      </c>
      <c r="F123" s="152">
        <v>22352</v>
      </c>
      <c r="G123" s="107" t="s">
        <v>241</v>
      </c>
      <c r="H123" s="107" t="s">
        <v>3</v>
      </c>
      <c r="I123" s="107" t="s">
        <v>131</v>
      </c>
    </row>
    <row r="124" spans="1:9" x14ac:dyDescent="0.35">
      <c r="A124" s="107" t="s">
        <v>1080</v>
      </c>
      <c r="B124" s="176" t="s">
        <v>646</v>
      </c>
      <c r="C124" s="107" t="s">
        <v>132</v>
      </c>
      <c r="D124" s="138">
        <v>9.7181199999999995E-2</v>
      </c>
      <c r="E124" s="138">
        <v>0.2178696</v>
      </c>
      <c r="F124" s="152">
        <v>28850</v>
      </c>
      <c r="G124" s="107" t="s">
        <v>16</v>
      </c>
      <c r="H124" s="107" t="s">
        <v>3</v>
      </c>
      <c r="I124" s="107" t="s">
        <v>131</v>
      </c>
    </row>
    <row r="125" spans="1:9" x14ac:dyDescent="0.35">
      <c r="A125" s="107"/>
      <c r="B125" s="176"/>
      <c r="C125" s="107"/>
      <c r="D125" s="138"/>
      <c r="E125" s="138"/>
      <c r="F125" s="152"/>
      <c r="G125" s="107"/>
      <c r="H125" s="107"/>
      <c r="I125" s="107"/>
    </row>
    <row r="126" spans="1:9" x14ac:dyDescent="0.35">
      <c r="A126" s="107" t="s">
        <v>1079</v>
      </c>
      <c r="B126" s="176" t="s">
        <v>562</v>
      </c>
      <c r="C126" s="107" t="s">
        <v>20</v>
      </c>
      <c r="D126" s="138">
        <v>0.14187640000000001</v>
      </c>
      <c r="E126" s="138">
        <v>-0.19331609999999999</v>
      </c>
      <c r="F126" s="152">
        <v>69300</v>
      </c>
      <c r="G126" s="107" t="s">
        <v>16</v>
      </c>
      <c r="H126" s="107" t="s">
        <v>2</v>
      </c>
      <c r="I126" s="107" t="s">
        <v>3</v>
      </c>
    </row>
    <row r="127" spans="1:9" x14ac:dyDescent="0.35">
      <c r="A127" s="107" t="s">
        <v>1079</v>
      </c>
      <c r="B127" s="176" t="s">
        <v>255</v>
      </c>
      <c r="C127" s="107" t="s">
        <v>256</v>
      </c>
      <c r="D127" s="138">
        <v>0.12928690000000001</v>
      </c>
      <c r="E127" s="138">
        <v>0.1206808</v>
      </c>
      <c r="F127" s="152">
        <v>22352</v>
      </c>
      <c r="G127" s="107" t="s">
        <v>241</v>
      </c>
      <c r="H127" s="107" t="s">
        <v>3</v>
      </c>
      <c r="I127" s="107" t="s">
        <v>131</v>
      </c>
    </row>
    <row r="128" spans="1:9" x14ac:dyDescent="0.35">
      <c r="A128" s="107" t="s">
        <v>1079</v>
      </c>
      <c r="B128" s="176" t="s">
        <v>353</v>
      </c>
      <c r="C128" s="107" t="s">
        <v>354</v>
      </c>
      <c r="D128" s="138">
        <v>0.1256236</v>
      </c>
      <c r="E128" s="138">
        <v>-3.3360000000000001E-2</v>
      </c>
      <c r="F128" s="152">
        <v>19740</v>
      </c>
      <c r="G128" s="107" t="s">
        <v>241</v>
      </c>
      <c r="H128" s="107" t="s">
        <v>3</v>
      </c>
      <c r="I128" s="107" t="s">
        <v>131</v>
      </c>
    </row>
    <row r="129" spans="1:9" x14ac:dyDescent="0.35">
      <c r="A129" s="107" t="s">
        <v>1079</v>
      </c>
      <c r="B129" s="176" t="s">
        <v>662</v>
      </c>
      <c r="C129" s="107" t="s">
        <v>153</v>
      </c>
      <c r="D129" s="138">
        <v>0.1204751</v>
      </c>
      <c r="E129" s="138">
        <v>8.5826399999999997E-2</v>
      </c>
      <c r="F129" s="152">
        <v>23640</v>
      </c>
      <c r="G129" s="107" t="s">
        <v>78</v>
      </c>
      <c r="H129" s="107" t="s">
        <v>3</v>
      </c>
      <c r="I129" s="107" t="s">
        <v>3</v>
      </c>
    </row>
    <row r="130" spans="1:9" x14ac:dyDescent="0.35">
      <c r="A130" s="107" t="s">
        <v>1079</v>
      </c>
      <c r="B130" s="176" t="s">
        <v>727</v>
      </c>
      <c r="C130" s="107" t="s">
        <v>228</v>
      </c>
      <c r="D130" s="138">
        <v>0.1183766</v>
      </c>
      <c r="E130" s="138">
        <v>5.9109599999999998E-2</v>
      </c>
      <c r="F130" s="152">
        <v>55260</v>
      </c>
      <c r="G130" s="107" t="s">
        <v>16</v>
      </c>
      <c r="H130" s="107" t="s">
        <v>3</v>
      </c>
      <c r="I130" s="107" t="s">
        <v>22</v>
      </c>
    </row>
    <row r="131" spans="1:9" x14ac:dyDescent="0.35">
      <c r="A131" s="107" t="s">
        <v>1079</v>
      </c>
      <c r="B131" s="176" t="s">
        <v>658</v>
      </c>
      <c r="C131" s="107" t="s">
        <v>148</v>
      </c>
      <c r="D131" s="138">
        <v>9.4430500000000001E-2</v>
      </c>
      <c r="E131" s="138">
        <v>9.1986600000000002E-2</v>
      </c>
      <c r="F131" s="152">
        <v>30100</v>
      </c>
      <c r="G131" s="107" t="s">
        <v>1</v>
      </c>
      <c r="H131" s="107" t="s">
        <v>3</v>
      </c>
      <c r="I131" s="107" t="s">
        <v>85</v>
      </c>
    </row>
    <row r="132" spans="1:9" x14ac:dyDescent="0.35">
      <c r="A132" s="107" t="s">
        <v>1079</v>
      </c>
      <c r="B132" s="176" t="s">
        <v>840</v>
      </c>
      <c r="C132" s="107" t="s">
        <v>358</v>
      </c>
      <c r="D132" s="138">
        <v>8.6509199999999994E-2</v>
      </c>
      <c r="E132" s="138">
        <v>0.23519709999999999</v>
      </c>
      <c r="F132" s="152">
        <v>59700</v>
      </c>
      <c r="G132" s="107" t="s">
        <v>16</v>
      </c>
      <c r="H132" s="107" t="s">
        <v>2</v>
      </c>
      <c r="I132" s="107" t="s">
        <v>3</v>
      </c>
    </row>
    <row r="133" spans="1:9" x14ac:dyDescent="0.35">
      <c r="A133" s="107" t="s">
        <v>1079</v>
      </c>
      <c r="B133" s="176" t="s">
        <v>822</v>
      </c>
      <c r="C133" s="107" t="s">
        <v>336</v>
      </c>
      <c r="D133" s="138">
        <v>8.2315299999999994E-2</v>
      </c>
      <c r="E133" s="138">
        <v>-3.3200999999999999E-3</v>
      </c>
      <c r="F133" s="152">
        <v>22050</v>
      </c>
      <c r="G133" s="107" t="s">
        <v>241</v>
      </c>
      <c r="H133" s="107" t="s">
        <v>3</v>
      </c>
      <c r="I133" s="107" t="s">
        <v>131</v>
      </c>
    </row>
    <row r="134" spans="1:9" x14ac:dyDescent="0.35">
      <c r="A134" s="107" t="s">
        <v>1079</v>
      </c>
      <c r="B134" s="176" t="s">
        <v>748</v>
      </c>
      <c r="C134" s="107" t="s">
        <v>258</v>
      </c>
      <c r="D134" s="138">
        <v>7.6209100000000002E-2</v>
      </c>
      <c r="E134" s="138">
        <v>0.12567239999999999</v>
      </c>
      <c r="F134" s="152">
        <v>24161</v>
      </c>
      <c r="G134" s="107" t="s">
        <v>241</v>
      </c>
      <c r="H134" s="107" t="s">
        <v>3</v>
      </c>
      <c r="I134" s="107" t="s">
        <v>131</v>
      </c>
    </row>
    <row r="135" spans="1:9" x14ac:dyDescent="0.35">
      <c r="A135" s="107" t="s">
        <v>1079</v>
      </c>
      <c r="B135" s="176" t="s">
        <v>571</v>
      </c>
      <c r="C135" s="107" t="s">
        <v>31</v>
      </c>
      <c r="D135" s="138">
        <v>6.7182400000000003E-2</v>
      </c>
      <c r="E135" s="138">
        <v>0.11784509999999999</v>
      </c>
      <c r="F135" s="152">
        <v>52610</v>
      </c>
      <c r="G135" s="107" t="s">
        <v>16</v>
      </c>
      <c r="H135" s="107" t="s">
        <v>6</v>
      </c>
      <c r="I135" s="107" t="s">
        <v>3</v>
      </c>
    </row>
    <row r="136" spans="1:9" x14ac:dyDescent="0.35">
      <c r="A136" s="107"/>
      <c r="B136" s="176"/>
      <c r="C136" s="107"/>
      <c r="D136" s="138"/>
      <c r="E136" s="138"/>
      <c r="F136" s="152"/>
      <c r="G136" s="107"/>
      <c r="H136" s="107"/>
      <c r="I136" s="107"/>
    </row>
    <row r="137" spans="1:9" x14ac:dyDescent="0.35">
      <c r="A137" s="107" t="s">
        <v>1078</v>
      </c>
      <c r="B137" s="176" t="s">
        <v>764</v>
      </c>
      <c r="C137" s="107" t="s">
        <v>276</v>
      </c>
      <c r="D137" s="138">
        <v>0.18089530000000001</v>
      </c>
      <c r="E137" s="138">
        <v>0.48782130000000001</v>
      </c>
      <c r="F137" s="152">
        <v>19910</v>
      </c>
      <c r="G137" s="107" t="s">
        <v>241</v>
      </c>
      <c r="H137" s="107" t="s">
        <v>3</v>
      </c>
      <c r="I137" s="107" t="s">
        <v>131</v>
      </c>
    </row>
    <row r="138" spans="1:9" x14ac:dyDescent="0.35">
      <c r="A138" s="107" t="s">
        <v>1078</v>
      </c>
      <c r="B138" s="176" t="s">
        <v>942</v>
      </c>
      <c r="C138" s="107" t="s">
        <v>487</v>
      </c>
      <c r="D138" s="138">
        <v>0.1409319</v>
      </c>
      <c r="E138" s="138">
        <v>5.5352100000000001E-2</v>
      </c>
      <c r="F138" s="152">
        <v>34460</v>
      </c>
      <c r="G138" s="107" t="s">
        <v>16</v>
      </c>
      <c r="H138" s="107" t="s">
        <v>3</v>
      </c>
      <c r="I138" s="107" t="s">
        <v>22</v>
      </c>
    </row>
    <row r="139" spans="1:9" x14ac:dyDescent="0.35">
      <c r="A139" s="107" t="s">
        <v>1078</v>
      </c>
      <c r="B139" s="176" t="s">
        <v>255</v>
      </c>
      <c r="C139" s="107" t="s">
        <v>256</v>
      </c>
      <c r="D139" s="138">
        <v>0.13278999999999999</v>
      </c>
      <c r="E139" s="138">
        <v>0.1206808</v>
      </c>
      <c r="F139" s="152">
        <v>22352</v>
      </c>
      <c r="G139" s="107" t="s">
        <v>241</v>
      </c>
      <c r="H139" s="107" t="s">
        <v>3</v>
      </c>
      <c r="I139" s="107" t="s">
        <v>131</v>
      </c>
    </row>
    <row r="140" spans="1:9" x14ac:dyDescent="0.35">
      <c r="A140" s="107" t="s">
        <v>1078</v>
      </c>
      <c r="B140" s="176" t="s">
        <v>746</v>
      </c>
      <c r="C140" s="107" t="s">
        <v>254</v>
      </c>
      <c r="D140" s="138">
        <v>0.1181623</v>
      </c>
      <c r="E140" s="138">
        <v>0.1278405</v>
      </c>
      <c r="F140" s="152">
        <v>19570</v>
      </c>
      <c r="G140" s="107" t="s">
        <v>241</v>
      </c>
      <c r="H140" s="107" t="s">
        <v>3</v>
      </c>
      <c r="I140" s="107" t="s">
        <v>131</v>
      </c>
    </row>
    <row r="141" spans="1:9" x14ac:dyDescent="0.35">
      <c r="A141" s="107" t="s">
        <v>1078</v>
      </c>
      <c r="B141" s="176" t="s">
        <v>499</v>
      </c>
      <c r="C141" s="107" t="s">
        <v>500</v>
      </c>
      <c r="D141" s="138">
        <v>0.11806759999999999</v>
      </c>
      <c r="E141" s="138">
        <v>4.0709799999999997E-2</v>
      </c>
      <c r="F141" s="152">
        <v>27386</v>
      </c>
      <c r="G141" s="107" t="s">
        <v>16</v>
      </c>
      <c r="H141" s="107" t="s">
        <v>3</v>
      </c>
      <c r="I141" s="107" t="s">
        <v>22</v>
      </c>
    </row>
    <row r="142" spans="1:9" x14ac:dyDescent="0.35">
      <c r="A142" s="107" t="s">
        <v>1078</v>
      </c>
      <c r="B142" s="176" t="s">
        <v>562</v>
      </c>
      <c r="C142" s="107" t="s">
        <v>20</v>
      </c>
      <c r="D142" s="138">
        <v>0.1045924</v>
      </c>
      <c r="E142" s="138">
        <v>-0.19331609999999999</v>
      </c>
      <c r="F142" s="152">
        <v>69300</v>
      </c>
      <c r="G142" s="107" t="s">
        <v>16</v>
      </c>
      <c r="H142" s="107" t="s">
        <v>2</v>
      </c>
      <c r="I142" s="107" t="s">
        <v>3</v>
      </c>
    </row>
    <row r="143" spans="1:9" x14ac:dyDescent="0.35">
      <c r="A143" s="107" t="s">
        <v>1078</v>
      </c>
      <c r="B143" s="176" t="s">
        <v>773</v>
      </c>
      <c r="C143" s="107" t="s">
        <v>285</v>
      </c>
      <c r="D143" s="138">
        <v>0.10276879999999999</v>
      </c>
      <c r="E143" s="138">
        <v>9.7751299999999999E-2</v>
      </c>
      <c r="F143" s="152">
        <v>21110</v>
      </c>
      <c r="G143" s="107" t="s">
        <v>241</v>
      </c>
      <c r="H143" s="107" t="s">
        <v>3</v>
      </c>
      <c r="I143" s="107" t="s">
        <v>131</v>
      </c>
    </row>
    <row r="144" spans="1:9" x14ac:dyDescent="0.35">
      <c r="A144" s="107" t="s">
        <v>1078</v>
      </c>
      <c r="B144" s="176" t="s">
        <v>822</v>
      </c>
      <c r="C144" s="107" t="s">
        <v>336</v>
      </c>
      <c r="D144" s="138">
        <v>9.9405099999999996E-2</v>
      </c>
      <c r="E144" s="138">
        <v>-3.3200999999999999E-3</v>
      </c>
      <c r="F144" s="152">
        <v>22050</v>
      </c>
      <c r="G144" s="107" t="s">
        <v>241</v>
      </c>
      <c r="H144" s="107" t="s">
        <v>3</v>
      </c>
      <c r="I144" s="107" t="s">
        <v>131</v>
      </c>
    </row>
    <row r="145" spans="1:9" x14ac:dyDescent="0.35">
      <c r="A145" s="107" t="s">
        <v>1078</v>
      </c>
      <c r="B145" s="176" t="s">
        <v>878</v>
      </c>
      <c r="C145" s="107" t="s">
        <v>409</v>
      </c>
      <c r="D145" s="138">
        <v>9.9264699999999997E-2</v>
      </c>
      <c r="E145" s="138">
        <v>8.6150299999999999E-2</v>
      </c>
      <c r="F145" s="152">
        <v>36610</v>
      </c>
      <c r="G145" s="107" t="s">
        <v>16</v>
      </c>
      <c r="H145" s="107" t="s">
        <v>3</v>
      </c>
      <c r="I145" s="107" t="s">
        <v>38</v>
      </c>
    </row>
    <row r="146" spans="1:9" x14ac:dyDescent="0.35">
      <c r="A146" s="107" t="s">
        <v>1078</v>
      </c>
      <c r="B146" s="176" t="s">
        <v>656</v>
      </c>
      <c r="C146" s="107" t="s">
        <v>146</v>
      </c>
      <c r="D146" s="138">
        <v>9.5543500000000003E-2</v>
      </c>
      <c r="E146" s="138">
        <v>5.4936600000000002E-2</v>
      </c>
      <c r="F146" s="152">
        <v>55060</v>
      </c>
      <c r="G146" s="107" t="s">
        <v>1</v>
      </c>
      <c r="H146" s="107" t="s">
        <v>3</v>
      </c>
      <c r="I146" s="107" t="s">
        <v>85</v>
      </c>
    </row>
    <row r="147" spans="1:9" x14ac:dyDescent="0.35">
      <c r="A147" s="107"/>
      <c r="B147" s="176"/>
      <c r="C147" s="107"/>
      <c r="D147" s="138"/>
      <c r="E147" s="138"/>
      <c r="F147" s="152"/>
      <c r="G147" s="107"/>
      <c r="H147" s="107"/>
      <c r="I147" s="107"/>
    </row>
    <row r="148" spans="1:9" x14ac:dyDescent="0.35">
      <c r="A148" s="107" t="s">
        <v>1077</v>
      </c>
      <c r="B148" s="176" t="s">
        <v>742</v>
      </c>
      <c r="C148" s="107" t="s">
        <v>248</v>
      </c>
      <c r="D148" s="138">
        <v>0.15367320000000001</v>
      </c>
      <c r="E148" s="138">
        <v>6.2340199999999998E-2</v>
      </c>
      <c r="F148" s="152">
        <v>18460</v>
      </c>
      <c r="G148" s="107" t="s">
        <v>241</v>
      </c>
      <c r="H148" s="107" t="s">
        <v>3</v>
      </c>
      <c r="I148" s="107" t="s">
        <v>131</v>
      </c>
    </row>
    <row r="149" spans="1:9" x14ac:dyDescent="0.35">
      <c r="A149" s="107" t="s">
        <v>1077</v>
      </c>
      <c r="B149" s="176" t="s">
        <v>784</v>
      </c>
      <c r="C149" s="107" t="s">
        <v>296</v>
      </c>
      <c r="D149" s="138">
        <v>0.1154477</v>
      </c>
      <c r="E149" s="138">
        <v>-0.15318229999999999</v>
      </c>
      <c r="F149" s="152">
        <v>21470</v>
      </c>
      <c r="G149" s="107" t="s">
        <v>16</v>
      </c>
      <c r="H149" s="107" t="s">
        <v>3</v>
      </c>
      <c r="I149" s="107" t="s">
        <v>131</v>
      </c>
    </row>
    <row r="150" spans="1:9" x14ac:dyDescent="0.35">
      <c r="A150" s="107" t="s">
        <v>1077</v>
      </c>
      <c r="B150" s="176" t="s">
        <v>829</v>
      </c>
      <c r="C150" s="107" t="s">
        <v>343</v>
      </c>
      <c r="D150" s="138">
        <v>0.10301109999999999</v>
      </c>
      <c r="E150" s="138">
        <v>-8.8479299999999997E-2</v>
      </c>
      <c r="F150" s="152">
        <v>26900</v>
      </c>
      <c r="G150" s="107" t="s">
        <v>16</v>
      </c>
      <c r="H150" s="107" t="s">
        <v>3</v>
      </c>
      <c r="I150" s="107" t="s">
        <v>131</v>
      </c>
    </row>
    <row r="151" spans="1:9" x14ac:dyDescent="0.35">
      <c r="A151" s="107" t="s">
        <v>1077</v>
      </c>
      <c r="B151" s="176" t="s">
        <v>738</v>
      </c>
      <c r="C151" s="107" t="s">
        <v>244</v>
      </c>
      <c r="D151" s="138">
        <v>0.10150820000000001</v>
      </c>
      <c r="E151" s="138">
        <v>0.1420874</v>
      </c>
      <c r="F151" s="152">
        <v>18260</v>
      </c>
      <c r="G151" s="107" t="s">
        <v>241</v>
      </c>
      <c r="H151" s="107" t="s">
        <v>3</v>
      </c>
      <c r="I151" s="107" t="s">
        <v>131</v>
      </c>
    </row>
    <row r="152" spans="1:9" x14ac:dyDescent="0.35">
      <c r="A152" s="107" t="s">
        <v>1077</v>
      </c>
      <c r="B152" s="176" t="s">
        <v>718</v>
      </c>
      <c r="C152" s="107" t="s">
        <v>217</v>
      </c>
      <c r="D152" s="138">
        <v>0.10010429999999999</v>
      </c>
      <c r="E152" s="138">
        <v>0.26752219999999999</v>
      </c>
      <c r="F152" s="152">
        <v>29730</v>
      </c>
      <c r="G152" s="107" t="s">
        <v>152</v>
      </c>
      <c r="H152" s="107" t="s">
        <v>3</v>
      </c>
      <c r="I152" s="107" t="s">
        <v>3</v>
      </c>
    </row>
    <row r="153" spans="1:9" x14ac:dyDescent="0.35">
      <c r="A153" s="107" t="s">
        <v>1077</v>
      </c>
      <c r="B153" s="176" t="s">
        <v>921</v>
      </c>
      <c r="C153" s="107" t="s">
        <v>460</v>
      </c>
      <c r="D153" s="138">
        <v>9.9911600000000003E-2</v>
      </c>
      <c r="E153" s="138">
        <v>9.7294699999999998E-2</v>
      </c>
      <c r="F153" s="152">
        <v>19930</v>
      </c>
      <c r="G153" s="107" t="s">
        <v>241</v>
      </c>
      <c r="H153" s="107" t="s">
        <v>3</v>
      </c>
      <c r="I153" s="107" t="s">
        <v>131</v>
      </c>
    </row>
    <row r="154" spans="1:9" x14ac:dyDescent="0.35">
      <c r="A154" s="107" t="s">
        <v>1077</v>
      </c>
      <c r="B154" s="176" t="s">
        <v>255</v>
      </c>
      <c r="C154" s="107" t="s">
        <v>256</v>
      </c>
      <c r="D154" s="138">
        <v>9.9476099999999998E-2</v>
      </c>
      <c r="E154" s="138">
        <v>0.1206808</v>
      </c>
      <c r="F154" s="152">
        <v>22352</v>
      </c>
      <c r="G154" s="107" t="s">
        <v>241</v>
      </c>
      <c r="H154" s="107" t="s">
        <v>3</v>
      </c>
      <c r="I154" s="107" t="s">
        <v>131</v>
      </c>
    </row>
    <row r="155" spans="1:9" x14ac:dyDescent="0.35">
      <c r="A155" s="107" t="s">
        <v>1077</v>
      </c>
      <c r="B155" s="176" t="s">
        <v>805</v>
      </c>
      <c r="C155" s="107" t="s">
        <v>317</v>
      </c>
      <c r="D155" s="138">
        <v>9.4991400000000004E-2</v>
      </c>
      <c r="E155" s="138">
        <v>0.1041565</v>
      </c>
      <c r="F155" s="152">
        <v>29910</v>
      </c>
      <c r="G155" s="107" t="s">
        <v>16</v>
      </c>
      <c r="H155" s="107" t="s">
        <v>3</v>
      </c>
      <c r="I155" s="107" t="s">
        <v>131</v>
      </c>
    </row>
    <row r="156" spans="1:9" x14ac:dyDescent="0.35">
      <c r="A156" s="107" t="s">
        <v>1077</v>
      </c>
      <c r="B156" s="176" t="s">
        <v>959</v>
      </c>
      <c r="C156" s="107" t="s">
        <v>506</v>
      </c>
      <c r="D156" s="138">
        <v>9.4740400000000002E-2</v>
      </c>
      <c r="E156" s="138">
        <v>8.8505E-2</v>
      </c>
      <c r="F156" s="152">
        <v>29550</v>
      </c>
      <c r="G156" s="107" t="s">
        <v>16</v>
      </c>
      <c r="H156" s="107" t="s">
        <v>3</v>
      </c>
      <c r="I156" s="107" t="s">
        <v>131</v>
      </c>
    </row>
    <row r="157" spans="1:9" x14ac:dyDescent="0.35">
      <c r="A157" s="107" t="s">
        <v>1077</v>
      </c>
      <c r="B157" s="176" t="s">
        <v>902</v>
      </c>
      <c r="C157" s="107" t="s">
        <v>437</v>
      </c>
      <c r="D157" s="138">
        <v>9.0642200000000006E-2</v>
      </c>
      <c r="E157" s="138">
        <v>5.6287200000000003E-2</v>
      </c>
      <c r="F157" s="152">
        <v>27330</v>
      </c>
      <c r="G157" s="107" t="s">
        <v>16</v>
      </c>
      <c r="H157" s="107" t="s">
        <v>3</v>
      </c>
      <c r="I157" s="107" t="s">
        <v>22</v>
      </c>
    </row>
    <row r="158" spans="1:9" x14ac:dyDescent="0.35">
      <c r="A158" s="107"/>
      <c r="B158" s="176"/>
      <c r="C158" s="107"/>
      <c r="D158" s="138"/>
      <c r="E158" s="138"/>
      <c r="F158" s="152"/>
      <c r="G158" s="107"/>
      <c r="H158" s="107"/>
      <c r="I158" s="107"/>
    </row>
    <row r="159" spans="1:9" x14ac:dyDescent="0.35">
      <c r="A159" s="107" t="s">
        <v>1076</v>
      </c>
      <c r="B159" s="176" t="s">
        <v>921</v>
      </c>
      <c r="C159" s="107" t="s">
        <v>460</v>
      </c>
      <c r="D159" s="138">
        <v>0.2086046</v>
      </c>
      <c r="E159" s="138">
        <v>9.7294699999999998E-2</v>
      </c>
      <c r="F159" s="152">
        <v>19930</v>
      </c>
      <c r="G159" s="107" t="s">
        <v>241</v>
      </c>
      <c r="H159" s="107" t="s">
        <v>3</v>
      </c>
      <c r="I159" s="107" t="s">
        <v>131</v>
      </c>
    </row>
    <row r="160" spans="1:9" x14ac:dyDescent="0.35">
      <c r="A160" s="107" t="s">
        <v>1076</v>
      </c>
      <c r="B160" s="176" t="s">
        <v>784</v>
      </c>
      <c r="C160" s="107" t="s">
        <v>296</v>
      </c>
      <c r="D160" s="138">
        <v>0.18266250000000001</v>
      </c>
      <c r="E160" s="138">
        <v>-0.15318229999999999</v>
      </c>
      <c r="F160" s="152">
        <v>21470</v>
      </c>
      <c r="G160" s="107" t="s">
        <v>16</v>
      </c>
      <c r="H160" s="107" t="s">
        <v>3</v>
      </c>
      <c r="I160" s="107" t="s">
        <v>131</v>
      </c>
    </row>
    <row r="161" spans="1:9" x14ac:dyDescent="0.35">
      <c r="A161" s="107" t="s">
        <v>1076</v>
      </c>
      <c r="B161" s="176" t="s">
        <v>742</v>
      </c>
      <c r="C161" s="107" t="s">
        <v>248</v>
      </c>
      <c r="D161" s="138">
        <v>0.15982450000000001</v>
      </c>
      <c r="E161" s="138">
        <v>6.2340199999999998E-2</v>
      </c>
      <c r="F161" s="152">
        <v>18460</v>
      </c>
      <c r="G161" s="107" t="s">
        <v>241</v>
      </c>
      <c r="H161" s="107" t="s">
        <v>3</v>
      </c>
      <c r="I161" s="107" t="s">
        <v>131</v>
      </c>
    </row>
    <row r="162" spans="1:9" x14ac:dyDescent="0.35">
      <c r="A162" s="107" t="s">
        <v>1076</v>
      </c>
      <c r="B162" s="176" t="s">
        <v>738</v>
      </c>
      <c r="C162" s="107" t="s">
        <v>244</v>
      </c>
      <c r="D162" s="138">
        <v>0.14150470000000001</v>
      </c>
      <c r="E162" s="138">
        <v>0.1420874</v>
      </c>
      <c r="F162" s="152">
        <v>18260</v>
      </c>
      <c r="G162" s="107" t="s">
        <v>241</v>
      </c>
      <c r="H162" s="107" t="s">
        <v>3</v>
      </c>
      <c r="I162" s="107" t="s">
        <v>131</v>
      </c>
    </row>
    <row r="163" spans="1:9" x14ac:dyDescent="0.35">
      <c r="A163" s="107" t="s">
        <v>1076</v>
      </c>
      <c r="B163" s="176" t="s">
        <v>730</v>
      </c>
      <c r="C163" s="107" t="s">
        <v>233</v>
      </c>
      <c r="D163" s="138">
        <v>0.1138607</v>
      </c>
      <c r="E163" s="138">
        <v>0.120155</v>
      </c>
      <c r="F163" s="152">
        <v>24020</v>
      </c>
      <c r="G163" s="107" t="s">
        <v>16</v>
      </c>
      <c r="H163" s="107" t="s">
        <v>3</v>
      </c>
      <c r="I163" s="107" t="s">
        <v>131</v>
      </c>
    </row>
    <row r="164" spans="1:9" x14ac:dyDescent="0.35">
      <c r="A164" s="107" t="s">
        <v>1076</v>
      </c>
      <c r="B164" s="176" t="s">
        <v>746</v>
      </c>
      <c r="C164" s="107" t="s">
        <v>254</v>
      </c>
      <c r="D164" s="138">
        <v>0.1070435</v>
      </c>
      <c r="E164" s="138">
        <v>0.1278405</v>
      </c>
      <c r="F164" s="152">
        <v>19570</v>
      </c>
      <c r="G164" s="107" t="s">
        <v>241</v>
      </c>
      <c r="H164" s="107" t="s">
        <v>3</v>
      </c>
      <c r="I164" s="107" t="s">
        <v>131</v>
      </c>
    </row>
    <row r="165" spans="1:9" x14ac:dyDescent="0.35">
      <c r="A165" s="107" t="s">
        <v>1076</v>
      </c>
      <c r="B165" s="176" t="s">
        <v>578</v>
      </c>
      <c r="C165" s="107" t="s">
        <v>41</v>
      </c>
      <c r="D165" s="138">
        <v>0.1061878</v>
      </c>
      <c r="E165" s="138">
        <v>3.4715500000000003E-2</v>
      </c>
      <c r="F165" s="152">
        <v>59850</v>
      </c>
      <c r="G165" s="107" t="s">
        <v>16</v>
      </c>
      <c r="H165" s="107" t="s">
        <v>3</v>
      </c>
      <c r="I165" s="107" t="s">
        <v>38</v>
      </c>
    </row>
    <row r="166" spans="1:9" x14ac:dyDescent="0.35">
      <c r="A166" s="107" t="s">
        <v>1076</v>
      </c>
      <c r="B166" s="176" t="s">
        <v>764</v>
      </c>
      <c r="C166" s="107" t="s">
        <v>276</v>
      </c>
      <c r="D166" s="138">
        <v>0.1061125</v>
      </c>
      <c r="E166" s="138">
        <v>0.48782130000000001</v>
      </c>
      <c r="F166" s="152">
        <v>19910</v>
      </c>
      <c r="G166" s="107" t="s">
        <v>241</v>
      </c>
      <c r="H166" s="107" t="s">
        <v>3</v>
      </c>
      <c r="I166" s="107" t="s">
        <v>131</v>
      </c>
    </row>
    <row r="167" spans="1:9" x14ac:dyDescent="0.35">
      <c r="A167" s="107" t="s">
        <v>1076</v>
      </c>
      <c r="B167" s="176" t="s">
        <v>255</v>
      </c>
      <c r="C167" s="107" t="s">
        <v>256</v>
      </c>
      <c r="D167" s="138">
        <v>0.10523</v>
      </c>
      <c r="E167" s="138">
        <v>0.1206808</v>
      </c>
      <c r="F167" s="152">
        <v>22352</v>
      </c>
      <c r="G167" s="107" t="s">
        <v>241</v>
      </c>
      <c r="H167" s="107" t="s">
        <v>3</v>
      </c>
      <c r="I167" s="107" t="s">
        <v>131</v>
      </c>
    </row>
    <row r="168" spans="1:9" x14ac:dyDescent="0.35">
      <c r="A168" s="107" t="s">
        <v>1076</v>
      </c>
      <c r="B168" s="176" t="s">
        <v>348</v>
      </c>
      <c r="C168" s="107" t="s">
        <v>349</v>
      </c>
      <c r="D168" s="138">
        <v>0.1004234</v>
      </c>
      <c r="E168" s="138">
        <v>5.0234899999999999E-2</v>
      </c>
      <c r="F168" s="152">
        <v>31414</v>
      </c>
      <c r="G168" s="107" t="s">
        <v>16</v>
      </c>
      <c r="H168" s="107" t="s">
        <v>3</v>
      </c>
      <c r="I168" s="107" t="s">
        <v>131</v>
      </c>
    </row>
    <row r="169" spans="1:9" x14ac:dyDescent="0.35">
      <c r="A169" s="107"/>
      <c r="B169" s="176"/>
      <c r="C169" s="107"/>
      <c r="D169" s="138"/>
      <c r="E169" s="138"/>
      <c r="F169" s="152"/>
      <c r="G169" s="107"/>
      <c r="H169" s="107"/>
      <c r="I169" s="107"/>
    </row>
    <row r="170" spans="1:9" x14ac:dyDescent="0.35">
      <c r="A170" s="107" t="s">
        <v>1075</v>
      </c>
      <c r="B170" s="176" t="s">
        <v>879</v>
      </c>
      <c r="C170" s="107" t="s">
        <v>410</v>
      </c>
      <c r="D170" s="138">
        <v>0.17432610000000001</v>
      </c>
      <c r="E170" s="138">
        <v>8.6124400000000004E-2</v>
      </c>
      <c r="F170" s="152">
        <v>42320</v>
      </c>
      <c r="G170" s="107" t="s">
        <v>16</v>
      </c>
      <c r="H170" s="107" t="s">
        <v>3</v>
      </c>
      <c r="I170" s="107" t="s">
        <v>38</v>
      </c>
    </row>
    <row r="171" spans="1:9" x14ac:dyDescent="0.35">
      <c r="A171" s="107" t="s">
        <v>1075</v>
      </c>
      <c r="B171" s="176" t="s">
        <v>942</v>
      </c>
      <c r="C171" s="107" t="s">
        <v>487</v>
      </c>
      <c r="D171" s="138">
        <v>0.13912369999999999</v>
      </c>
      <c r="E171" s="138">
        <v>5.5352100000000001E-2</v>
      </c>
      <c r="F171" s="152">
        <v>34460</v>
      </c>
      <c r="G171" s="107" t="s">
        <v>16</v>
      </c>
      <c r="H171" s="107" t="s">
        <v>3</v>
      </c>
      <c r="I171" s="107" t="s">
        <v>22</v>
      </c>
    </row>
    <row r="172" spans="1:9" x14ac:dyDescent="0.35">
      <c r="A172" s="107" t="s">
        <v>1075</v>
      </c>
      <c r="B172" s="176" t="s">
        <v>974</v>
      </c>
      <c r="C172" s="107" t="s">
        <v>527</v>
      </c>
      <c r="D172" s="138">
        <v>0.13224240000000001</v>
      </c>
      <c r="E172" s="138">
        <v>0.11039359999999999</v>
      </c>
      <c r="F172" s="152">
        <v>19850</v>
      </c>
      <c r="G172" s="107" t="s">
        <v>241</v>
      </c>
      <c r="H172" s="107" t="s">
        <v>3</v>
      </c>
      <c r="I172" s="107" t="s">
        <v>131</v>
      </c>
    </row>
    <row r="173" spans="1:9" x14ac:dyDescent="0.35">
      <c r="A173" s="107" t="s">
        <v>1075</v>
      </c>
      <c r="B173" s="176" t="s">
        <v>746</v>
      </c>
      <c r="C173" s="107" t="s">
        <v>254</v>
      </c>
      <c r="D173" s="138">
        <v>0.1266853</v>
      </c>
      <c r="E173" s="138">
        <v>0.1278405</v>
      </c>
      <c r="F173" s="152">
        <v>19570</v>
      </c>
      <c r="G173" s="107" t="s">
        <v>241</v>
      </c>
      <c r="H173" s="107" t="s">
        <v>3</v>
      </c>
      <c r="I173" s="107" t="s">
        <v>131</v>
      </c>
    </row>
    <row r="174" spans="1:9" x14ac:dyDescent="0.35">
      <c r="A174" s="107" t="s">
        <v>1075</v>
      </c>
      <c r="B174" s="176" t="s">
        <v>902</v>
      </c>
      <c r="C174" s="107" t="s">
        <v>437</v>
      </c>
      <c r="D174" s="138">
        <v>0.12304</v>
      </c>
      <c r="E174" s="138">
        <v>5.6287200000000003E-2</v>
      </c>
      <c r="F174" s="152">
        <v>27330</v>
      </c>
      <c r="G174" s="107" t="s">
        <v>16</v>
      </c>
      <c r="H174" s="107" t="s">
        <v>3</v>
      </c>
      <c r="I174" s="107" t="s">
        <v>22</v>
      </c>
    </row>
    <row r="175" spans="1:9" x14ac:dyDescent="0.35">
      <c r="A175" s="107" t="s">
        <v>1075</v>
      </c>
      <c r="B175" s="176" t="s">
        <v>255</v>
      </c>
      <c r="C175" s="107" t="s">
        <v>256</v>
      </c>
      <c r="D175" s="138">
        <v>0.1168068</v>
      </c>
      <c r="E175" s="138">
        <v>0.1206808</v>
      </c>
      <c r="F175" s="152">
        <v>22352</v>
      </c>
      <c r="G175" s="107" t="s">
        <v>241</v>
      </c>
      <c r="H175" s="107" t="s">
        <v>3</v>
      </c>
      <c r="I175" s="107" t="s">
        <v>131</v>
      </c>
    </row>
    <row r="176" spans="1:9" x14ac:dyDescent="0.35">
      <c r="A176" s="107" t="s">
        <v>1075</v>
      </c>
      <c r="B176" s="176" t="s">
        <v>977</v>
      </c>
      <c r="C176" s="107" t="s">
        <v>530</v>
      </c>
      <c r="D176" s="138">
        <v>0.1146253</v>
      </c>
      <c r="E176" s="138">
        <v>6.0129000000000002E-2</v>
      </c>
      <c r="F176" s="152">
        <v>19910</v>
      </c>
      <c r="G176" s="107" t="s">
        <v>241</v>
      </c>
      <c r="H176" s="107" t="s">
        <v>3</v>
      </c>
      <c r="I176" s="107" t="s">
        <v>131</v>
      </c>
    </row>
    <row r="177" spans="1:9" x14ac:dyDescent="0.35">
      <c r="A177" s="107" t="s">
        <v>1075</v>
      </c>
      <c r="B177" s="176" t="s">
        <v>810</v>
      </c>
      <c r="C177" s="107" t="s">
        <v>322</v>
      </c>
      <c r="D177" s="138">
        <v>0.107241</v>
      </c>
      <c r="E177" s="138">
        <v>0.13499549999999999</v>
      </c>
      <c r="F177" s="152">
        <v>25990</v>
      </c>
      <c r="G177" s="107" t="s">
        <v>16</v>
      </c>
      <c r="H177" s="107" t="s">
        <v>3</v>
      </c>
      <c r="I177" s="107" t="s">
        <v>131</v>
      </c>
    </row>
    <row r="178" spans="1:9" x14ac:dyDescent="0.35">
      <c r="A178" s="107" t="s">
        <v>1075</v>
      </c>
      <c r="B178" s="176" t="s">
        <v>764</v>
      </c>
      <c r="C178" s="107" t="s">
        <v>276</v>
      </c>
      <c r="D178" s="138">
        <v>0.1070147</v>
      </c>
      <c r="E178" s="138">
        <v>0.48782130000000001</v>
      </c>
      <c r="F178" s="152">
        <v>19910</v>
      </c>
      <c r="G178" s="107" t="s">
        <v>241</v>
      </c>
      <c r="H178" s="107" t="s">
        <v>3</v>
      </c>
      <c r="I178" s="107" t="s">
        <v>131</v>
      </c>
    </row>
    <row r="179" spans="1:9" x14ac:dyDescent="0.35">
      <c r="A179" s="107" t="s">
        <v>1075</v>
      </c>
      <c r="B179" s="176" t="s">
        <v>975</v>
      </c>
      <c r="C179" s="107" t="s">
        <v>528</v>
      </c>
      <c r="D179" s="138">
        <v>9.3311500000000006E-2</v>
      </c>
      <c r="E179" s="138">
        <v>0.1100897</v>
      </c>
      <c r="F179" s="152">
        <v>23890</v>
      </c>
      <c r="G179" s="107" t="s">
        <v>241</v>
      </c>
      <c r="H179" s="107" t="s">
        <v>3</v>
      </c>
      <c r="I179" s="107" t="s">
        <v>131</v>
      </c>
    </row>
    <row r="180" spans="1:9" x14ac:dyDescent="0.35">
      <c r="A180" s="107"/>
      <c r="B180" s="176"/>
      <c r="C180" s="107"/>
      <c r="D180" s="138"/>
      <c r="E180" s="138"/>
      <c r="F180" s="152"/>
      <c r="G180" s="107"/>
      <c r="H180" s="107"/>
      <c r="I180" s="107"/>
    </row>
    <row r="181" spans="1:9" x14ac:dyDescent="0.35">
      <c r="A181" s="107" t="s">
        <v>1074</v>
      </c>
      <c r="B181" s="176" t="s">
        <v>764</v>
      </c>
      <c r="C181" s="107" t="s">
        <v>276</v>
      </c>
      <c r="D181" s="138">
        <v>0.17965980000000001</v>
      </c>
      <c r="E181" s="138">
        <v>0.48782130000000001</v>
      </c>
      <c r="F181" s="152">
        <v>19910</v>
      </c>
      <c r="G181" s="107" t="s">
        <v>241</v>
      </c>
      <c r="H181" s="107" t="s">
        <v>3</v>
      </c>
      <c r="I181" s="107" t="s">
        <v>131</v>
      </c>
    </row>
    <row r="182" spans="1:9" x14ac:dyDescent="0.35">
      <c r="A182" s="107" t="s">
        <v>1074</v>
      </c>
      <c r="B182" s="176" t="s">
        <v>827</v>
      </c>
      <c r="C182" s="107" t="s">
        <v>341</v>
      </c>
      <c r="D182" s="138">
        <v>0.14159540000000001</v>
      </c>
      <c r="E182" s="138">
        <v>-0.25095780000000001</v>
      </c>
      <c r="F182" s="152">
        <v>35270</v>
      </c>
      <c r="G182" s="107" t="s">
        <v>16</v>
      </c>
      <c r="H182" s="107" t="s">
        <v>3</v>
      </c>
      <c r="I182" s="107" t="s">
        <v>131</v>
      </c>
    </row>
    <row r="183" spans="1:9" x14ac:dyDescent="0.35">
      <c r="A183" s="107" t="s">
        <v>1074</v>
      </c>
      <c r="B183" s="176" t="s">
        <v>959</v>
      </c>
      <c r="C183" s="107" t="s">
        <v>506</v>
      </c>
      <c r="D183" s="138">
        <v>0.140899</v>
      </c>
      <c r="E183" s="138">
        <v>8.8505E-2</v>
      </c>
      <c r="F183" s="152">
        <v>29550</v>
      </c>
      <c r="G183" s="107" t="s">
        <v>16</v>
      </c>
      <c r="H183" s="107" t="s">
        <v>3</v>
      </c>
      <c r="I183" s="107" t="s">
        <v>131</v>
      </c>
    </row>
    <row r="184" spans="1:9" x14ac:dyDescent="0.35">
      <c r="A184" s="107" t="s">
        <v>1074</v>
      </c>
      <c r="B184" s="176" t="s">
        <v>746</v>
      </c>
      <c r="C184" s="107" t="s">
        <v>254</v>
      </c>
      <c r="D184" s="138">
        <v>0.13686419999999999</v>
      </c>
      <c r="E184" s="138">
        <v>0.1278405</v>
      </c>
      <c r="F184" s="152">
        <v>19570</v>
      </c>
      <c r="G184" s="107" t="s">
        <v>241</v>
      </c>
      <c r="H184" s="107" t="s">
        <v>3</v>
      </c>
      <c r="I184" s="107" t="s">
        <v>131</v>
      </c>
    </row>
    <row r="185" spans="1:9" x14ac:dyDescent="0.35">
      <c r="A185" s="107" t="s">
        <v>1074</v>
      </c>
      <c r="B185" s="176" t="s">
        <v>891</v>
      </c>
      <c r="C185" s="107" t="s">
        <v>424</v>
      </c>
      <c r="D185" s="138">
        <v>0.13473640000000001</v>
      </c>
      <c r="E185" s="138">
        <v>9.4483399999999995E-2</v>
      </c>
      <c r="F185" s="152">
        <v>35210</v>
      </c>
      <c r="G185" s="107" t="s">
        <v>16</v>
      </c>
      <c r="H185" s="107" t="s">
        <v>3</v>
      </c>
      <c r="I185" s="107" t="s">
        <v>38</v>
      </c>
    </row>
    <row r="186" spans="1:9" x14ac:dyDescent="0.35">
      <c r="A186" s="107" t="s">
        <v>1074</v>
      </c>
      <c r="B186" s="176" t="s">
        <v>255</v>
      </c>
      <c r="C186" s="107" t="s">
        <v>256</v>
      </c>
      <c r="D186" s="138">
        <v>0.1297219</v>
      </c>
      <c r="E186" s="138">
        <v>0.1206808</v>
      </c>
      <c r="F186" s="152">
        <v>22352</v>
      </c>
      <c r="G186" s="107" t="s">
        <v>241</v>
      </c>
      <c r="H186" s="107" t="s">
        <v>3</v>
      </c>
      <c r="I186" s="107" t="s">
        <v>131</v>
      </c>
    </row>
    <row r="187" spans="1:9" x14ac:dyDescent="0.35">
      <c r="A187" s="107" t="s">
        <v>1074</v>
      </c>
      <c r="B187" s="176" t="s">
        <v>748</v>
      </c>
      <c r="C187" s="107" t="s">
        <v>258</v>
      </c>
      <c r="D187" s="138">
        <v>0.12940679999999999</v>
      </c>
      <c r="E187" s="138">
        <v>0.12567239999999999</v>
      </c>
      <c r="F187" s="152">
        <v>24161</v>
      </c>
      <c r="G187" s="107" t="s">
        <v>241</v>
      </c>
      <c r="H187" s="107" t="s">
        <v>3</v>
      </c>
      <c r="I187" s="107" t="s">
        <v>131</v>
      </c>
    </row>
    <row r="188" spans="1:9" x14ac:dyDescent="0.35">
      <c r="A188" s="107" t="s">
        <v>1074</v>
      </c>
      <c r="B188" s="176" t="s">
        <v>654</v>
      </c>
      <c r="C188" s="107" t="s">
        <v>144</v>
      </c>
      <c r="D188" s="138">
        <v>0.125359</v>
      </c>
      <c r="E188" s="138">
        <v>0.1625607</v>
      </c>
      <c r="F188" s="152">
        <v>33040</v>
      </c>
      <c r="G188" s="107" t="s">
        <v>71</v>
      </c>
      <c r="H188" s="107" t="s">
        <v>3</v>
      </c>
      <c r="I188" s="107" t="s">
        <v>3</v>
      </c>
    </row>
    <row r="189" spans="1:9" x14ac:dyDescent="0.35">
      <c r="A189" s="107" t="s">
        <v>1074</v>
      </c>
      <c r="B189" s="176" t="s">
        <v>734</v>
      </c>
      <c r="C189" s="107" t="s">
        <v>239</v>
      </c>
      <c r="D189" s="138">
        <v>0.12258189999999999</v>
      </c>
      <c r="E189" s="138">
        <v>0.1289334</v>
      </c>
      <c r="F189" s="152">
        <v>29270</v>
      </c>
      <c r="G189" s="107" t="s">
        <v>16</v>
      </c>
      <c r="H189" s="107" t="s">
        <v>6</v>
      </c>
      <c r="I189" s="107" t="s">
        <v>3</v>
      </c>
    </row>
    <row r="190" spans="1:9" x14ac:dyDescent="0.35">
      <c r="A190" s="107" t="s">
        <v>1074</v>
      </c>
      <c r="B190" s="176" t="s">
        <v>879</v>
      </c>
      <c r="C190" s="107" t="s">
        <v>410</v>
      </c>
      <c r="D190" s="138">
        <v>0.11273080000000001</v>
      </c>
      <c r="E190" s="138">
        <v>8.6124400000000004E-2</v>
      </c>
      <c r="F190" s="152">
        <v>42320</v>
      </c>
      <c r="G190" s="107" t="s">
        <v>16</v>
      </c>
      <c r="H190" s="107" t="s">
        <v>3</v>
      </c>
      <c r="I190" s="107" t="s">
        <v>38</v>
      </c>
    </row>
    <row r="191" spans="1:9" x14ac:dyDescent="0.35">
      <c r="A191" s="107"/>
      <c r="B191" s="176"/>
      <c r="C191" s="107"/>
      <c r="D191" s="138"/>
      <c r="E191" s="138"/>
      <c r="F191" s="152"/>
      <c r="G191" s="107"/>
      <c r="H191" s="107"/>
      <c r="I191" s="107"/>
    </row>
    <row r="192" spans="1:9" x14ac:dyDescent="0.35">
      <c r="A192" s="107" t="s">
        <v>1073</v>
      </c>
      <c r="B192" s="176" t="s">
        <v>730</v>
      </c>
      <c r="C192" s="107" t="s">
        <v>233</v>
      </c>
      <c r="D192" s="138">
        <v>0.2001925</v>
      </c>
      <c r="E192" s="138">
        <v>0.120155</v>
      </c>
      <c r="F192" s="152">
        <v>24020</v>
      </c>
      <c r="G192" s="107" t="s">
        <v>16</v>
      </c>
      <c r="H192" s="107" t="s">
        <v>3</v>
      </c>
      <c r="I192" s="107" t="s">
        <v>131</v>
      </c>
    </row>
    <row r="193" spans="1:9" x14ac:dyDescent="0.35">
      <c r="A193" s="107" t="s">
        <v>1073</v>
      </c>
      <c r="B193" s="176" t="s">
        <v>923</v>
      </c>
      <c r="C193" s="107" t="s">
        <v>462</v>
      </c>
      <c r="D193" s="138">
        <v>0.15817220000000001</v>
      </c>
      <c r="E193" s="138">
        <v>-0.25836429999999999</v>
      </c>
      <c r="F193" s="152">
        <v>21270</v>
      </c>
      <c r="G193" s="107" t="s">
        <v>241</v>
      </c>
      <c r="H193" s="107" t="s">
        <v>3</v>
      </c>
      <c r="I193" s="107" t="s">
        <v>131</v>
      </c>
    </row>
    <row r="194" spans="1:9" x14ac:dyDescent="0.35">
      <c r="A194" s="107" t="s">
        <v>1073</v>
      </c>
      <c r="B194" s="176" t="s">
        <v>255</v>
      </c>
      <c r="C194" s="107" t="s">
        <v>256</v>
      </c>
      <c r="D194" s="138">
        <v>0.13842769999999999</v>
      </c>
      <c r="E194" s="138">
        <v>0.1206808</v>
      </c>
      <c r="F194" s="152">
        <v>22352</v>
      </c>
      <c r="G194" s="107" t="s">
        <v>241</v>
      </c>
      <c r="H194" s="107" t="s">
        <v>3</v>
      </c>
      <c r="I194" s="107" t="s">
        <v>131</v>
      </c>
    </row>
    <row r="195" spans="1:9" x14ac:dyDescent="0.35">
      <c r="A195" s="107" t="s">
        <v>1073</v>
      </c>
      <c r="B195" s="176" t="s">
        <v>815</v>
      </c>
      <c r="C195" s="107" t="s">
        <v>329</v>
      </c>
      <c r="D195" s="138">
        <v>0.1382852</v>
      </c>
      <c r="E195" s="138">
        <v>0.1002073</v>
      </c>
      <c r="F195" s="152">
        <v>35910</v>
      </c>
      <c r="G195" s="107" t="s">
        <v>16</v>
      </c>
      <c r="H195" s="107" t="s">
        <v>3</v>
      </c>
      <c r="I195" s="107" t="s">
        <v>22</v>
      </c>
    </row>
    <row r="196" spans="1:9" x14ac:dyDescent="0.35">
      <c r="A196" s="107" t="s">
        <v>1073</v>
      </c>
      <c r="B196" s="176" t="s">
        <v>879</v>
      </c>
      <c r="C196" s="107" t="s">
        <v>410</v>
      </c>
      <c r="D196" s="138">
        <v>0.12942219999999999</v>
      </c>
      <c r="E196" s="138">
        <v>8.6124400000000004E-2</v>
      </c>
      <c r="F196" s="152">
        <v>42320</v>
      </c>
      <c r="G196" s="107" t="s">
        <v>16</v>
      </c>
      <c r="H196" s="107" t="s">
        <v>3</v>
      </c>
      <c r="I196" s="107" t="s">
        <v>38</v>
      </c>
    </row>
    <row r="197" spans="1:9" x14ac:dyDescent="0.35">
      <c r="A197" s="107" t="s">
        <v>1073</v>
      </c>
      <c r="B197" s="176" t="s">
        <v>746</v>
      </c>
      <c r="C197" s="107" t="s">
        <v>254</v>
      </c>
      <c r="D197" s="138">
        <v>0.1164767</v>
      </c>
      <c r="E197" s="138">
        <v>0.1278405</v>
      </c>
      <c r="F197" s="152">
        <v>19570</v>
      </c>
      <c r="G197" s="107" t="s">
        <v>241</v>
      </c>
      <c r="H197" s="107" t="s">
        <v>3</v>
      </c>
      <c r="I197" s="107" t="s">
        <v>131</v>
      </c>
    </row>
    <row r="198" spans="1:9" x14ac:dyDescent="0.35">
      <c r="A198" s="107" t="s">
        <v>1073</v>
      </c>
      <c r="B198" s="176" t="s">
        <v>868</v>
      </c>
      <c r="C198" s="107" t="s">
        <v>397</v>
      </c>
      <c r="D198" s="138">
        <v>0.1110532</v>
      </c>
      <c r="E198" s="138">
        <v>3.83171E-2</v>
      </c>
      <c r="F198" s="152">
        <v>36620</v>
      </c>
      <c r="G198" s="107" t="s">
        <v>78</v>
      </c>
      <c r="H198" s="107" t="s">
        <v>3</v>
      </c>
      <c r="I198" s="107" t="s">
        <v>3</v>
      </c>
    </row>
    <row r="199" spans="1:9" x14ac:dyDescent="0.35">
      <c r="A199" s="107" t="s">
        <v>1073</v>
      </c>
      <c r="B199" s="176" t="s">
        <v>366</v>
      </c>
      <c r="C199" s="107" t="s">
        <v>367</v>
      </c>
      <c r="D199" s="138">
        <v>0.1106702</v>
      </c>
      <c r="E199" s="138">
        <v>0.18985920000000001</v>
      </c>
      <c r="F199" s="152">
        <v>41941</v>
      </c>
      <c r="G199" s="107" t="s">
        <v>16</v>
      </c>
      <c r="H199" s="107" t="s">
        <v>3</v>
      </c>
      <c r="I199" s="107" t="s">
        <v>22</v>
      </c>
    </row>
    <row r="200" spans="1:9" x14ac:dyDescent="0.35">
      <c r="A200" s="107" t="s">
        <v>1073</v>
      </c>
      <c r="B200" s="176" t="s">
        <v>735</v>
      </c>
      <c r="C200" s="107" t="s">
        <v>240</v>
      </c>
      <c r="D200" s="138">
        <v>0.10909770000000001</v>
      </c>
      <c r="E200" s="138">
        <v>9.5508499999999996E-2</v>
      </c>
      <c r="F200" s="152">
        <v>20550</v>
      </c>
      <c r="G200" s="107" t="s">
        <v>241</v>
      </c>
      <c r="H200" s="107" t="s">
        <v>6</v>
      </c>
      <c r="I200" s="107" t="s">
        <v>22</v>
      </c>
    </row>
    <row r="201" spans="1:9" x14ac:dyDescent="0.35">
      <c r="A201" s="107" t="s">
        <v>1073</v>
      </c>
      <c r="B201" s="176" t="s">
        <v>610</v>
      </c>
      <c r="C201" s="107" t="s">
        <v>77</v>
      </c>
      <c r="D201" s="138">
        <v>0.10649400000000001</v>
      </c>
      <c r="E201" s="138">
        <v>0.17015089999999999</v>
      </c>
      <c r="F201" s="152">
        <v>48900</v>
      </c>
      <c r="G201" s="107" t="s">
        <v>78</v>
      </c>
      <c r="H201" s="107" t="s">
        <v>3</v>
      </c>
      <c r="I201" s="107" t="s">
        <v>22</v>
      </c>
    </row>
    <row r="202" spans="1:9" x14ac:dyDescent="0.35">
      <c r="A202" s="107"/>
      <c r="B202" s="176"/>
      <c r="C202" s="107"/>
      <c r="D202" s="138"/>
      <c r="E202" s="138"/>
      <c r="F202" s="152"/>
      <c r="G202" s="107"/>
      <c r="H202" s="107"/>
      <c r="I202" s="107"/>
    </row>
    <row r="203" spans="1:9" x14ac:dyDescent="0.35">
      <c r="A203" s="107" t="s">
        <v>1072</v>
      </c>
      <c r="B203" s="176" t="s">
        <v>255</v>
      </c>
      <c r="C203" s="107" t="s">
        <v>256</v>
      </c>
      <c r="D203" s="138">
        <v>0.1743188</v>
      </c>
      <c r="E203" s="138">
        <v>0.1206808</v>
      </c>
      <c r="F203" s="152">
        <v>22352</v>
      </c>
      <c r="G203" s="107" t="s">
        <v>241</v>
      </c>
      <c r="H203" s="107" t="s">
        <v>3</v>
      </c>
      <c r="I203" s="107" t="s">
        <v>131</v>
      </c>
    </row>
    <row r="204" spans="1:9" x14ac:dyDescent="0.35">
      <c r="A204" s="107" t="s">
        <v>1072</v>
      </c>
      <c r="B204" s="176" t="s">
        <v>250</v>
      </c>
      <c r="C204" s="107" t="s">
        <v>251</v>
      </c>
      <c r="D204" s="138">
        <v>0.166578</v>
      </c>
      <c r="E204" s="138">
        <v>8.1179100000000004E-2</v>
      </c>
      <c r="F204" s="152">
        <v>18654</v>
      </c>
      <c r="G204" s="107" t="s">
        <v>241</v>
      </c>
      <c r="H204" s="107" t="s">
        <v>3</v>
      </c>
      <c r="I204" s="107" t="s">
        <v>131</v>
      </c>
    </row>
    <row r="205" spans="1:9" x14ac:dyDescent="0.35">
      <c r="A205" s="107" t="s">
        <v>1072</v>
      </c>
      <c r="B205" s="176" t="s">
        <v>961</v>
      </c>
      <c r="C205" s="107" t="s">
        <v>508</v>
      </c>
      <c r="D205" s="138">
        <v>0.14790030000000001</v>
      </c>
      <c r="E205" s="138">
        <v>0.1553648</v>
      </c>
      <c r="F205" s="152">
        <v>22820</v>
      </c>
      <c r="G205" s="107" t="s">
        <v>241</v>
      </c>
      <c r="H205" s="107" t="s">
        <v>3</v>
      </c>
      <c r="I205" s="107" t="s">
        <v>131</v>
      </c>
    </row>
    <row r="206" spans="1:9" x14ac:dyDescent="0.35">
      <c r="A206" s="107" t="s">
        <v>1072</v>
      </c>
      <c r="B206" s="176" t="s">
        <v>764</v>
      </c>
      <c r="C206" s="107" t="s">
        <v>276</v>
      </c>
      <c r="D206" s="138">
        <v>0.12660250000000001</v>
      </c>
      <c r="E206" s="138">
        <v>0.48782130000000001</v>
      </c>
      <c r="F206" s="152">
        <v>19910</v>
      </c>
      <c r="G206" s="107" t="s">
        <v>241</v>
      </c>
      <c r="H206" s="107" t="s">
        <v>3</v>
      </c>
      <c r="I206" s="107" t="s">
        <v>131</v>
      </c>
    </row>
    <row r="207" spans="1:9" x14ac:dyDescent="0.35">
      <c r="A207" s="107" t="s">
        <v>1072</v>
      </c>
      <c r="B207" s="176" t="s">
        <v>884</v>
      </c>
      <c r="C207" s="107" t="s">
        <v>415</v>
      </c>
      <c r="D207" s="138">
        <v>0.12394189999999999</v>
      </c>
      <c r="E207" s="138">
        <v>0.20889389999999999</v>
      </c>
      <c r="F207" s="152">
        <v>43640</v>
      </c>
      <c r="G207" s="107" t="s">
        <v>152</v>
      </c>
      <c r="H207" s="107" t="s">
        <v>3</v>
      </c>
      <c r="I207" s="107" t="s">
        <v>38</v>
      </c>
    </row>
    <row r="208" spans="1:9" x14ac:dyDescent="0.35">
      <c r="A208" s="107" t="s">
        <v>1072</v>
      </c>
      <c r="B208" s="176" t="s">
        <v>778</v>
      </c>
      <c r="C208" s="107" t="s">
        <v>290</v>
      </c>
      <c r="D208" s="138">
        <v>0.1237785</v>
      </c>
      <c r="E208" s="138">
        <v>0.1571449</v>
      </c>
      <c r="F208" s="152">
        <v>50850</v>
      </c>
      <c r="G208" s="107" t="s">
        <v>16</v>
      </c>
      <c r="H208" s="107" t="s">
        <v>3</v>
      </c>
      <c r="I208" s="107" t="s">
        <v>131</v>
      </c>
    </row>
    <row r="209" spans="1:9" x14ac:dyDescent="0.35">
      <c r="A209" s="107" t="s">
        <v>1072</v>
      </c>
      <c r="B209" s="176" t="s">
        <v>657</v>
      </c>
      <c r="C209" s="107" t="s">
        <v>147</v>
      </c>
      <c r="D209" s="138">
        <v>0.121806</v>
      </c>
      <c r="E209" s="138">
        <v>6.3081700000000004E-2</v>
      </c>
      <c r="F209" s="152">
        <v>54880</v>
      </c>
      <c r="G209" s="107" t="s">
        <v>1</v>
      </c>
      <c r="H209" s="107" t="s">
        <v>3</v>
      </c>
      <c r="I209" s="107" t="s">
        <v>85</v>
      </c>
    </row>
    <row r="210" spans="1:9" x14ac:dyDescent="0.35">
      <c r="A210" s="107" t="s">
        <v>1072</v>
      </c>
      <c r="B210" s="176" t="s">
        <v>738</v>
      </c>
      <c r="C210" s="107" t="s">
        <v>244</v>
      </c>
      <c r="D210" s="138">
        <v>0.11529209999999999</v>
      </c>
      <c r="E210" s="138">
        <v>0.1420874</v>
      </c>
      <c r="F210" s="152">
        <v>18260</v>
      </c>
      <c r="G210" s="107" t="s">
        <v>241</v>
      </c>
      <c r="H210" s="107" t="s">
        <v>3</v>
      </c>
      <c r="I210" s="107" t="s">
        <v>131</v>
      </c>
    </row>
    <row r="211" spans="1:9" x14ac:dyDescent="0.35">
      <c r="A211" s="107" t="s">
        <v>1072</v>
      </c>
      <c r="B211" s="176" t="s">
        <v>852</v>
      </c>
      <c r="C211" s="107" t="s">
        <v>373</v>
      </c>
      <c r="D211" s="138">
        <v>0.11516759999999999</v>
      </c>
      <c r="E211" s="138">
        <v>0.21221860000000001</v>
      </c>
      <c r="F211" s="152">
        <v>47460</v>
      </c>
      <c r="G211" s="107" t="s">
        <v>16</v>
      </c>
      <c r="H211" s="107" t="s">
        <v>3</v>
      </c>
      <c r="I211" s="107" t="s">
        <v>360</v>
      </c>
    </row>
    <row r="212" spans="1:9" x14ac:dyDescent="0.35">
      <c r="A212" s="107" t="s">
        <v>1072</v>
      </c>
      <c r="B212" s="176" t="s">
        <v>942</v>
      </c>
      <c r="C212" s="107" t="s">
        <v>487</v>
      </c>
      <c r="D212" s="138">
        <v>0.1138203</v>
      </c>
      <c r="E212" s="138">
        <v>5.5352100000000001E-2</v>
      </c>
      <c r="F212" s="152">
        <v>34460</v>
      </c>
      <c r="G212" s="107" t="s">
        <v>16</v>
      </c>
      <c r="H212" s="107" t="s">
        <v>3</v>
      </c>
      <c r="I212" s="107" t="s">
        <v>22</v>
      </c>
    </row>
    <row r="213" spans="1:9" x14ac:dyDescent="0.35">
      <c r="A213" s="107"/>
      <c r="B213" s="176"/>
      <c r="C213" s="107"/>
      <c r="D213" s="138"/>
      <c r="E213" s="138"/>
      <c r="F213" s="152"/>
      <c r="G213" s="107"/>
      <c r="H213" s="107"/>
      <c r="I213" s="107"/>
    </row>
    <row r="214" spans="1:9" x14ac:dyDescent="0.35">
      <c r="A214" s="107" t="s">
        <v>1071</v>
      </c>
      <c r="B214" s="176" t="s">
        <v>255</v>
      </c>
      <c r="C214" s="107" t="s">
        <v>256</v>
      </c>
      <c r="D214" s="138">
        <v>0.19159699999999999</v>
      </c>
      <c r="E214" s="138">
        <v>0.1206808</v>
      </c>
      <c r="F214" s="152">
        <v>22352</v>
      </c>
      <c r="G214" s="107" t="s">
        <v>241</v>
      </c>
      <c r="H214" s="107" t="s">
        <v>3</v>
      </c>
      <c r="I214" s="107" t="s">
        <v>131</v>
      </c>
    </row>
    <row r="215" spans="1:9" x14ac:dyDescent="0.35">
      <c r="A215" s="107" t="s">
        <v>1071</v>
      </c>
      <c r="B215" s="176" t="s">
        <v>822</v>
      </c>
      <c r="C215" s="107" t="s">
        <v>336</v>
      </c>
      <c r="D215" s="138">
        <v>0.1275954</v>
      </c>
      <c r="E215" s="138">
        <v>-3.3200999999999999E-3</v>
      </c>
      <c r="F215" s="152">
        <v>22050</v>
      </c>
      <c r="G215" s="107" t="s">
        <v>241</v>
      </c>
      <c r="H215" s="107" t="s">
        <v>3</v>
      </c>
      <c r="I215" s="107" t="s">
        <v>131</v>
      </c>
    </row>
    <row r="216" spans="1:9" x14ac:dyDescent="0.35">
      <c r="A216" s="107" t="s">
        <v>1071</v>
      </c>
      <c r="B216" s="176" t="s">
        <v>748</v>
      </c>
      <c r="C216" s="107" t="s">
        <v>258</v>
      </c>
      <c r="D216" s="138">
        <v>0.1229189</v>
      </c>
      <c r="E216" s="138">
        <v>0.12567239999999999</v>
      </c>
      <c r="F216" s="152">
        <v>24161</v>
      </c>
      <c r="G216" s="107" t="s">
        <v>241</v>
      </c>
      <c r="H216" s="107" t="s">
        <v>3</v>
      </c>
      <c r="I216" s="107" t="s">
        <v>131</v>
      </c>
    </row>
    <row r="217" spans="1:9" x14ac:dyDescent="0.35">
      <c r="A217" s="107" t="s">
        <v>1071</v>
      </c>
      <c r="B217" s="176" t="s">
        <v>801</v>
      </c>
      <c r="C217" s="107" t="s">
        <v>313</v>
      </c>
      <c r="D217" s="138">
        <v>0.1119858</v>
      </c>
      <c r="E217" s="138">
        <v>0.1264178</v>
      </c>
      <c r="F217" s="152">
        <v>30580</v>
      </c>
      <c r="G217" s="107" t="s">
        <v>16</v>
      </c>
      <c r="H217" s="107" t="s">
        <v>3</v>
      </c>
      <c r="I217" s="107" t="s">
        <v>131</v>
      </c>
    </row>
    <row r="218" spans="1:9" x14ac:dyDescent="0.35">
      <c r="A218" s="107" t="s">
        <v>1071</v>
      </c>
      <c r="B218" s="176" t="s">
        <v>848</v>
      </c>
      <c r="C218" s="107" t="s">
        <v>369</v>
      </c>
      <c r="D218" s="138">
        <v>0.1056708</v>
      </c>
      <c r="E218" s="138">
        <v>0.19657240000000001</v>
      </c>
      <c r="F218" s="152">
        <v>49840</v>
      </c>
      <c r="G218" s="107" t="s">
        <v>16</v>
      </c>
      <c r="H218" s="107" t="s">
        <v>3</v>
      </c>
      <c r="I218" s="107" t="s">
        <v>360</v>
      </c>
    </row>
    <row r="219" spans="1:9" x14ac:dyDescent="0.35">
      <c r="A219" s="107" t="s">
        <v>1071</v>
      </c>
      <c r="B219" s="176" t="s">
        <v>845</v>
      </c>
      <c r="C219" s="107" t="s">
        <v>364</v>
      </c>
      <c r="D219" s="138">
        <v>9.9962599999999999E-2</v>
      </c>
      <c r="E219" s="138">
        <v>0.2425544</v>
      </c>
      <c r="F219" s="152">
        <v>29990</v>
      </c>
      <c r="G219" s="107" t="s">
        <v>241</v>
      </c>
      <c r="H219" s="107" t="s">
        <v>3</v>
      </c>
      <c r="I219" s="107" t="s">
        <v>131</v>
      </c>
    </row>
    <row r="220" spans="1:9" x14ac:dyDescent="0.35">
      <c r="A220" s="107" t="s">
        <v>1071</v>
      </c>
      <c r="B220" s="176" t="s">
        <v>770</v>
      </c>
      <c r="C220" s="107" t="s">
        <v>282</v>
      </c>
      <c r="D220" s="138">
        <v>9.7976400000000005E-2</v>
      </c>
      <c r="E220" s="138">
        <v>2.5734900000000002E-2</v>
      </c>
      <c r="F220" s="152">
        <v>18990</v>
      </c>
      <c r="G220" s="107" t="s">
        <v>241</v>
      </c>
      <c r="H220" s="107" t="s">
        <v>3</v>
      </c>
      <c r="I220" s="107" t="s">
        <v>131</v>
      </c>
    </row>
    <row r="221" spans="1:9" x14ac:dyDescent="0.35">
      <c r="A221" s="107" t="s">
        <v>1071</v>
      </c>
      <c r="B221" s="176" t="s">
        <v>736</v>
      </c>
      <c r="C221" s="107" t="s">
        <v>242</v>
      </c>
      <c r="D221" s="138">
        <v>9.6597100000000005E-2</v>
      </c>
      <c r="E221" s="138">
        <v>3.5776200000000001E-2</v>
      </c>
      <c r="F221" s="152">
        <v>19300</v>
      </c>
      <c r="G221" s="107" t="s">
        <v>241</v>
      </c>
      <c r="H221" s="107" t="s">
        <v>3</v>
      </c>
      <c r="I221" s="107" t="s">
        <v>131</v>
      </c>
    </row>
    <row r="222" spans="1:9" x14ac:dyDescent="0.35">
      <c r="A222" s="107" t="s">
        <v>1071</v>
      </c>
      <c r="B222" s="176" t="s">
        <v>842</v>
      </c>
      <c r="C222" s="107" t="s">
        <v>361</v>
      </c>
      <c r="D222" s="138">
        <v>9.5575099999999996E-2</v>
      </c>
      <c r="E222" s="138">
        <v>0.24212159999999999</v>
      </c>
      <c r="F222" s="152">
        <v>39940</v>
      </c>
      <c r="G222" s="107" t="s">
        <v>16</v>
      </c>
      <c r="H222" s="107" t="s">
        <v>3</v>
      </c>
      <c r="I222" s="107" t="s">
        <v>360</v>
      </c>
    </row>
    <row r="223" spans="1:9" x14ac:dyDescent="0.35">
      <c r="A223" s="107" t="s">
        <v>1071</v>
      </c>
      <c r="B223" s="176" t="s">
        <v>830</v>
      </c>
      <c r="C223" s="107" t="s">
        <v>344</v>
      </c>
      <c r="D223" s="138">
        <v>9.3001200000000006E-2</v>
      </c>
      <c r="E223" s="138">
        <v>6.17061E-2</v>
      </c>
      <c r="F223" s="152">
        <v>27470</v>
      </c>
      <c r="G223" s="107" t="s">
        <v>16</v>
      </c>
      <c r="H223" s="107" t="s">
        <v>3</v>
      </c>
      <c r="I223" s="107" t="s">
        <v>131</v>
      </c>
    </row>
    <row r="224" spans="1:9" x14ac:dyDescent="0.35">
      <c r="A224" s="107"/>
      <c r="B224" s="176"/>
      <c r="C224" s="107"/>
      <c r="D224" s="138"/>
      <c r="E224" s="138"/>
      <c r="F224" s="152"/>
      <c r="G224" s="107"/>
      <c r="H224" s="107"/>
      <c r="I224" s="107"/>
    </row>
    <row r="225" spans="1:9" x14ac:dyDescent="0.35">
      <c r="A225" s="107" t="s">
        <v>1070</v>
      </c>
      <c r="B225" s="176" t="s">
        <v>902</v>
      </c>
      <c r="C225" s="107" t="s">
        <v>437</v>
      </c>
      <c r="D225" s="138">
        <v>0.12867290000000001</v>
      </c>
      <c r="E225" s="138">
        <v>5.6287200000000003E-2</v>
      </c>
      <c r="F225" s="152">
        <v>27330</v>
      </c>
      <c r="G225" s="107" t="s">
        <v>16</v>
      </c>
      <c r="H225" s="107" t="s">
        <v>3</v>
      </c>
      <c r="I225" s="107" t="s">
        <v>22</v>
      </c>
    </row>
    <row r="226" spans="1:9" x14ac:dyDescent="0.35">
      <c r="A226" s="107" t="s">
        <v>1070</v>
      </c>
      <c r="B226" s="176" t="s">
        <v>744</v>
      </c>
      <c r="C226" s="107" t="s">
        <v>252</v>
      </c>
      <c r="D226" s="138">
        <v>0.11024050000000001</v>
      </c>
      <c r="E226" s="138">
        <v>0.1282565</v>
      </c>
      <c r="F226" s="152">
        <v>35310</v>
      </c>
      <c r="G226" s="107" t="s">
        <v>16</v>
      </c>
      <c r="H226" s="107" t="s">
        <v>6</v>
      </c>
      <c r="I226" s="107" t="s">
        <v>3</v>
      </c>
    </row>
    <row r="227" spans="1:9" x14ac:dyDescent="0.35">
      <c r="A227" s="107" t="s">
        <v>1070</v>
      </c>
      <c r="B227" s="176" t="s">
        <v>764</v>
      </c>
      <c r="C227" s="107" t="s">
        <v>276</v>
      </c>
      <c r="D227" s="138">
        <v>0.1047107</v>
      </c>
      <c r="E227" s="138">
        <v>0.48782130000000001</v>
      </c>
      <c r="F227" s="152">
        <v>19910</v>
      </c>
      <c r="G227" s="107" t="s">
        <v>241</v>
      </c>
      <c r="H227" s="107" t="s">
        <v>3</v>
      </c>
      <c r="I227" s="107" t="s">
        <v>131</v>
      </c>
    </row>
    <row r="228" spans="1:9" x14ac:dyDescent="0.35">
      <c r="A228" s="107" t="s">
        <v>1070</v>
      </c>
      <c r="B228" s="176" t="s">
        <v>704</v>
      </c>
      <c r="C228" s="107" t="s">
        <v>203</v>
      </c>
      <c r="D228" s="138">
        <v>0.1042004</v>
      </c>
      <c r="E228" s="138">
        <v>0.24769769999999999</v>
      </c>
      <c r="F228" s="152">
        <v>41540</v>
      </c>
      <c r="G228" s="107" t="s">
        <v>152</v>
      </c>
      <c r="H228" s="107" t="s">
        <v>3</v>
      </c>
      <c r="I228" s="107" t="s">
        <v>3</v>
      </c>
    </row>
    <row r="229" spans="1:9" x14ac:dyDescent="0.35">
      <c r="A229" s="107" t="s">
        <v>1070</v>
      </c>
      <c r="B229" s="176" t="s">
        <v>255</v>
      </c>
      <c r="C229" s="107" t="s">
        <v>256</v>
      </c>
      <c r="D229" s="138">
        <v>0.1035691</v>
      </c>
      <c r="E229" s="138">
        <v>0.1206808</v>
      </c>
      <c r="F229" s="152">
        <v>22352</v>
      </c>
      <c r="G229" s="107" t="s">
        <v>241</v>
      </c>
      <c r="H229" s="107" t="s">
        <v>3</v>
      </c>
      <c r="I229" s="107" t="s">
        <v>131</v>
      </c>
    </row>
    <row r="230" spans="1:9" x14ac:dyDescent="0.35">
      <c r="A230" s="107" t="s">
        <v>1070</v>
      </c>
      <c r="B230" s="176" t="s">
        <v>917</v>
      </c>
      <c r="C230" s="107" t="s">
        <v>454</v>
      </c>
      <c r="D230" s="138">
        <v>0.10089090000000001</v>
      </c>
      <c r="E230" s="138">
        <v>7.6417600000000002E-2</v>
      </c>
      <c r="F230" s="152">
        <v>36090</v>
      </c>
      <c r="G230" s="107" t="s">
        <v>16</v>
      </c>
      <c r="H230" s="107" t="s">
        <v>3</v>
      </c>
      <c r="I230" s="107" t="s">
        <v>22</v>
      </c>
    </row>
    <row r="231" spans="1:9" x14ac:dyDescent="0.35">
      <c r="A231" s="107" t="s">
        <v>1070</v>
      </c>
      <c r="B231" s="176" t="s">
        <v>815</v>
      </c>
      <c r="C231" s="107" t="s">
        <v>329</v>
      </c>
      <c r="D231" s="138">
        <v>9.5931799999999998E-2</v>
      </c>
      <c r="E231" s="138">
        <v>0.1002073</v>
      </c>
      <c r="F231" s="152">
        <v>35910</v>
      </c>
      <c r="G231" s="107" t="s">
        <v>16</v>
      </c>
      <c r="H231" s="107" t="s">
        <v>3</v>
      </c>
      <c r="I231" s="107" t="s">
        <v>22</v>
      </c>
    </row>
    <row r="232" spans="1:9" x14ac:dyDescent="0.35">
      <c r="A232" s="107" t="s">
        <v>1070</v>
      </c>
      <c r="B232" s="176" t="s">
        <v>738</v>
      </c>
      <c r="C232" s="107" t="s">
        <v>244</v>
      </c>
      <c r="D232" s="138">
        <v>8.9059700000000006E-2</v>
      </c>
      <c r="E232" s="138">
        <v>0.1420874</v>
      </c>
      <c r="F232" s="152">
        <v>18260</v>
      </c>
      <c r="G232" s="107" t="s">
        <v>241</v>
      </c>
      <c r="H232" s="107" t="s">
        <v>3</v>
      </c>
      <c r="I232" s="107" t="s">
        <v>131</v>
      </c>
    </row>
    <row r="233" spans="1:9" x14ac:dyDescent="0.35">
      <c r="A233" s="107" t="s">
        <v>1070</v>
      </c>
      <c r="B233" s="176" t="s">
        <v>975</v>
      </c>
      <c r="C233" s="107" t="s">
        <v>528</v>
      </c>
      <c r="D233" s="138">
        <v>8.73776E-2</v>
      </c>
      <c r="E233" s="138">
        <v>0.1100897</v>
      </c>
      <c r="F233" s="152">
        <v>23890</v>
      </c>
      <c r="G233" s="107" t="s">
        <v>241</v>
      </c>
      <c r="H233" s="107" t="s">
        <v>3</v>
      </c>
      <c r="I233" s="107" t="s">
        <v>131</v>
      </c>
    </row>
    <row r="234" spans="1:9" x14ac:dyDescent="0.35">
      <c r="A234" s="107" t="s">
        <v>1070</v>
      </c>
      <c r="B234" s="176" t="s">
        <v>746</v>
      </c>
      <c r="C234" s="107" t="s">
        <v>254</v>
      </c>
      <c r="D234" s="138">
        <v>8.1944699999999995E-2</v>
      </c>
      <c r="E234" s="138">
        <v>0.1278405</v>
      </c>
      <c r="F234" s="152">
        <v>19570</v>
      </c>
      <c r="G234" s="107" t="s">
        <v>241</v>
      </c>
      <c r="H234" s="107" t="s">
        <v>3</v>
      </c>
      <c r="I234" s="107" t="s">
        <v>131</v>
      </c>
    </row>
    <row r="235" spans="1:9" x14ac:dyDescent="0.35">
      <c r="A235" s="107"/>
      <c r="B235" s="176"/>
      <c r="C235" s="107"/>
      <c r="D235" s="138"/>
      <c r="E235" s="138"/>
      <c r="F235" s="152"/>
      <c r="G235" s="107"/>
      <c r="H235" s="107"/>
      <c r="I235" s="107"/>
    </row>
    <row r="236" spans="1:9" x14ac:dyDescent="0.35">
      <c r="A236" s="107" t="s">
        <v>1069</v>
      </c>
      <c r="B236" s="176" t="s">
        <v>742</v>
      </c>
      <c r="C236" s="107" t="s">
        <v>248</v>
      </c>
      <c r="D236" s="138">
        <v>0.1717273</v>
      </c>
      <c r="E236" s="138">
        <v>6.2340199999999998E-2</v>
      </c>
      <c r="F236" s="152">
        <v>18460</v>
      </c>
      <c r="G236" s="107" t="s">
        <v>241</v>
      </c>
      <c r="H236" s="107" t="s">
        <v>3</v>
      </c>
      <c r="I236" s="107" t="s">
        <v>131</v>
      </c>
    </row>
    <row r="237" spans="1:9" x14ac:dyDescent="0.35">
      <c r="A237" s="107" t="s">
        <v>1069</v>
      </c>
      <c r="B237" s="176" t="s">
        <v>814</v>
      </c>
      <c r="C237" s="107" t="s">
        <v>328</v>
      </c>
      <c r="D237" s="138">
        <v>0.15441630000000001</v>
      </c>
      <c r="E237" s="138">
        <v>-0.110998</v>
      </c>
      <c r="F237" s="152">
        <v>25440</v>
      </c>
      <c r="G237" s="107" t="s">
        <v>16</v>
      </c>
      <c r="H237" s="107" t="s">
        <v>3</v>
      </c>
      <c r="I237" s="107" t="s">
        <v>131</v>
      </c>
    </row>
    <row r="238" spans="1:9" x14ac:dyDescent="0.35">
      <c r="A238" s="107" t="s">
        <v>1069</v>
      </c>
      <c r="B238" s="176" t="s">
        <v>817</v>
      </c>
      <c r="C238" s="107" t="s">
        <v>331</v>
      </c>
      <c r="D238" s="138">
        <v>0.1206358</v>
      </c>
      <c r="E238" s="138">
        <v>-0.31838569999999999</v>
      </c>
      <c r="F238" s="152">
        <v>53090</v>
      </c>
      <c r="G238" s="107" t="s">
        <v>16</v>
      </c>
      <c r="H238" s="107" t="s">
        <v>3</v>
      </c>
      <c r="I238" s="107" t="s">
        <v>131</v>
      </c>
    </row>
    <row r="239" spans="1:9" x14ac:dyDescent="0.35">
      <c r="A239" s="107" t="s">
        <v>1069</v>
      </c>
      <c r="B239" s="176" t="s">
        <v>977</v>
      </c>
      <c r="C239" s="107" t="s">
        <v>530</v>
      </c>
      <c r="D239" s="138">
        <v>0.116796</v>
      </c>
      <c r="E239" s="138">
        <v>6.0129000000000002E-2</v>
      </c>
      <c r="F239" s="152">
        <v>19910</v>
      </c>
      <c r="G239" s="107" t="s">
        <v>241</v>
      </c>
      <c r="H239" s="107" t="s">
        <v>3</v>
      </c>
      <c r="I239" s="107" t="s">
        <v>131</v>
      </c>
    </row>
    <row r="240" spans="1:9" x14ac:dyDescent="0.35">
      <c r="A240" s="107" t="s">
        <v>1069</v>
      </c>
      <c r="B240" s="176" t="s">
        <v>744</v>
      </c>
      <c r="C240" s="107" t="s">
        <v>252</v>
      </c>
      <c r="D240" s="138">
        <v>0.1103958</v>
      </c>
      <c r="E240" s="138">
        <v>0.1282565</v>
      </c>
      <c r="F240" s="152">
        <v>35310</v>
      </c>
      <c r="G240" s="107" t="s">
        <v>16</v>
      </c>
      <c r="H240" s="107" t="s">
        <v>6</v>
      </c>
      <c r="I240" s="107" t="s">
        <v>3</v>
      </c>
    </row>
    <row r="241" spans="1:9" x14ac:dyDescent="0.35">
      <c r="A241" s="107" t="s">
        <v>1069</v>
      </c>
      <c r="B241" s="176" t="s">
        <v>752</v>
      </c>
      <c r="C241" s="107" t="s">
        <v>262</v>
      </c>
      <c r="D241" s="138">
        <v>0.10758139999999999</v>
      </c>
      <c r="E241" s="138">
        <v>0.15320039999999999</v>
      </c>
      <c r="F241" s="152">
        <v>19690</v>
      </c>
      <c r="G241" s="107" t="s">
        <v>241</v>
      </c>
      <c r="H241" s="107" t="s">
        <v>3</v>
      </c>
      <c r="I241" s="107" t="s">
        <v>131</v>
      </c>
    </row>
    <row r="242" spans="1:9" x14ac:dyDescent="0.35">
      <c r="A242" s="107" t="s">
        <v>1069</v>
      </c>
      <c r="B242" s="176" t="s">
        <v>499</v>
      </c>
      <c r="C242" s="107" t="s">
        <v>500</v>
      </c>
      <c r="D242" s="138">
        <v>0.10694240000000001</v>
      </c>
      <c r="E242" s="138">
        <v>4.0709799999999997E-2</v>
      </c>
      <c r="F242" s="152">
        <v>27386</v>
      </c>
      <c r="G242" s="107" t="s">
        <v>16</v>
      </c>
      <c r="H242" s="107" t="s">
        <v>3</v>
      </c>
      <c r="I242" s="107" t="s">
        <v>22</v>
      </c>
    </row>
    <row r="243" spans="1:9" x14ac:dyDescent="0.35">
      <c r="A243" s="107" t="s">
        <v>1069</v>
      </c>
      <c r="B243" s="176" t="s">
        <v>255</v>
      </c>
      <c r="C243" s="107" t="s">
        <v>256</v>
      </c>
      <c r="D243" s="138">
        <v>0.1000848</v>
      </c>
      <c r="E243" s="138">
        <v>0.1206808</v>
      </c>
      <c r="F243" s="152">
        <v>22352</v>
      </c>
      <c r="G243" s="107" t="s">
        <v>241</v>
      </c>
      <c r="H243" s="107" t="s">
        <v>3</v>
      </c>
      <c r="I243" s="107" t="s">
        <v>131</v>
      </c>
    </row>
    <row r="244" spans="1:9" x14ac:dyDescent="0.35">
      <c r="A244" s="107" t="s">
        <v>1069</v>
      </c>
      <c r="B244" s="176" t="s">
        <v>738</v>
      </c>
      <c r="C244" s="107" t="s">
        <v>244</v>
      </c>
      <c r="D244" s="138">
        <v>9.5041299999999995E-2</v>
      </c>
      <c r="E244" s="138">
        <v>0.1420874</v>
      </c>
      <c r="F244" s="152">
        <v>18260</v>
      </c>
      <c r="G244" s="107" t="s">
        <v>241</v>
      </c>
      <c r="H244" s="107" t="s">
        <v>3</v>
      </c>
      <c r="I244" s="107" t="s">
        <v>131</v>
      </c>
    </row>
    <row r="245" spans="1:9" x14ac:dyDescent="0.35">
      <c r="A245" s="107" t="s">
        <v>1069</v>
      </c>
      <c r="B245" s="176" t="s">
        <v>975</v>
      </c>
      <c r="C245" s="107" t="s">
        <v>528</v>
      </c>
      <c r="D245" s="138">
        <v>9.3093099999999998E-2</v>
      </c>
      <c r="E245" s="138">
        <v>0.1100897</v>
      </c>
      <c r="F245" s="152">
        <v>23890</v>
      </c>
      <c r="G245" s="107" t="s">
        <v>241</v>
      </c>
      <c r="H245" s="107" t="s">
        <v>3</v>
      </c>
      <c r="I245" s="107" t="s">
        <v>131</v>
      </c>
    </row>
    <row r="246" spans="1:9" x14ac:dyDescent="0.35">
      <c r="A246" s="107"/>
      <c r="B246" s="176"/>
      <c r="C246" s="107"/>
      <c r="D246" s="138"/>
      <c r="E246" s="138"/>
      <c r="F246" s="152"/>
      <c r="G246" s="107"/>
      <c r="H246" s="107"/>
      <c r="I246" s="107"/>
    </row>
    <row r="247" spans="1:9" x14ac:dyDescent="0.35">
      <c r="A247" s="107" t="s">
        <v>1068</v>
      </c>
      <c r="B247" s="176" t="s">
        <v>876</v>
      </c>
      <c r="C247" s="107" t="s">
        <v>407</v>
      </c>
      <c r="D247" s="138">
        <v>0.1568552</v>
      </c>
      <c r="E247" s="138">
        <v>0.13229569999999999</v>
      </c>
      <c r="F247" s="152">
        <v>38380</v>
      </c>
      <c r="G247" s="107" t="s">
        <v>16</v>
      </c>
      <c r="H247" s="107" t="s">
        <v>3</v>
      </c>
      <c r="I247" s="107" t="s">
        <v>22</v>
      </c>
    </row>
    <row r="248" spans="1:9" x14ac:dyDescent="0.35">
      <c r="A248" s="107" t="s">
        <v>1068</v>
      </c>
      <c r="B248" s="176" t="s">
        <v>764</v>
      </c>
      <c r="C248" s="107" t="s">
        <v>276</v>
      </c>
      <c r="D248" s="138">
        <v>0.13928479999999999</v>
      </c>
      <c r="E248" s="138">
        <v>0.48782130000000001</v>
      </c>
      <c r="F248" s="152">
        <v>19910</v>
      </c>
      <c r="G248" s="107" t="s">
        <v>241</v>
      </c>
      <c r="H248" s="107" t="s">
        <v>3</v>
      </c>
      <c r="I248" s="107" t="s">
        <v>131</v>
      </c>
    </row>
    <row r="249" spans="1:9" x14ac:dyDescent="0.35">
      <c r="A249" s="107" t="s">
        <v>1068</v>
      </c>
      <c r="B249" s="176" t="s">
        <v>742</v>
      </c>
      <c r="C249" s="107" t="s">
        <v>248</v>
      </c>
      <c r="D249" s="138">
        <v>0.12935369999999999</v>
      </c>
      <c r="E249" s="138">
        <v>6.2340199999999998E-2</v>
      </c>
      <c r="F249" s="152">
        <v>18460</v>
      </c>
      <c r="G249" s="107" t="s">
        <v>241</v>
      </c>
      <c r="H249" s="107" t="s">
        <v>3</v>
      </c>
      <c r="I249" s="107" t="s">
        <v>131</v>
      </c>
    </row>
    <row r="250" spans="1:9" x14ac:dyDescent="0.35">
      <c r="A250" s="107" t="s">
        <v>1068</v>
      </c>
      <c r="B250" s="176" t="s">
        <v>913</v>
      </c>
      <c r="C250" s="107" t="s">
        <v>448</v>
      </c>
      <c r="D250" s="138">
        <v>0.11829770000000001</v>
      </c>
      <c r="E250" s="138">
        <v>-0.11244850000000001</v>
      </c>
      <c r="F250" s="152">
        <v>31470</v>
      </c>
      <c r="G250" s="107" t="s">
        <v>16</v>
      </c>
      <c r="H250" s="107" t="s">
        <v>3</v>
      </c>
      <c r="I250" s="107" t="s">
        <v>22</v>
      </c>
    </row>
    <row r="251" spans="1:9" x14ac:dyDescent="0.35">
      <c r="A251" s="107" t="s">
        <v>1068</v>
      </c>
      <c r="B251" s="176" t="s">
        <v>887</v>
      </c>
      <c r="C251" s="107" t="s">
        <v>418</v>
      </c>
      <c r="D251" s="138">
        <v>0.1175654</v>
      </c>
      <c r="E251" s="138">
        <v>0.18274109999999999</v>
      </c>
      <c r="F251" s="152">
        <v>49510</v>
      </c>
      <c r="G251" s="107" t="s">
        <v>16</v>
      </c>
      <c r="H251" s="107" t="s">
        <v>3</v>
      </c>
      <c r="I251" s="107" t="s">
        <v>360</v>
      </c>
    </row>
    <row r="252" spans="1:9" x14ac:dyDescent="0.35">
      <c r="A252" s="107" t="s">
        <v>1068</v>
      </c>
      <c r="B252" s="176" t="s">
        <v>255</v>
      </c>
      <c r="C252" s="107" t="s">
        <v>256</v>
      </c>
      <c r="D252" s="138">
        <v>0.1163829</v>
      </c>
      <c r="E252" s="138">
        <v>0.1206808</v>
      </c>
      <c r="F252" s="152">
        <v>22352</v>
      </c>
      <c r="G252" s="107" t="s">
        <v>241</v>
      </c>
      <c r="H252" s="107" t="s">
        <v>3</v>
      </c>
      <c r="I252" s="107" t="s">
        <v>131</v>
      </c>
    </row>
    <row r="253" spans="1:9" x14ac:dyDescent="0.35">
      <c r="A253" s="107" t="s">
        <v>1068</v>
      </c>
      <c r="B253" s="176" t="s">
        <v>977</v>
      </c>
      <c r="C253" s="107" t="s">
        <v>530</v>
      </c>
      <c r="D253" s="138">
        <v>0.1136025</v>
      </c>
      <c r="E253" s="138">
        <v>6.0129000000000002E-2</v>
      </c>
      <c r="F253" s="152">
        <v>19910</v>
      </c>
      <c r="G253" s="107" t="s">
        <v>241</v>
      </c>
      <c r="H253" s="107" t="s">
        <v>3</v>
      </c>
      <c r="I253" s="107" t="s">
        <v>131</v>
      </c>
    </row>
    <row r="254" spans="1:9" x14ac:dyDescent="0.35">
      <c r="A254" s="107" t="s">
        <v>1068</v>
      </c>
      <c r="B254" s="176" t="s">
        <v>784</v>
      </c>
      <c r="C254" s="107" t="s">
        <v>296</v>
      </c>
      <c r="D254" s="138">
        <v>0.1102312</v>
      </c>
      <c r="E254" s="138">
        <v>-0.15318229999999999</v>
      </c>
      <c r="F254" s="152">
        <v>21470</v>
      </c>
      <c r="G254" s="107" t="s">
        <v>16</v>
      </c>
      <c r="H254" s="107" t="s">
        <v>3</v>
      </c>
      <c r="I254" s="107" t="s">
        <v>131</v>
      </c>
    </row>
    <row r="255" spans="1:9" x14ac:dyDescent="0.35">
      <c r="A255" s="107" t="s">
        <v>1068</v>
      </c>
      <c r="B255" s="176" t="s">
        <v>959</v>
      </c>
      <c r="C255" s="107" t="s">
        <v>506</v>
      </c>
      <c r="D255" s="138">
        <v>0.1087921</v>
      </c>
      <c r="E255" s="138">
        <v>8.8505E-2</v>
      </c>
      <c r="F255" s="152">
        <v>29550</v>
      </c>
      <c r="G255" s="107" t="s">
        <v>16</v>
      </c>
      <c r="H255" s="107" t="s">
        <v>3</v>
      </c>
      <c r="I255" s="107" t="s">
        <v>131</v>
      </c>
    </row>
    <row r="256" spans="1:9" x14ac:dyDescent="0.35">
      <c r="A256" s="107" t="s">
        <v>1068</v>
      </c>
      <c r="B256" s="176" t="s">
        <v>961</v>
      </c>
      <c r="C256" s="107" t="s">
        <v>508</v>
      </c>
      <c r="D256" s="138">
        <v>0.10457080000000001</v>
      </c>
      <c r="E256" s="138">
        <v>0.1553648</v>
      </c>
      <c r="F256" s="152">
        <v>22820</v>
      </c>
      <c r="G256" s="107" t="s">
        <v>241</v>
      </c>
      <c r="H256" s="107" t="s">
        <v>3</v>
      </c>
      <c r="I256" s="107" t="s">
        <v>131</v>
      </c>
    </row>
    <row r="257" spans="1:9" x14ac:dyDescent="0.35">
      <c r="A257" s="107"/>
      <c r="B257" s="176"/>
      <c r="C257" s="107"/>
      <c r="D257" s="138"/>
      <c r="E257" s="138"/>
      <c r="F257" s="152"/>
      <c r="G257" s="107"/>
      <c r="H257" s="107"/>
      <c r="I257" s="107"/>
    </row>
    <row r="258" spans="1:9" x14ac:dyDescent="0.35">
      <c r="A258" s="107" t="s">
        <v>1067</v>
      </c>
      <c r="B258" s="176" t="s">
        <v>742</v>
      </c>
      <c r="C258" s="107" t="s">
        <v>248</v>
      </c>
      <c r="D258" s="138">
        <v>0.22442609999999999</v>
      </c>
      <c r="E258" s="138">
        <v>6.2340199999999998E-2</v>
      </c>
      <c r="F258" s="152">
        <v>18460</v>
      </c>
      <c r="G258" s="107" t="s">
        <v>241</v>
      </c>
      <c r="H258" s="107" t="s">
        <v>3</v>
      </c>
      <c r="I258" s="107" t="s">
        <v>131</v>
      </c>
    </row>
    <row r="259" spans="1:9" x14ac:dyDescent="0.35">
      <c r="A259" s="107" t="s">
        <v>1067</v>
      </c>
      <c r="B259" s="176" t="s">
        <v>977</v>
      </c>
      <c r="C259" s="107" t="s">
        <v>530</v>
      </c>
      <c r="D259" s="138">
        <v>0.17978450000000001</v>
      </c>
      <c r="E259" s="138">
        <v>6.0129000000000002E-2</v>
      </c>
      <c r="F259" s="152">
        <v>19910</v>
      </c>
      <c r="G259" s="107" t="s">
        <v>241</v>
      </c>
      <c r="H259" s="107" t="s">
        <v>3</v>
      </c>
      <c r="I259" s="107" t="s">
        <v>131</v>
      </c>
    </row>
    <row r="260" spans="1:9" x14ac:dyDescent="0.35">
      <c r="A260" s="107" t="s">
        <v>1067</v>
      </c>
      <c r="B260" s="176" t="s">
        <v>499</v>
      </c>
      <c r="C260" s="107" t="s">
        <v>500</v>
      </c>
      <c r="D260" s="138">
        <v>0.1639572</v>
      </c>
      <c r="E260" s="138">
        <v>4.0709799999999997E-2</v>
      </c>
      <c r="F260" s="152">
        <v>27386</v>
      </c>
      <c r="G260" s="107" t="s">
        <v>16</v>
      </c>
      <c r="H260" s="107" t="s">
        <v>3</v>
      </c>
      <c r="I260" s="107" t="s">
        <v>22</v>
      </c>
    </row>
    <row r="261" spans="1:9" x14ac:dyDescent="0.35">
      <c r="A261" s="107" t="s">
        <v>1067</v>
      </c>
      <c r="B261" s="176" t="s">
        <v>255</v>
      </c>
      <c r="C261" s="107" t="s">
        <v>256</v>
      </c>
      <c r="D261" s="138">
        <v>0.1555966</v>
      </c>
      <c r="E261" s="138">
        <v>0.1206808</v>
      </c>
      <c r="F261" s="152">
        <v>22352</v>
      </c>
      <c r="G261" s="107" t="s">
        <v>241</v>
      </c>
      <c r="H261" s="107" t="s">
        <v>3</v>
      </c>
      <c r="I261" s="107" t="s">
        <v>131</v>
      </c>
    </row>
    <row r="262" spans="1:9" x14ac:dyDescent="0.35">
      <c r="A262" s="107" t="s">
        <v>1067</v>
      </c>
      <c r="B262" s="176" t="s">
        <v>902</v>
      </c>
      <c r="C262" s="107" t="s">
        <v>437</v>
      </c>
      <c r="D262" s="138">
        <v>0.12933649999999999</v>
      </c>
      <c r="E262" s="138">
        <v>5.6287200000000003E-2</v>
      </c>
      <c r="F262" s="152">
        <v>27330</v>
      </c>
      <c r="G262" s="107" t="s">
        <v>16</v>
      </c>
      <c r="H262" s="107" t="s">
        <v>3</v>
      </c>
      <c r="I262" s="107" t="s">
        <v>22</v>
      </c>
    </row>
    <row r="263" spans="1:9" x14ac:dyDescent="0.35">
      <c r="A263" s="107" t="s">
        <v>1067</v>
      </c>
      <c r="B263" s="176" t="s">
        <v>921</v>
      </c>
      <c r="C263" s="107" t="s">
        <v>460</v>
      </c>
      <c r="D263" s="138">
        <v>0.12781039999999999</v>
      </c>
      <c r="E263" s="138">
        <v>9.7294699999999998E-2</v>
      </c>
      <c r="F263" s="152">
        <v>19930</v>
      </c>
      <c r="G263" s="107" t="s">
        <v>241</v>
      </c>
      <c r="H263" s="107" t="s">
        <v>3</v>
      </c>
      <c r="I263" s="107" t="s">
        <v>131</v>
      </c>
    </row>
    <row r="264" spans="1:9" x14ac:dyDescent="0.35">
      <c r="A264" s="107" t="s">
        <v>1067</v>
      </c>
      <c r="B264" s="176" t="s">
        <v>764</v>
      </c>
      <c r="C264" s="107" t="s">
        <v>276</v>
      </c>
      <c r="D264" s="138">
        <v>0.1239145</v>
      </c>
      <c r="E264" s="138">
        <v>0.48782130000000001</v>
      </c>
      <c r="F264" s="152">
        <v>19910</v>
      </c>
      <c r="G264" s="107" t="s">
        <v>241</v>
      </c>
      <c r="H264" s="107" t="s">
        <v>3</v>
      </c>
      <c r="I264" s="107" t="s">
        <v>131</v>
      </c>
    </row>
    <row r="265" spans="1:9" x14ac:dyDescent="0.35">
      <c r="A265" s="107" t="s">
        <v>1067</v>
      </c>
      <c r="B265" s="176" t="s">
        <v>904</v>
      </c>
      <c r="C265" s="107" t="s">
        <v>439</v>
      </c>
      <c r="D265" s="138">
        <v>0.1205212</v>
      </c>
      <c r="E265" s="138">
        <v>3.4401300000000003E-2</v>
      </c>
      <c r="F265" s="152">
        <v>24420</v>
      </c>
      <c r="G265" s="107" t="s">
        <v>241</v>
      </c>
      <c r="H265" s="107" t="s">
        <v>3</v>
      </c>
      <c r="I265" s="107" t="s">
        <v>131</v>
      </c>
    </row>
    <row r="266" spans="1:9" x14ac:dyDescent="0.35">
      <c r="A266" s="107" t="s">
        <v>1067</v>
      </c>
      <c r="B266" s="176" t="s">
        <v>974</v>
      </c>
      <c r="C266" s="107" t="s">
        <v>527</v>
      </c>
      <c r="D266" s="138">
        <v>0.10317320000000001</v>
      </c>
      <c r="E266" s="138">
        <v>0.11039359999999999</v>
      </c>
      <c r="F266" s="152">
        <v>19850</v>
      </c>
      <c r="G266" s="107" t="s">
        <v>241</v>
      </c>
      <c r="H266" s="107" t="s">
        <v>3</v>
      </c>
      <c r="I266" s="107" t="s">
        <v>131</v>
      </c>
    </row>
    <row r="267" spans="1:9" x14ac:dyDescent="0.35">
      <c r="A267" s="107" t="s">
        <v>1067</v>
      </c>
      <c r="B267" s="176" t="s">
        <v>879</v>
      </c>
      <c r="C267" s="107" t="s">
        <v>410</v>
      </c>
      <c r="D267" s="138">
        <v>0.10238750000000001</v>
      </c>
      <c r="E267" s="138">
        <v>8.6124400000000004E-2</v>
      </c>
      <c r="F267" s="152">
        <v>42320</v>
      </c>
      <c r="G267" s="107" t="s">
        <v>16</v>
      </c>
      <c r="H267" s="107" t="s">
        <v>3</v>
      </c>
      <c r="I267" s="107" t="s">
        <v>38</v>
      </c>
    </row>
    <row r="268" spans="1:9" x14ac:dyDescent="0.35">
      <c r="A268" s="107"/>
      <c r="B268" s="176"/>
      <c r="C268" s="107"/>
      <c r="D268" s="138"/>
      <c r="E268" s="138"/>
      <c r="F268" s="152"/>
      <c r="G268" s="107"/>
      <c r="H268" s="107"/>
      <c r="I268" s="107"/>
    </row>
    <row r="269" spans="1:9" x14ac:dyDescent="0.35">
      <c r="A269" s="107" t="s">
        <v>1066</v>
      </c>
      <c r="B269" s="176" t="s">
        <v>977</v>
      </c>
      <c r="C269" s="107" t="s">
        <v>530</v>
      </c>
      <c r="D269" s="138">
        <v>0.1995904</v>
      </c>
      <c r="E269" s="138">
        <v>6.0129000000000002E-2</v>
      </c>
      <c r="F269" s="152">
        <v>19910</v>
      </c>
      <c r="G269" s="107" t="s">
        <v>241</v>
      </c>
      <c r="H269" s="107" t="s">
        <v>3</v>
      </c>
      <c r="I269" s="107" t="s">
        <v>131</v>
      </c>
    </row>
    <row r="270" spans="1:9" x14ac:dyDescent="0.35">
      <c r="A270" s="107" t="s">
        <v>1066</v>
      </c>
      <c r="B270" s="176" t="s">
        <v>353</v>
      </c>
      <c r="C270" s="107" t="s">
        <v>354</v>
      </c>
      <c r="D270" s="138">
        <v>0.1845995</v>
      </c>
      <c r="E270" s="138">
        <v>-3.3360000000000001E-2</v>
      </c>
      <c r="F270" s="152">
        <v>19740</v>
      </c>
      <c r="G270" s="107" t="s">
        <v>241</v>
      </c>
      <c r="H270" s="107" t="s">
        <v>3</v>
      </c>
      <c r="I270" s="107" t="s">
        <v>131</v>
      </c>
    </row>
    <row r="271" spans="1:9" x14ac:dyDescent="0.35">
      <c r="A271" s="107" t="s">
        <v>1066</v>
      </c>
      <c r="B271" s="176" t="s">
        <v>562</v>
      </c>
      <c r="C271" s="107" t="s">
        <v>20</v>
      </c>
      <c r="D271" s="138">
        <v>0.16269239999999999</v>
      </c>
      <c r="E271" s="138">
        <v>-0.19331609999999999</v>
      </c>
      <c r="F271" s="152">
        <v>69300</v>
      </c>
      <c r="G271" s="107" t="s">
        <v>16</v>
      </c>
      <c r="H271" s="107" t="s">
        <v>2</v>
      </c>
      <c r="I271" s="107" t="s">
        <v>3</v>
      </c>
    </row>
    <row r="272" spans="1:9" x14ac:dyDescent="0.35">
      <c r="A272" s="107" t="s">
        <v>1066</v>
      </c>
      <c r="B272" s="176" t="s">
        <v>366</v>
      </c>
      <c r="C272" s="107" t="s">
        <v>367</v>
      </c>
      <c r="D272" s="138">
        <v>0.15206649999999999</v>
      </c>
      <c r="E272" s="138">
        <v>0.18985920000000001</v>
      </c>
      <c r="F272" s="152">
        <v>41941</v>
      </c>
      <c r="G272" s="107" t="s">
        <v>16</v>
      </c>
      <c r="H272" s="107" t="s">
        <v>3</v>
      </c>
      <c r="I272" s="107" t="s">
        <v>22</v>
      </c>
    </row>
    <row r="273" spans="1:9" x14ac:dyDescent="0.35">
      <c r="A273" s="107" t="s">
        <v>1066</v>
      </c>
      <c r="B273" s="176" t="s">
        <v>764</v>
      </c>
      <c r="C273" s="107" t="s">
        <v>276</v>
      </c>
      <c r="D273" s="138">
        <v>0.13843749999999999</v>
      </c>
      <c r="E273" s="138">
        <v>0.48782130000000001</v>
      </c>
      <c r="F273" s="152">
        <v>19910</v>
      </c>
      <c r="G273" s="107" t="s">
        <v>241</v>
      </c>
      <c r="H273" s="107" t="s">
        <v>3</v>
      </c>
      <c r="I273" s="107" t="s">
        <v>131</v>
      </c>
    </row>
    <row r="274" spans="1:9" x14ac:dyDescent="0.35">
      <c r="A274" s="107" t="s">
        <v>1066</v>
      </c>
      <c r="B274" s="176" t="s">
        <v>255</v>
      </c>
      <c r="C274" s="107" t="s">
        <v>256</v>
      </c>
      <c r="D274" s="138">
        <v>0.13641490000000001</v>
      </c>
      <c r="E274" s="138">
        <v>0.1206808</v>
      </c>
      <c r="F274" s="152">
        <v>22352</v>
      </c>
      <c r="G274" s="107" t="s">
        <v>241</v>
      </c>
      <c r="H274" s="107" t="s">
        <v>3</v>
      </c>
      <c r="I274" s="107" t="s">
        <v>131</v>
      </c>
    </row>
    <row r="275" spans="1:9" x14ac:dyDescent="0.35">
      <c r="A275" s="107" t="s">
        <v>1066</v>
      </c>
      <c r="B275" s="176" t="s">
        <v>852</v>
      </c>
      <c r="C275" s="107" t="s">
        <v>373</v>
      </c>
      <c r="D275" s="138">
        <v>0.1355712</v>
      </c>
      <c r="E275" s="138">
        <v>0.21221860000000001</v>
      </c>
      <c r="F275" s="152">
        <v>47460</v>
      </c>
      <c r="G275" s="107" t="s">
        <v>16</v>
      </c>
      <c r="H275" s="107" t="s">
        <v>3</v>
      </c>
      <c r="I275" s="107" t="s">
        <v>360</v>
      </c>
    </row>
    <row r="276" spans="1:9" x14ac:dyDescent="0.35">
      <c r="A276" s="107" t="s">
        <v>1066</v>
      </c>
      <c r="B276" s="176" t="s">
        <v>959</v>
      </c>
      <c r="C276" s="107" t="s">
        <v>506</v>
      </c>
      <c r="D276" s="138">
        <v>0.1337458</v>
      </c>
      <c r="E276" s="138">
        <v>8.8505E-2</v>
      </c>
      <c r="F276" s="152">
        <v>29550</v>
      </c>
      <c r="G276" s="107" t="s">
        <v>16</v>
      </c>
      <c r="H276" s="107" t="s">
        <v>3</v>
      </c>
      <c r="I276" s="107" t="s">
        <v>131</v>
      </c>
    </row>
    <row r="277" spans="1:9" x14ac:dyDescent="0.35">
      <c r="A277" s="107" t="s">
        <v>1066</v>
      </c>
      <c r="B277" s="176" t="s">
        <v>753</v>
      </c>
      <c r="C277" s="107" t="s">
        <v>263</v>
      </c>
      <c r="D277" s="138">
        <v>0.1285509</v>
      </c>
      <c r="E277" s="138">
        <v>0.1068643</v>
      </c>
      <c r="F277" s="152">
        <v>18910</v>
      </c>
      <c r="G277" s="107" t="s">
        <v>16</v>
      </c>
      <c r="H277" s="107" t="s">
        <v>3</v>
      </c>
      <c r="I277" s="107" t="s">
        <v>131</v>
      </c>
    </row>
    <row r="278" spans="1:9" x14ac:dyDescent="0.35">
      <c r="A278" s="107" t="s">
        <v>1066</v>
      </c>
      <c r="B278" s="176" t="s">
        <v>730</v>
      </c>
      <c r="C278" s="107" t="s">
        <v>233</v>
      </c>
      <c r="D278" s="138">
        <v>0.12672059999999999</v>
      </c>
      <c r="E278" s="138">
        <v>0.120155</v>
      </c>
      <c r="F278" s="152">
        <v>24020</v>
      </c>
      <c r="G278" s="107" t="s">
        <v>16</v>
      </c>
      <c r="H278" s="107" t="s">
        <v>3</v>
      </c>
      <c r="I278" s="107" t="s">
        <v>131</v>
      </c>
    </row>
    <row r="279" spans="1:9" x14ac:dyDescent="0.35">
      <c r="A279" s="107"/>
      <c r="B279" s="176"/>
      <c r="C279" s="107"/>
      <c r="D279" s="138"/>
      <c r="E279" s="138"/>
      <c r="F279" s="152"/>
      <c r="G279" s="107"/>
      <c r="H279" s="107"/>
      <c r="I279" s="107"/>
    </row>
    <row r="280" spans="1:9" x14ac:dyDescent="0.35">
      <c r="A280" s="107" t="s">
        <v>1065</v>
      </c>
      <c r="B280" s="176" t="s">
        <v>921</v>
      </c>
      <c r="C280" s="107" t="s">
        <v>460</v>
      </c>
      <c r="D280" s="138">
        <v>0.19002379999999999</v>
      </c>
      <c r="E280" s="138">
        <v>9.7294699999999998E-2</v>
      </c>
      <c r="F280" s="152">
        <v>19930</v>
      </c>
      <c r="G280" s="107" t="s">
        <v>241</v>
      </c>
      <c r="H280" s="107" t="s">
        <v>3</v>
      </c>
      <c r="I280" s="107" t="s">
        <v>131</v>
      </c>
    </row>
    <row r="281" spans="1:9" x14ac:dyDescent="0.35">
      <c r="A281" s="107" t="s">
        <v>1065</v>
      </c>
      <c r="B281" s="176" t="s">
        <v>862</v>
      </c>
      <c r="C281" s="107" t="s">
        <v>385</v>
      </c>
      <c r="D281" s="138">
        <v>0.1837683</v>
      </c>
      <c r="E281" s="138">
        <v>5.6910599999999999E-2</v>
      </c>
      <c r="F281" s="152">
        <v>35260</v>
      </c>
      <c r="G281" s="107" t="s">
        <v>16</v>
      </c>
      <c r="H281" s="107" t="s">
        <v>3</v>
      </c>
      <c r="I281" s="107" t="s">
        <v>22</v>
      </c>
    </row>
    <row r="282" spans="1:9" x14ac:dyDescent="0.35">
      <c r="A282" s="107" t="s">
        <v>1065</v>
      </c>
      <c r="B282" s="176" t="s">
        <v>742</v>
      </c>
      <c r="C282" s="107" t="s">
        <v>248</v>
      </c>
      <c r="D282" s="138">
        <v>0.15326680000000001</v>
      </c>
      <c r="E282" s="138">
        <v>6.2340199999999998E-2</v>
      </c>
      <c r="F282" s="152">
        <v>18460</v>
      </c>
      <c r="G282" s="107" t="s">
        <v>241</v>
      </c>
      <c r="H282" s="107" t="s">
        <v>3</v>
      </c>
      <c r="I282" s="107" t="s">
        <v>131</v>
      </c>
    </row>
    <row r="283" spans="1:9" x14ac:dyDescent="0.35">
      <c r="A283" s="107" t="s">
        <v>1065</v>
      </c>
      <c r="B283" s="176" t="s">
        <v>977</v>
      </c>
      <c r="C283" s="107" t="s">
        <v>530</v>
      </c>
      <c r="D283" s="138">
        <v>0.14074890000000001</v>
      </c>
      <c r="E283" s="138">
        <v>6.0129000000000002E-2</v>
      </c>
      <c r="F283" s="152">
        <v>19910</v>
      </c>
      <c r="G283" s="107" t="s">
        <v>241</v>
      </c>
      <c r="H283" s="107" t="s">
        <v>3</v>
      </c>
      <c r="I283" s="107" t="s">
        <v>131</v>
      </c>
    </row>
    <row r="284" spans="1:9" x14ac:dyDescent="0.35">
      <c r="A284" s="107" t="s">
        <v>1065</v>
      </c>
      <c r="B284" s="176" t="s">
        <v>250</v>
      </c>
      <c r="C284" s="107" t="s">
        <v>251</v>
      </c>
      <c r="D284" s="138">
        <v>0.13951240000000001</v>
      </c>
      <c r="E284" s="138">
        <v>8.1179100000000004E-2</v>
      </c>
      <c r="F284" s="152">
        <v>18654</v>
      </c>
      <c r="G284" s="107" t="s">
        <v>241</v>
      </c>
      <c r="H284" s="107" t="s">
        <v>3</v>
      </c>
      <c r="I284" s="107" t="s">
        <v>131</v>
      </c>
    </row>
    <row r="285" spans="1:9" x14ac:dyDescent="0.35">
      <c r="A285" s="107" t="s">
        <v>1065</v>
      </c>
      <c r="B285" s="176" t="s">
        <v>764</v>
      </c>
      <c r="C285" s="107" t="s">
        <v>276</v>
      </c>
      <c r="D285" s="138">
        <v>0.1340036</v>
      </c>
      <c r="E285" s="138">
        <v>0.48782130000000001</v>
      </c>
      <c r="F285" s="152">
        <v>19910</v>
      </c>
      <c r="G285" s="107" t="s">
        <v>241</v>
      </c>
      <c r="H285" s="107" t="s">
        <v>3</v>
      </c>
      <c r="I285" s="107" t="s">
        <v>131</v>
      </c>
    </row>
    <row r="286" spans="1:9" x14ac:dyDescent="0.35">
      <c r="A286" s="107" t="s">
        <v>1065</v>
      </c>
      <c r="B286" s="176" t="s">
        <v>902</v>
      </c>
      <c r="C286" s="107" t="s">
        <v>437</v>
      </c>
      <c r="D286" s="138">
        <v>0.1333511</v>
      </c>
      <c r="E286" s="138">
        <v>5.6287200000000003E-2</v>
      </c>
      <c r="F286" s="152">
        <v>27330</v>
      </c>
      <c r="G286" s="107" t="s">
        <v>16</v>
      </c>
      <c r="H286" s="107" t="s">
        <v>3</v>
      </c>
      <c r="I286" s="107" t="s">
        <v>22</v>
      </c>
    </row>
    <row r="287" spans="1:9" x14ac:dyDescent="0.35">
      <c r="A287" s="107" t="s">
        <v>1065</v>
      </c>
      <c r="B287" s="176" t="s">
        <v>499</v>
      </c>
      <c r="C287" s="107" t="s">
        <v>500</v>
      </c>
      <c r="D287" s="138">
        <v>0.12516730000000001</v>
      </c>
      <c r="E287" s="138">
        <v>4.0709799999999997E-2</v>
      </c>
      <c r="F287" s="152">
        <v>27386</v>
      </c>
      <c r="G287" s="107" t="s">
        <v>16</v>
      </c>
      <c r="H287" s="107" t="s">
        <v>3</v>
      </c>
      <c r="I287" s="107" t="s">
        <v>22</v>
      </c>
    </row>
    <row r="288" spans="1:9" x14ac:dyDescent="0.35">
      <c r="A288" s="107" t="s">
        <v>1065</v>
      </c>
      <c r="B288" s="176" t="s">
        <v>255</v>
      </c>
      <c r="C288" s="107" t="s">
        <v>256</v>
      </c>
      <c r="D288" s="138">
        <v>0.1196242</v>
      </c>
      <c r="E288" s="138">
        <v>0.1206808</v>
      </c>
      <c r="F288" s="152">
        <v>22352</v>
      </c>
      <c r="G288" s="107" t="s">
        <v>241</v>
      </c>
      <c r="H288" s="107" t="s">
        <v>3</v>
      </c>
      <c r="I288" s="107" t="s">
        <v>131</v>
      </c>
    </row>
    <row r="289" spans="1:9" x14ac:dyDescent="0.35">
      <c r="A289" s="107" t="s">
        <v>1065</v>
      </c>
      <c r="B289" s="176" t="s">
        <v>913</v>
      </c>
      <c r="C289" s="107" t="s">
        <v>448</v>
      </c>
      <c r="D289" s="138">
        <v>0.1152731</v>
      </c>
      <c r="E289" s="138">
        <v>-0.11244850000000001</v>
      </c>
      <c r="F289" s="152">
        <v>31470</v>
      </c>
      <c r="G289" s="107" t="s">
        <v>16</v>
      </c>
      <c r="H289" s="107" t="s">
        <v>3</v>
      </c>
      <c r="I289" s="107" t="s">
        <v>22</v>
      </c>
    </row>
    <row r="290" spans="1:9" x14ac:dyDescent="0.35">
      <c r="A290" s="107"/>
      <c r="B290" s="176"/>
      <c r="C290" s="107"/>
      <c r="D290" s="138"/>
      <c r="E290" s="138"/>
      <c r="F290" s="152"/>
      <c r="G290" s="107"/>
      <c r="H290" s="107"/>
      <c r="I290" s="107"/>
    </row>
    <row r="291" spans="1:9" x14ac:dyDescent="0.35">
      <c r="A291" s="107" t="s">
        <v>1064</v>
      </c>
      <c r="B291" s="176" t="s">
        <v>975</v>
      </c>
      <c r="C291" s="107" t="s">
        <v>528</v>
      </c>
      <c r="D291" s="138">
        <v>0.12941179999999999</v>
      </c>
      <c r="E291" s="138">
        <v>0.1100897</v>
      </c>
      <c r="F291" s="152">
        <v>23890</v>
      </c>
      <c r="G291" s="107" t="s">
        <v>241</v>
      </c>
      <c r="H291" s="107" t="s">
        <v>3</v>
      </c>
      <c r="I291" s="107" t="s">
        <v>131</v>
      </c>
    </row>
    <row r="292" spans="1:9" x14ac:dyDescent="0.35">
      <c r="A292" s="107" t="s">
        <v>1064</v>
      </c>
      <c r="B292" s="176" t="s">
        <v>746</v>
      </c>
      <c r="C292" s="107" t="s">
        <v>254</v>
      </c>
      <c r="D292" s="138">
        <v>0.12824389999999999</v>
      </c>
      <c r="E292" s="138">
        <v>0.1278405</v>
      </c>
      <c r="F292" s="152">
        <v>19570</v>
      </c>
      <c r="G292" s="107" t="s">
        <v>241</v>
      </c>
      <c r="H292" s="107" t="s">
        <v>3</v>
      </c>
      <c r="I292" s="107" t="s">
        <v>131</v>
      </c>
    </row>
    <row r="293" spans="1:9" x14ac:dyDescent="0.35">
      <c r="A293" s="107" t="s">
        <v>1064</v>
      </c>
      <c r="B293" s="176" t="s">
        <v>764</v>
      </c>
      <c r="C293" s="107" t="s">
        <v>276</v>
      </c>
      <c r="D293" s="138">
        <v>0.12679989999999999</v>
      </c>
      <c r="E293" s="138">
        <v>0.48782130000000001</v>
      </c>
      <c r="F293" s="152">
        <v>19910</v>
      </c>
      <c r="G293" s="107" t="s">
        <v>241</v>
      </c>
      <c r="H293" s="107" t="s">
        <v>3</v>
      </c>
      <c r="I293" s="107" t="s">
        <v>131</v>
      </c>
    </row>
    <row r="294" spans="1:9" x14ac:dyDescent="0.35">
      <c r="A294" s="107" t="s">
        <v>1064</v>
      </c>
      <c r="B294" s="176" t="s">
        <v>4</v>
      </c>
      <c r="C294" s="107" t="s">
        <v>5</v>
      </c>
      <c r="D294" s="138">
        <v>0.1234336</v>
      </c>
      <c r="E294" s="138">
        <v>5.4255600000000001E-2</v>
      </c>
      <c r="F294" s="152">
        <v>145861</v>
      </c>
      <c r="G294" s="107" t="s">
        <v>1</v>
      </c>
      <c r="H294" s="107" t="s">
        <v>2</v>
      </c>
      <c r="I294" s="107" t="s">
        <v>3</v>
      </c>
    </row>
    <row r="295" spans="1:9" x14ac:dyDescent="0.35">
      <c r="A295" s="107" t="s">
        <v>1064</v>
      </c>
      <c r="B295" s="176" t="s">
        <v>735</v>
      </c>
      <c r="C295" s="107" t="s">
        <v>240</v>
      </c>
      <c r="D295" s="138">
        <v>9.8588099999999998E-2</v>
      </c>
      <c r="E295" s="138">
        <v>9.5508499999999996E-2</v>
      </c>
      <c r="F295" s="152">
        <v>20550</v>
      </c>
      <c r="G295" s="107" t="s">
        <v>241</v>
      </c>
      <c r="H295" s="107" t="s">
        <v>6</v>
      </c>
      <c r="I295" s="107" t="s">
        <v>22</v>
      </c>
    </row>
    <row r="296" spans="1:9" x14ac:dyDescent="0.35">
      <c r="A296" s="107" t="s">
        <v>1064</v>
      </c>
      <c r="B296" s="176" t="s">
        <v>255</v>
      </c>
      <c r="C296" s="107" t="s">
        <v>256</v>
      </c>
      <c r="D296" s="138">
        <v>9.7941899999999998E-2</v>
      </c>
      <c r="E296" s="138">
        <v>0.1206808</v>
      </c>
      <c r="F296" s="152">
        <v>22352</v>
      </c>
      <c r="G296" s="107" t="s">
        <v>241</v>
      </c>
      <c r="H296" s="107" t="s">
        <v>3</v>
      </c>
      <c r="I296" s="107" t="s">
        <v>131</v>
      </c>
    </row>
    <row r="297" spans="1:9" x14ac:dyDescent="0.35">
      <c r="A297" s="107" t="s">
        <v>1064</v>
      </c>
      <c r="B297" s="176" t="s">
        <v>709</v>
      </c>
      <c r="C297" s="107" t="s">
        <v>208</v>
      </c>
      <c r="D297" s="138">
        <v>9.1917799999999994E-2</v>
      </c>
      <c r="E297" s="138">
        <v>0.30118400000000001</v>
      </c>
      <c r="F297" s="152">
        <v>23151</v>
      </c>
      <c r="G297" s="107" t="s">
        <v>152</v>
      </c>
      <c r="H297" s="107" t="s">
        <v>3</v>
      </c>
      <c r="I297" s="107" t="s">
        <v>3</v>
      </c>
    </row>
    <row r="298" spans="1:9" x14ac:dyDescent="0.35">
      <c r="A298" s="107" t="s">
        <v>1064</v>
      </c>
      <c r="B298" s="176" t="s">
        <v>562</v>
      </c>
      <c r="C298" s="107" t="s">
        <v>20</v>
      </c>
      <c r="D298" s="138">
        <v>9.0909100000000007E-2</v>
      </c>
      <c r="E298" s="138">
        <v>-0.19331609999999999</v>
      </c>
      <c r="F298" s="152">
        <v>69300</v>
      </c>
      <c r="G298" s="107" t="s">
        <v>16</v>
      </c>
      <c r="H298" s="107" t="s">
        <v>2</v>
      </c>
      <c r="I298" s="107" t="s">
        <v>3</v>
      </c>
    </row>
    <row r="299" spans="1:9" x14ac:dyDescent="0.35">
      <c r="A299" s="107" t="s">
        <v>1064</v>
      </c>
      <c r="B299" s="176" t="s">
        <v>845</v>
      </c>
      <c r="C299" s="107" t="s">
        <v>364</v>
      </c>
      <c r="D299" s="138">
        <v>9.0467599999999995E-2</v>
      </c>
      <c r="E299" s="138">
        <v>0.2425544</v>
      </c>
      <c r="F299" s="152">
        <v>29990</v>
      </c>
      <c r="G299" s="107" t="s">
        <v>241</v>
      </c>
      <c r="H299" s="107" t="s">
        <v>3</v>
      </c>
      <c r="I299" s="107" t="s">
        <v>131</v>
      </c>
    </row>
    <row r="300" spans="1:9" x14ac:dyDescent="0.35">
      <c r="A300" s="107" t="s">
        <v>1064</v>
      </c>
      <c r="B300" s="176" t="s">
        <v>770</v>
      </c>
      <c r="C300" s="107" t="s">
        <v>282</v>
      </c>
      <c r="D300" s="138">
        <v>8.3473699999999998E-2</v>
      </c>
      <c r="E300" s="138">
        <v>2.5734900000000002E-2</v>
      </c>
      <c r="F300" s="152">
        <v>18990</v>
      </c>
      <c r="G300" s="107" t="s">
        <v>241</v>
      </c>
      <c r="H300" s="107" t="s">
        <v>3</v>
      </c>
      <c r="I300" s="107" t="s">
        <v>131</v>
      </c>
    </row>
    <row r="301" spans="1:9" x14ac:dyDescent="0.35">
      <c r="A301" s="107"/>
      <c r="B301" s="176"/>
      <c r="C301" s="107"/>
      <c r="D301" s="138"/>
      <c r="E301" s="138"/>
      <c r="F301" s="152"/>
      <c r="G301" s="107"/>
      <c r="H301" s="107"/>
      <c r="I301" s="107"/>
    </row>
    <row r="302" spans="1:9" x14ac:dyDescent="0.35">
      <c r="A302" s="107" t="s">
        <v>1063</v>
      </c>
      <c r="B302" s="176" t="s">
        <v>746</v>
      </c>
      <c r="C302" s="107" t="s">
        <v>254</v>
      </c>
      <c r="D302" s="138">
        <v>0.16444929999999999</v>
      </c>
      <c r="E302" s="138">
        <v>0.1278405</v>
      </c>
      <c r="F302" s="152">
        <v>19570</v>
      </c>
      <c r="G302" s="107" t="s">
        <v>241</v>
      </c>
      <c r="H302" s="107" t="s">
        <v>3</v>
      </c>
      <c r="I302" s="107" t="s">
        <v>131</v>
      </c>
    </row>
    <row r="303" spans="1:9" x14ac:dyDescent="0.35">
      <c r="A303" s="107" t="s">
        <v>1063</v>
      </c>
      <c r="B303" s="176" t="s">
        <v>902</v>
      </c>
      <c r="C303" s="107" t="s">
        <v>437</v>
      </c>
      <c r="D303" s="138">
        <v>0.151255</v>
      </c>
      <c r="E303" s="138">
        <v>5.6287200000000003E-2</v>
      </c>
      <c r="F303" s="152">
        <v>27330</v>
      </c>
      <c r="G303" s="107" t="s">
        <v>16</v>
      </c>
      <c r="H303" s="107" t="s">
        <v>3</v>
      </c>
      <c r="I303" s="107" t="s">
        <v>22</v>
      </c>
    </row>
    <row r="304" spans="1:9" x14ac:dyDescent="0.35">
      <c r="A304" s="107" t="s">
        <v>1063</v>
      </c>
      <c r="B304" s="176" t="s">
        <v>764</v>
      </c>
      <c r="C304" s="107" t="s">
        <v>276</v>
      </c>
      <c r="D304" s="138">
        <v>0.15088879999999999</v>
      </c>
      <c r="E304" s="138">
        <v>0.48782130000000001</v>
      </c>
      <c r="F304" s="152">
        <v>19910</v>
      </c>
      <c r="G304" s="107" t="s">
        <v>241</v>
      </c>
      <c r="H304" s="107" t="s">
        <v>3</v>
      </c>
      <c r="I304" s="107" t="s">
        <v>131</v>
      </c>
    </row>
    <row r="305" spans="1:9" x14ac:dyDescent="0.35">
      <c r="A305" s="107" t="s">
        <v>1063</v>
      </c>
      <c r="B305" s="176" t="s">
        <v>499</v>
      </c>
      <c r="C305" s="107" t="s">
        <v>500</v>
      </c>
      <c r="D305" s="138">
        <v>0.1373202</v>
      </c>
      <c r="E305" s="138">
        <v>4.0709799999999997E-2</v>
      </c>
      <c r="F305" s="152">
        <v>27386</v>
      </c>
      <c r="G305" s="107" t="s">
        <v>16</v>
      </c>
      <c r="H305" s="107" t="s">
        <v>3</v>
      </c>
      <c r="I305" s="107" t="s">
        <v>22</v>
      </c>
    </row>
    <row r="306" spans="1:9" x14ac:dyDescent="0.35">
      <c r="A306" s="107" t="s">
        <v>1063</v>
      </c>
      <c r="B306" s="176" t="s">
        <v>736</v>
      </c>
      <c r="C306" s="107" t="s">
        <v>242</v>
      </c>
      <c r="D306" s="138">
        <v>0.1209414</v>
      </c>
      <c r="E306" s="138">
        <v>3.5776200000000001E-2</v>
      </c>
      <c r="F306" s="152">
        <v>19300</v>
      </c>
      <c r="G306" s="107" t="s">
        <v>241</v>
      </c>
      <c r="H306" s="107" t="s">
        <v>3</v>
      </c>
      <c r="I306" s="107" t="s">
        <v>131</v>
      </c>
    </row>
    <row r="307" spans="1:9" x14ac:dyDescent="0.35">
      <c r="A307" s="107" t="s">
        <v>1063</v>
      </c>
      <c r="B307" s="176" t="s">
        <v>891</v>
      </c>
      <c r="C307" s="107" t="s">
        <v>424</v>
      </c>
      <c r="D307" s="138">
        <v>0.1124122</v>
      </c>
      <c r="E307" s="138">
        <v>9.4483399999999995E-2</v>
      </c>
      <c r="F307" s="152">
        <v>35210</v>
      </c>
      <c r="G307" s="107" t="s">
        <v>16</v>
      </c>
      <c r="H307" s="107" t="s">
        <v>3</v>
      </c>
      <c r="I307" s="107" t="s">
        <v>38</v>
      </c>
    </row>
    <row r="308" spans="1:9" x14ac:dyDescent="0.35">
      <c r="A308" s="107" t="s">
        <v>1063</v>
      </c>
      <c r="B308" s="176" t="s">
        <v>748</v>
      </c>
      <c r="C308" s="107" t="s">
        <v>258</v>
      </c>
      <c r="D308" s="138">
        <v>0.1065936</v>
      </c>
      <c r="E308" s="138">
        <v>0.12567239999999999</v>
      </c>
      <c r="F308" s="152">
        <v>24161</v>
      </c>
      <c r="G308" s="107" t="s">
        <v>241</v>
      </c>
      <c r="H308" s="107" t="s">
        <v>3</v>
      </c>
      <c r="I308" s="107" t="s">
        <v>131</v>
      </c>
    </row>
    <row r="309" spans="1:9" x14ac:dyDescent="0.35">
      <c r="A309" s="107" t="s">
        <v>1063</v>
      </c>
      <c r="B309" s="176" t="s">
        <v>562</v>
      </c>
      <c r="C309" s="107" t="s">
        <v>20</v>
      </c>
      <c r="D309" s="138">
        <v>9.7517000000000006E-2</v>
      </c>
      <c r="E309" s="138">
        <v>-0.19331609999999999</v>
      </c>
      <c r="F309" s="152">
        <v>69300</v>
      </c>
      <c r="G309" s="107" t="s">
        <v>16</v>
      </c>
      <c r="H309" s="107" t="s">
        <v>2</v>
      </c>
      <c r="I309" s="107" t="s">
        <v>3</v>
      </c>
    </row>
    <row r="310" spans="1:9" x14ac:dyDescent="0.35">
      <c r="A310" s="107" t="s">
        <v>1063</v>
      </c>
      <c r="B310" s="176" t="s">
        <v>975</v>
      </c>
      <c r="C310" s="107" t="s">
        <v>528</v>
      </c>
      <c r="D310" s="138">
        <v>9.0734999999999996E-2</v>
      </c>
      <c r="E310" s="138">
        <v>0.1100897</v>
      </c>
      <c r="F310" s="152">
        <v>23890</v>
      </c>
      <c r="G310" s="107" t="s">
        <v>241</v>
      </c>
      <c r="H310" s="107" t="s">
        <v>3</v>
      </c>
      <c r="I310" s="107" t="s">
        <v>131</v>
      </c>
    </row>
    <row r="311" spans="1:9" x14ac:dyDescent="0.35">
      <c r="A311" s="107" t="s">
        <v>1063</v>
      </c>
      <c r="B311" s="176" t="s">
        <v>658</v>
      </c>
      <c r="C311" s="107" t="s">
        <v>148</v>
      </c>
      <c r="D311" s="138">
        <v>8.8077299999999997E-2</v>
      </c>
      <c r="E311" s="138">
        <v>9.1986600000000002E-2</v>
      </c>
      <c r="F311" s="152">
        <v>30100</v>
      </c>
      <c r="G311" s="107" t="s">
        <v>1</v>
      </c>
      <c r="H311" s="107" t="s">
        <v>3</v>
      </c>
      <c r="I311" s="107" t="s">
        <v>85</v>
      </c>
    </row>
    <row r="312" spans="1:9" x14ac:dyDescent="0.35">
      <c r="A312" s="107"/>
      <c r="B312" s="176"/>
      <c r="C312" s="107"/>
      <c r="D312" s="138"/>
      <c r="E312" s="138"/>
      <c r="F312" s="152"/>
      <c r="G312" s="107"/>
      <c r="H312" s="107"/>
      <c r="I312" s="107"/>
    </row>
    <row r="313" spans="1:9" x14ac:dyDescent="0.35">
      <c r="A313" s="107" t="s">
        <v>1062</v>
      </c>
      <c r="B313" s="176" t="s">
        <v>974</v>
      </c>
      <c r="C313" s="107" t="s">
        <v>527</v>
      </c>
      <c r="D313" s="138">
        <v>0.1481481</v>
      </c>
      <c r="E313" s="138">
        <v>0.11039359999999999</v>
      </c>
      <c r="F313" s="152">
        <v>19850</v>
      </c>
      <c r="G313" s="107" t="s">
        <v>241</v>
      </c>
      <c r="H313" s="107" t="s">
        <v>3</v>
      </c>
      <c r="I313" s="107" t="s">
        <v>131</v>
      </c>
    </row>
    <row r="314" spans="1:9" x14ac:dyDescent="0.35">
      <c r="A314" s="107" t="s">
        <v>1062</v>
      </c>
      <c r="B314" s="176" t="s">
        <v>741</v>
      </c>
      <c r="C314" s="107" t="s">
        <v>247</v>
      </c>
      <c r="D314" s="138">
        <v>0.11516759999999999</v>
      </c>
      <c r="E314" s="138">
        <v>0.201409</v>
      </c>
      <c r="F314" s="152">
        <v>19640</v>
      </c>
      <c r="G314" s="107" t="s">
        <v>241</v>
      </c>
      <c r="H314" s="107" t="s">
        <v>3</v>
      </c>
      <c r="I314" s="107" t="s">
        <v>131</v>
      </c>
    </row>
    <row r="315" spans="1:9" x14ac:dyDescent="0.35">
      <c r="A315" s="107" t="s">
        <v>1062</v>
      </c>
      <c r="B315" s="176" t="s">
        <v>255</v>
      </c>
      <c r="C315" s="107" t="s">
        <v>256</v>
      </c>
      <c r="D315" s="138">
        <v>0.1106023</v>
      </c>
      <c r="E315" s="138">
        <v>0.1206808</v>
      </c>
      <c r="F315" s="152">
        <v>22352</v>
      </c>
      <c r="G315" s="107" t="s">
        <v>241</v>
      </c>
      <c r="H315" s="107" t="s">
        <v>3</v>
      </c>
      <c r="I315" s="107" t="s">
        <v>131</v>
      </c>
    </row>
    <row r="316" spans="1:9" x14ac:dyDescent="0.35">
      <c r="A316" s="107" t="s">
        <v>1062</v>
      </c>
      <c r="B316" s="176" t="s">
        <v>742</v>
      </c>
      <c r="C316" s="107" t="s">
        <v>248</v>
      </c>
      <c r="D316" s="138">
        <v>9.7624199999999994E-2</v>
      </c>
      <c r="E316" s="138">
        <v>6.2340199999999998E-2</v>
      </c>
      <c r="F316" s="152">
        <v>18460</v>
      </c>
      <c r="G316" s="107" t="s">
        <v>241</v>
      </c>
      <c r="H316" s="107" t="s">
        <v>3</v>
      </c>
      <c r="I316" s="107" t="s">
        <v>131</v>
      </c>
    </row>
    <row r="317" spans="1:9" x14ac:dyDescent="0.35">
      <c r="A317" s="107" t="s">
        <v>1062</v>
      </c>
      <c r="B317" s="176" t="s">
        <v>942</v>
      </c>
      <c r="C317" s="107" t="s">
        <v>487</v>
      </c>
      <c r="D317" s="138">
        <v>9.7106799999999993E-2</v>
      </c>
      <c r="E317" s="138">
        <v>5.5352100000000001E-2</v>
      </c>
      <c r="F317" s="152">
        <v>34460</v>
      </c>
      <c r="G317" s="107" t="s">
        <v>16</v>
      </c>
      <c r="H317" s="107" t="s">
        <v>3</v>
      </c>
      <c r="I317" s="107" t="s">
        <v>22</v>
      </c>
    </row>
    <row r="318" spans="1:9" x14ac:dyDescent="0.35">
      <c r="A318" s="107" t="s">
        <v>1062</v>
      </c>
      <c r="B318" s="176" t="s">
        <v>821</v>
      </c>
      <c r="C318" s="107" t="s">
        <v>335</v>
      </c>
      <c r="D318" s="138">
        <v>9.2407900000000001E-2</v>
      </c>
      <c r="E318" s="138">
        <v>9.7771000000000004E-3</v>
      </c>
      <c r="F318" s="152">
        <v>29010</v>
      </c>
      <c r="G318" s="107" t="s">
        <v>16</v>
      </c>
      <c r="H318" s="107" t="s">
        <v>3</v>
      </c>
      <c r="I318" s="107" t="s">
        <v>131</v>
      </c>
    </row>
    <row r="319" spans="1:9" x14ac:dyDescent="0.35">
      <c r="A319" s="107" t="s">
        <v>1062</v>
      </c>
      <c r="B319" s="176" t="s">
        <v>730</v>
      </c>
      <c r="C319" s="107" t="s">
        <v>233</v>
      </c>
      <c r="D319" s="138">
        <v>9.1976600000000006E-2</v>
      </c>
      <c r="E319" s="138">
        <v>0.120155</v>
      </c>
      <c r="F319" s="152">
        <v>24020</v>
      </c>
      <c r="G319" s="107" t="s">
        <v>16</v>
      </c>
      <c r="H319" s="107" t="s">
        <v>3</v>
      </c>
      <c r="I319" s="107" t="s">
        <v>131</v>
      </c>
    </row>
    <row r="320" spans="1:9" x14ac:dyDescent="0.35">
      <c r="A320" s="107" t="s">
        <v>1062</v>
      </c>
      <c r="B320" s="176" t="s">
        <v>709</v>
      </c>
      <c r="C320" s="107" t="s">
        <v>208</v>
      </c>
      <c r="D320" s="138">
        <v>8.7716000000000002E-2</v>
      </c>
      <c r="E320" s="138">
        <v>0.30118400000000001</v>
      </c>
      <c r="F320" s="152">
        <v>23151</v>
      </c>
      <c r="G320" s="107" t="s">
        <v>152</v>
      </c>
      <c r="H320" s="107" t="s">
        <v>3</v>
      </c>
      <c r="I320" s="107" t="s">
        <v>3</v>
      </c>
    </row>
    <row r="321" spans="1:9" x14ac:dyDescent="0.35">
      <c r="A321" s="107" t="s">
        <v>1062</v>
      </c>
      <c r="B321" s="176" t="s">
        <v>643</v>
      </c>
      <c r="C321" s="107" t="s">
        <v>128</v>
      </c>
      <c r="D321" s="138">
        <v>8.6511400000000002E-2</v>
      </c>
      <c r="E321" s="138">
        <v>0.2057409</v>
      </c>
      <c r="F321" s="152">
        <v>44040</v>
      </c>
      <c r="G321" s="107" t="s">
        <v>24</v>
      </c>
      <c r="H321" s="107" t="s">
        <v>3</v>
      </c>
      <c r="I321" s="107" t="s">
        <v>3</v>
      </c>
    </row>
    <row r="322" spans="1:9" x14ac:dyDescent="0.35">
      <c r="A322" s="107" t="s">
        <v>1062</v>
      </c>
      <c r="B322" s="176" t="s">
        <v>848</v>
      </c>
      <c r="C322" s="107" t="s">
        <v>369</v>
      </c>
      <c r="D322" s="138">
        <v>8.4718100000000005E-2</v>
      </c>
      <c r="E322" s="138">
        <v>0.19657240000000001</v>
      </c>
      <c r="F322" s="152">
        <v>49840</v>
      </c>
      <c r="G322" s="107" t="s">
        <v>16</v>
      </c>
      <c r="H322" s="107" t="s">
        <v>3</v>
      </c>
      <c r="I322" s="107" t="s">
        <v>360</v>
      </c>
    </row>
    <row r="323" spans="1:9" x14ac:dyDescent="0.35">
      <c r="A323" s="107"/>
      <c r="B323" s="176"/>
      <c r="C323" s="107"/>
      <c r="D323" s="138"/>
      <c r="E323" s="138"/>
      <c r="F323" s="152"/>
      <c r="G323" s="107"/>
      <c r="H323" s="107"/>
      <c r="I323" s="107"/>
    </row>
    <row r="324" spans="1:9" x14ac:dyDescent="0.35">
      <c r="A324" s="107" t="s">
        <v>1061</v>
      </c>
      <c r="B324" s="176" t="s">
        <v>764</v>
      </c>
      <c r="C324" s="107" t="s">
        <v>276</v>
      </c>
      <c r="D324" s="138">
        <v>0.1583493</v>
      </c>
      <c r="E324" s="138">
        <v>0.48782130000000001</v>
      </c>
      <c r="F324" s="152">
        <v>19910</v>
      </c>
      <c r="G324" s="107" t="s">
        <v>241</v>
      </c>
      <c r="H324" s="107" t="s">
        <v>3</v>
      </c>
      <c r="I324" s="107" t="s">
        <v>131</v>
      </c>
    </row>
    <row r="325" spans="1:9" x14ac:dyDescent="0.35">
      <c r="A325" s="107" t="s">
        <v>1061</v>
      </c>
      <c r="B325" s="176" t="s">
        <v>255</v>
      </c>
      <c r="C325" s="107" t="s">
        <v>256</v>
      </c>
      <c r="D325" s="138">
        <v>0.11326410000000001</v>
      </c>
      <c r="E325" s="138">
        <v>0.1206808</v>
      </c>
      <c r="F325" s="152">
        <v>22352</v>
      </c>
      <c r="G325" s="107" t="s">
        <v>241</v>
      </c>
      <c r="H325" s="107" t="s">
        <v>3</v>
      </c>
      <c r="I325" s="107" t="s">
        <v>131</v>
      </c>
    </row>
    <row r="326" spans="1:9" x14ac:dyDescent="0.35">
      <c r="A326" s="107" t="s">
        <v>1061</v>
      </c>
      <c r="B326" s="176" t="s">
        <v>810</v>
      </c>
      <c r="C326" s="107" t="s">
        <v>322</v>
      </c>
      <c r="D326" s="138">
        <v>0.10392800000000001</v>
      </c>
      <c r="E326" s="138">
        <v>0.13499549999999999</v>
      </c>
      <c r="F326" s="152">
        <v>25990</v>
      </c>
      <c r="G326" s="107" t="s">
        <v>16</v>
      </c>
      <c r="H326" s="107" t="s">
        <v>3</v>
      </c>
      <c r="I326" s="107" t="s">
        <v>131</v>
      </c>
    </row>
    <row r="327" spans="1:9" x14ac:dyDescent="0.35">
      <c r="A327" s="107" t="s">
        <v>1061</v>
      </c>
      <c r="B327" s="176" t="s">
        <v>499</v>
      </c>
      <c r="C327" s="107" t="s">
        <v>500</v>
      </c>
      <c r="D327" s="138">
        <v>8.4299700000000005E-2</v>
      </c>
      <c r="E327" s="138">
        <v>4.0709799999999997E-2</v>
      </c>
      <c r="F327" s="152">
        <v>27386</v>
      </c>
      <c r="G327" s="107" t="s">
        <v>16</v>
      </c>
      <c r="H327" s="107" t="s">
        <v>3</v>
      </c>
      <c r="I327" s="107" t="s">
        <v>22</v>
      </c>
    </row>
    <row r="328" spans="1:9" x14ac:dyDescent="0.35">
      <c r="A328" s="107" t="s">
        <v>1061</v>
      </c>
      <c r="B328" s="176" t="s">
        <v>748</v>
      </c>
      <c r="C328" s="107" t="s">
        <v>258</v>
      </c>
      <c r="D328" s="138">
        <v>8.0294400000000002E-2</v>
      </c>
      <c r="E328" s="138">
        <v>0.12567239999999999</v>
      </c>
      <c r="F328" s="152">
        <v>24161</v>
      </c>
      <c r="G328" s="107" t="s">
        <v>241</v>
      </c>
      <c r="H328" s="107" t="s">
        <v>3</v>
      </c>
      <c r="I328" s="107" t="s">
        <v>131</v>
      </c>
    </row>
    <row r="329" spans="1:9" x14ac:dyDescent="0.35">
      <c r="A329" s="107" t="s">
        <v>1061</v>
      </c>
      <c r="B329" s="176" t="s">
        <v>709</v>
      </c>
      <c r="C329" s="107" t="s">
        <v>208</v>
      </c>
      <c r="D329" s="138">
        <v>7.1580000000000005E-2</v>
      </c>
      <c r="E329" s="138">
        <v>0.30118400000000001</v>
      </c>
      <c r="F329" s="152">
        <v>23151</v>
      </c>
      <c r="G329" s="107" t="s">
        <v>152</v>
      </c>
      <c r="H329" s="107" t="s">
        <v>3</v>
      </c>
      <c r="I329" s="107" t="s">
        <v>3</v>
      </c>
    </row>
    <row r="330" spans="1:9" x14ac:dyDescent="0.35">
      <c r="A330" s="107" t="s">
        <v>1061</v>
      </c>
      <c r="B330" s="176" t="s">
        <v>746</v>
      </c>
      <c r="C330" s="107" t="s">
        <v>254</v>
      </c>
      <c r="D330" s="138">
        <v>7.0621000000000003E-2</v>
      </c>
      <c r="E330" s="138">
        <v>0.1278405</v>
      </c>
      <c r="F330" s="152">
        <v>19570</v>
      </c>
      <c r="G330" s="107" t="s">
        <v>241</v>
      </c>
      <c r="H330" s="107" t="s">
        <v>3</v>
      </c>
      <c r="I330" s="107" t="s">
        <v>131</v>
      </c>
    </row>
    <row r="331" spans="1:9" x14ac:dyDescent="0.35">
      <c r="A331" s="107" t="s">
        <v>1061</v>
      </c>
      <c r="B331" s="176" t="s">
        <v>770</v>
      </c>
      <c r="C331" s="107" t="s">
        <v>282</v>
      </c>
      <c r="D331" s="138">
        <v>6.7963599999999999E-2</v>
      </c>
      <c r="E331" s="138">
        <v>2.5734900000000002E-2</v>
      </c>
      <c r="F331" s="152">
        <v>18990</v>
      </c>
      <c r="G331" s="107" t="s">
        <v>241</v>
      </c>
      <c r="H331" s="107" t="s">
        <v>3</v>
      </c>
      <c r="I331" s="107" t="s">
        <v>131</v>
      </c>
    </row>
    <row r="332" spans="1:9" x14ac:dyDescent="0.35">
      <c r="A332" s="107" t="s">
        <v>1061</v>
      </c>
      <c r="B332" s="176" t="s">
        <v>763</v>
      </c>
      <c r="C332" s="107" t="s">
        <v>275</v>
      </c>
      <c r="D332" s="138">
        <v>6.7555100000000007E-2</v>
      </c>
      <c r="E332" s="138">
        <v>0.14024529999999999</v>
      </c>
      <c r="F332" s="152">
        <v>19510</v>
      </c>
      <c r="G332" s="107" t="s">
        <v>16</v>
      </c>
      <c r="H332" s="107" t="s">
        <v>3</v>
      </c>
      <c r="I332" s="107" t="s">
        <v>131</v>
      </c>
    </row>
    <row r="333" spans="1:9" x14ac:dyDescent="0.35">
      <c r="A333" s="107" t="s">
        <v>1061</v>
      </c>
      <c r="B333" s="176" t="s">
        <v>792</v>
      </c>
      <c r="C333" s="107" t="s">
        <v>304</v>
      </c>
      <c r="D333" s="138">
        <v>6.4052899999999996E-2</v>
      </c>
      <c r="E333" s="138">
        <v>0.1136793</v>
      </c>
      <c r="F333" s="152">
        <v>35170</v>
      </c>
      <c r="G333" s="107" t="s">
        <v>16</v>
      </c>
      <c r="H333" s="107" t="s">
        <v>3</v>
      </c>
      <c r="I333" s="107" t="s">
        <v>22</v>
      </c>
    </row>
    <row r="334" spans="1:9" x14ac:dyDescent="0.35">
      <c r="A334" s="107"/>
      <c r="B334" s="176"/>
      <c r="C334" s="107"/>
      <c r="D334" s="138"/>
      <c r="E334" s="138"/>
      <c r="F334" s="152"/>
      <c r="G334" s="107"/>
      <c r="H334" s="107"/>
      <c r="I334" s="107"/>
    </row>
    <row r="335" spans="1:9" x14ac:dyDescent="0.35">
      <c r="A335" s="107" t="s">
        <v>1060</v>
      </c>
      <c r="B335" s="176" t="s">
        <v>731</v>
      </c>
      <c r="C335" s="107" t="s">
        <v>234</v>
      </c>
      <c r="D335" s="138">
        <v>0.22443179999999999</v>
      </c>
      <c r="E335" s="138">
        <v>4.3417400000000002E-2</v>
      </c>
      <c r="F335" s="152">
        <v>23910</v>
      </c>
      <c r="G335" s="107" t="s">
        <v>16</v>
      </c>
      <c r="H335" s="107" t="s">
        <v>3</v>
      </c>
      <c r="I335" s="107" t="s">
        <v>131</v>
      </c>
    </row>
    <row r="336" spans="1:9" x14ac:dyDescent="0.35">
      <c r="A336" s="107" t="s">
        <v>1060</v>
      </c>
      <c r="B336" s="176" t="s">
        <v>646</v>
      </c>
      <c r="C336" s="107" t="s">
        <v>132</v>
      </c>
      <c r="D336" s="138">
        <v>0.1286408</v>
      </c>
      <c r="E336" s="138">
        <v>0.2178696</v>
      </c>
      <c r="F336" s="152">
        <v>28850</v>
      </c>
      <c r="G336" s="107" t="s">
        <v>16</v>
      </c>
      <c r="H336" s="107" t="s">
        <v>3</v>
      </c>
      <c r="I336" s="107" t="s">
        <v>131</v>
      </c>
    </row>
    <row r="337" spans="1:9" x14ac:dyDescent="0.35">
      <c r="A337" s="107" t="s">
        <v>1060</v>
      </c>
      <c r="B337" s="176" t="s">
        <v>626</v>
      </c>
      <c r="C337" s="107" t="s">
        <v>103</v>
      </c>
      <c r="D337" s="138">
        <v>0.1043072</v>
      </c>
      <c r="E337" s="138">
        <v>1.1511499999999999E-2</v>
      </c>
      <c r="F337" s="152">
        <v>49630</v>
      </c>
      <c r="G337" s="107" t="s">
        <v>71</v>
      </c>
      <c r="H337" s="107" t="s">
        <v>3</v>
      </c>
      <c r="I337" s="107" t="s">
        <v>3</v>
      </c>
    </row>
    <row r="338" spans="1:9" x14ac:dyDescent="0.35">
      <c r="A338" s="107" t="s">
        <v>1060</v>
      </c>
      <c r="B338" s="176" t="s">
        <v>430</v>
      </c>
      <c r="C338" s="107" t="s">
        <v>431</v>
      </c>
      <c r="D338" s="138">
        <v>0.1019284</v>
      </c>
      <c r="E338" s="138">
        <v>8.9103299999999996E-2</v>
      </c>
      <c r="F338" s="152">
        <v>37885</v>
      </c>
      <c r="G338" s="107" t="s">
        <v>16</v>
      </c>
      <c r="H338" s="107" t="s">
        <v>3</v>
      </c>
      <c r="I338" s="107" t="s">
        <v>22</v>
      </c>
    </row>
    <row r="339" spans="1:9" x14ac:dyDescent="0.35">
      <c r="A339" s="107" t="s">
        <v>1060</v>
      </c>
      <c r="B339" s="176" t="s">
        <v>764</v>
      </c>
      <c r="C339" s="107" t="s">
        <v>276</v>
      </c>
      <c r="D339" s="138">
        <v>9.6516900000000003E-2</v>
      </c>
      <c r="E339" s="138">
        <v>0.48782130000000001</v>
      </c>
      <c r="F339" s="152">
        <v>19910</v>
      </c>
      <c r="G339" s="107" t="s">
        <v>241</v>
      </c>
      <c r="H339" s="107" t="s">
        <v>3</v>
      </c>
      <c r="I339" s="107" t="s">
        <v>131</v>
      </c>
    </row>
    <row r="340" spans="1:9" x14ac:dyDescent="0.35">
      <c r="A340" s="107" t="s">
        <v>1060</v>
      </c>
      <c r="B340" s="176" t="s">
        <v>741</v>
      </c>
      <c r="C340" s="107" t="s">
        <v>247</v>
      </c>
      <c r="D340" s="138">
        <v>9.5403399999999999E-2</v>
      </c>
      <c r="E340" s="138">
        <v>0.201409</v>
      </c>
      <c r="F340" s="152">
        <v>19640</v>
      </c>
      <c r="G340" s="107" t="s">
        <v>241</v>
      </c>
      <c r="H340" s="107" t="s">
        <v>3</v>
      </c>
      <c r="I340" s="107" t="s">
        <v>131</v>
      </c>
    </row>
    <row r="341" spans="1:9" x14ac:dyDescent="0.35">
      <c r="A341" s="107" t="s">
        <v>1060</v>
      </c>
      <c r="B341" s="176" t="s">
        <v>255</v>
      </c>
      <c r="C341" s="107" t="s">
        <v>256</v>
      </c>
      <c r="D341" s="138">
        <v>9.3529799999999996E-2</v>
      </c>
      <c r="E341" s="138">
        <v>0.1206808</v>
      </c>
      <c r="F341" s="152">
        <v>22352</v>
      </c>
      <c r="G341" s="107" t="s">
        <v>241</v>
      </c>
      <c r="H341" s="107" t="s">
        <v>3</v>
      </c>
      <c r="I341" s="107" t="s">
        <v>131</v>
      </c>
    </row>
    <row r="342" spans="1:9" x14ac:dyDescent="0.35">
      <c r="A342" s="107" t="s">
        <v>1060</v>
      </c>
      <c r="B342" s="176" t="s">
        <v>902</v>
      </c>
      <c r="C342" s="107" t="s">
        <v>437</v>
      </c>
      <c r="D342" s="138">
        <v>9.3235799999999994E-2</v>
      </c>
      <c r="E342" s="138">
        <v>5.6287200000000003E-2</v>
      </c>
      <c r="F342" s="152">
        <v>27330</v>
      </c>
      <c r="G342" s="107" t="s">
        <v>16</v>
      </c>
      <c r="H342" s="107" t="s">
        <v>3</v>
      </c>
      <c r="I342" s="107" t="s">
        <v>22</v>
      </c>
    </row>
    <row r="343" spans="1:9" x14ac:dyDescent="0.35">
      <c r="A343" s="107" t="s">
        <v>1060</v>
      </c>
      <c r="B343" s="176" t="s">
        <v>562</v>
      </c>
      <c r="C343" s="107" t="s">
        <v>20</v>
      </c>
      <c r="D343" s="138">
        <v>9.2361100000000002E-2</v>
      </c>
      <c r="E343" s="138">
        <v>-0.19331609999999999</v>
      </c>
      <c r="F343" s="152">
        <v>69300</v>
      </c>
      <c r="G343" s="107" t="s">
        <v>16</v>
      </c>
      <c r="H343" s="107" t="s">
        <v>2</v>
      </c>
      <c r="I343" s="107" t="s">
        <v>3</v>
      </c>
    </row>
    <row r="344" spans="1:9" x14ac:dyDescent="0.35">
      <c r="A344" s="107" t="s">
        <v>1060</v>
      </c>
      <c r="B344" s="176" t="s">
        <v>742</v>
      </c>
      <c r="C344" s="107" t="s">
        <v>248</v>
      </c>
      <c r="D344" s="138">
        <v>9.1391E-2</v>
      </c>
      <c r="E344" s="138">
        <v>6.2340199999999998E-2</v>
      </c>
      <c r="F344" s="152">
        <v>18460</v>
      </c>
      <c r="G344" s="107" t="s">
        <v>241</v>
      </c>
      <c r="H344" s="107" t="s">
        <v>3</v>
      </c>
      <c r="I344" s="107" t="s">
        <v>131</v>
      </c>
    </row>
    <row r="345" spans="1:9" x14ac:dyDescent="0.35">
      <c r="A345" s="107"/>
      <c r="B345" s="176"/>
      <c r="C345" s="107"/>
      <c r="D345" s="138"/>
      <c r="E345" s="138"/>
      <c r="F345" s="152"/>
      <c r="G345" s="107"/>
      <c r="H345" s="107"/>
      <c r="I345" s="107"/>
    </row>
    <row r="346" spans="1:9" x14ac:dyDescent="0.35">
      <c r="A346" s="107" t="s">
        <v>1059</v>
      </c>
      <c r="B346" s="176" t="s">
        <v>255</v>
      </c>
      <c r="C346" s="107" t="s">
        <v>256</v>
      </c>
      <c r="D346" s="138">
        <v>0.1706445</v>
      </c>
      <c r="E346" s="138">
        <v>0.1206808</v>
      </c>
      <c r="F346" s="152">
        <v>22352</v>
      </c>
      <c r="G346" s="107" t="s">
        <v>241</v>
      </c>
      <c r="H346" s="107" t="s">
        <v>3</v>
      </c>
      <c r="I346" s="107" t="s">
        <v>131</v>
      </c>
    </row>
    <row r="347" spans="1:9" x14ac:dyDescent="0.35">
      <c r="A347" s="107" t="s">
        <v>1059</v>
      </c>
      <c r="B347" s="176" t="s">
        <v>764</v>
      </c>
      <c r="C347" s="107" t="s">
        <v>276</v>
      </c>
      <c r="D347" s="138">
        <v>0.1486362</v>
      </c>
      <c r="E347" s="138">
        <v>0.48782130000000001</v>
      </c>
      <c r="F347" s="152">
        <v>19910</v>
      </c>
      <c r="G347" s="107" t="s">
        <v>241</v>
      </c>
      <c r="H347" s="107" t="s">
        <v>3</v>
      </c>
      <c r="I347" s="107" t="s">
        <v>131</v>
      </c>
    </row>
    <row r="348" spans="1:9" x14ac:dyDescent="0.35">
      <c r="A348" s="107" t="s">
        <v>1059</v>
      </c>
      <c r="B348" s="176" t="s">
        <v>959</v>
      </c>
      <c r="C348" s="107" t="s">
        <v>506</v>
      </c>
      <c r="D348" s="138">
        <v>0.127193</v>
      </c>
      <c r="E348" s="138">
        <v>8.8505E-2</v>
      </c>
      <c r="F348" s="152">
        <v>29550</v>
      </c>
      <c r="G348" s="107" t="s">
        <v>16</v>
      </c>
      <c r="H348" s="107" t="s">
        <v>3</v>
      </c>
      <c r="I348" s="107" t="s">
        <v>131</v>
      </c>
    </row>
    <row r="349" spans="1:9" x14ac:dyDescent="0.35">
      <c r="A349" s="107" t="s">
        <v>1059</v>
      </c>
      <c r="B349" s="176" t="s">
        <v>746</v>
      </c>
      <c r="C349" s="107" t="s">
        <v>254</v>
      </c>
      <c r="D349" s="138">
        <v>0.1231279</v>
      </c>
      <c r="E349" s="138">
        <v>0.1278405</v>
      </c>
      <c r="F349" s="152">
        <v>19570</v>
      </c>
      <c r="G349" s="107" t="s">
        <v>241</v>
      </c>
      <c r="H349" s="107" t="s">
        <v>3</v>
      </c>
      <c r="I349" s="107" t="s">
        <v>131</v>
      </c>
    </row>
    <row r="350" spans="1:9" x14ac:dyDescent="0.35">
      <c r="A350" s="107" t="s">
        <v>1059</v>
      </c>
      <c r="B350" s="176" t="s">
        <v>627</v>
      </c>
      <c r="C350" s="107" t="s">
        <v>104</v>
      </c>
      <c r="D350" s="138">
        <v>0.1195367</v>
      </c>
      <c r="E350" s="138">
        <v>1.1581299999999999E-2</v>
      </c>
      <c r="F350" s="152">
        <v>53920</v>
      </c>
      <c r="G350" s="107" t="s">
        <v>71</v>
      </c>
      <c r="H350" s="107" t="s">
        <v>3</v>
      </c>
      <c r="I350" s="107" t="s">
        <v>3</v>
      </c>
    </row>
    <row r="351" spans="1:9" x14ac:dyDescent="0.35">
      <c r="A351" s="107" t="s">
        <v>1059</v>
      </c>
      <c r="B351" s="176" t="s">
        <v>562</v>
      </c>
      <c r="C351" s="107" t="s">
        <v>20</v>
      </c>
      <c r="D351" s="138">
        <v>0.1148158</v>
      </c>
      <c r="E351" s="138">
        <v>-0.19331609999999999</v>
      </c>
      <c r="F351" s="152">
        <v>69300</v>
      </c>
      <c r="G351" s="107" t="s">
        <v>16</v>
      </c>
      <c r="H351" s="107" t="s">
        <v>2</v>
      </c>
      <c r="I351" s="107" t="s">
        <v>3</v>
      </c>
    </row>
    <row r="352" spans="1:9" x14ac:dyDescent="0.35">
      <c r="A352" s="107" t="s">
        <v>1059</v>
      </c>
      <c r="B352" s="176" t="s">
        <v>763</v>
      </c>
      <c r="C352" s="107" t="s">
        <v>275</v>
      </c>
      <c r="D352" s="138">
        <v>0.10418769999999999</v>
      </c>
      <c r="E352" s="138">
        <v>0.14024529999999999</v>
      </c>
      <c r="F352" s="152">
        <v>19510</v>
      </c>
      <c r="G352" s="107" t="s">
        <v>16</v>
      </c>
      <c r="H352" s="107" t="s">
        <v>3</v>
      </c>
      <c r="I352" s="107" t="s">
        <v>131</v>
      </c>
    </row>
    <row r="353" spans="1:9" x14ac:dyDescent="0.35">
      <c r="A353" s="107" t="s">
        <v>1059</v>
      </c>
      <c r="B353" s="176" t="s">
        <v>730</v>
      </c>
      <c r="C353" s="107" t="s">
        <v>233</v>
      </c>
      <c r="D353" s="138">
        <v>0.10181999999999999</v>
      </c>
      <c r="E353" s="138">
        <v>0.120155</v>
      </c>
      <c r="F353" s="152">
        <v>24020</v>
      </c>
      <c r="G353" s="107" t="s">
        <v>16</v>
      </c>
      <c r="H353" s="107" t="s">
        <v>3</v>
      </c>
      <c r="I353" s="107" t="s">
        <v>131</v>
      </c>
    </row>
    <row r="354" spans="1:9" x14ac:dyDescent="0.35">
      <c r="A354" s="107" t="s">
        <v>1059</v>
      </c>
      <c r="B354" s="176" t="s">
        <v>709</v>
      </c>
      <c r="C354" s="107" t="s">
        <v>208</v>
      </c>
      <c r="D354" s="138">
        <v>9.8881899999999995E-2</v>
      </c>
      <c r="E354" s="138">
        <v>0.30118400000000001</v>
      </c>
      <c r="F354" s="152">
        <v>23151</v>
      </c>
      <c r="G354" s="107" t="s">
        <v>152</v>
      </c>
      <c r="H354" s="107" t="s">
        <v>3</v>
      </c>
      <c r="I354" s="107" t="s">
        <v>3</v>
      </c>
    </row>
    <row r="355" spans="1:9" x14ac:dyDescent="0.35">
      <c r="A355" s="107" t="s">
        <v>1059</v>
      </c>
      <c r="B355" s="176" t="s">
        <v>975</v>
      </c>
      <c r="C355" s="107" t="s">
        <v>528</v>
      </c>
      <c r="D355" s="138">
        <v>9.8854700000000004E-2</v>
      </c>
      <c r="E355" s="138">
        <v>0.1100897</v>
      </c>
      <c r="F355" s="152">
        <v>23890</v>
      </c>
      <c r="G355" s="107" t="s">
        <v>241</v>
      </c>
      <c r="H355" s="107" t="s">
        <v>3</v>
      </c>
      <c r="I355" s="107" t="s">
        <v>131</v>
      </c>
    </row>
    <row r="356" spans="1:9" x14ac:dyDescent="0.35">
      <c r="A356" s="107"/>
      <c r="B356" s="176"/>
      <c r="C356" s="107"/>
      <c r="D356" s="138"/>
      <c r="E356" s="138"/>
      <c r="F356" s="152"/>
      <c r="G356" s="107"/>
      <c r="H356" s="107"/>
      <c r="I356" s="107"/>
    </row>
    <row r="357" spans="1:9" x14ac:dyDescent="0.35">
      <c r="A357" s="107" t="s">
        <v>1058</v>
      </c>
      <c r="B357" s="176" t="s">
        <v>499</v>
      </c>
      <c r="C357" s="107" t="s">
        <v>500</v>
      </c>
      <c r="D357" s="138">
        <v>0.1112168</v>
      </c>
      <c r="E357" s="138">
        <v>4.0709799999999997E-2</v>
      </c>
      <c r="F357" s="152">
        <v>27386</v>
      </c>
      <c r="G357" s="107" t="s">
        <v>16</v>
      </c>
      <c r="H357" s="107" t="s">
        <v>3</v>
      </c>
      <c r="I357" s="107" t="s">
        <v>22</v>
      </c>
    </row>
    <row r="358" spans="1:9" x14ac:dyDescent="0.35">
      <c r="A358" s="107" t="s">
        <v>1058</v>
      </c>
      <c r="B358" s="176" t="s">
        <v>799</v>
      </c>
      <c r="C358" s="107" t="s">
        <v>311</v>
      </c>
      <c r="D358" s="138">
        <v>0.1035529</v>
      </c>
      <c r="E358" s="138">
        <v>0.10615380000000001</v>
      </c>
      <c r="F358" s="152">
        <v>34830</v>
      </c>
      <c r="G358" s="107" t="s">
        <v>16</v>
      </c>
      <c r="H358" s="107" t="s">
        <v>3</v>
      </c>
      <c r="I358" s="107" t="s">
        <v>22</v>
      </c>
    </row>
    <row r="359" spans="1:9" x14ac:dyDescent="0.35">
      <c r="A359" s="107" t="s">
        <v>1058</v>
      </c>
      <c r="B359" s="176" t="s">
        <v>977</v>
      </c>
      <c r="C359" s="107" t="s">
        <v>530</v>
      </c>
      <c r="D359" s="138">
        <v>0.103377</v>
      </c>
      <c r="E359" s="138">
        <v>6.0129000000000002E-2</v>
      </c>
      <c r="F359" s="152">
        <v>19910</v>
      </c>
      <c r="G359" s="107" t="s">
        <v>241</v>
      </c>
      <c r="H359" s="107" t="s">
        <v>3</v>
      </c>
      <c r="I359" s="107" t="s">
        <v>131</v>
      </c>
    </row>
    <row r="360" spans="1:9" x14ac:dyDescent="0.35">
      <c r="A360" s="107" t="s">
        <v>1058</v>
      </c>
      <c r="B360" s="176" t="s">
        <v>902</v>
      </c>
      <c r="C360" s="107" t="s">
        <v>437</v>
      </c>
      <c r="D360" s="138">
        <v>0.10168779999999999</v>
      </c>
      <c r="E360" s="138">
        <v>5.6287200000000003E-2</v>
      </c>
      <c r="F360" s="152">
        <v>27330</v>
      </c>
      <c r="G360" s="107" t="s">
        <v>16</v>
      </c>
      <c r="H360" s="107" t="s">
        <v>3</v>
      </c>
      <c r="I360" s="107" t="s">
        <v>22</v>
      </c>
    </row>
    <row r="361" spans="1:9" x14ac:dyDescent="0.35">
      <c r="A361" s="107" t="s">
        <v>1058</v>
      </c>
      <c r="B361" s="176" t="s">
        <v>731</v>
      </c>
      <c r="C361" s="107" t="s">
        <v>234</v>
      </c>
      <c r="D361" s="138">
        <v>0.10011059999999999</v>
      </c>
      <c r="E361" s="138">
        <v>4.3417400000000002E-2</v>
      </c>
      <c r="F361" s="152">
        <v>23910</v>
      </c>
      <c r="G361" s="107" t="s">
        <v>16</v>
      </c>
      <c r="H361" s="107" t="s">
        <v>3</v>
      </c>
      <c r="I361" s="107" t="s">
        <v>131</v>
      </c>
    </row>
    <row r="362" spans="1:9" x14ac:dyDescent="0.35">
      <c r="A362" s="107" t="s">
        <v>1058</v>
      </c>
      <c r="B362" s="176" t="s">
        <v>812</v>
      </c>
      <c r="C362" s="107" t="s">
        <v>324</v>
      </c>
      <c r="D362" s="138">
        <v>9.8477899999999993E-2</v>
      </c>
      <c r="E362" s="138">
        <v>-8.8406600000000002E-2</v>
      </c>
      <c r="F362" s="152">
        <v>37240</v>
      </c>
      <c r="G362" s="107" t="s">
        <v>16</v>
      </c>
      <c r="H362" s="107" t="s">
        <v>3</v>
      </c>
      <c r="I362" s="107" t="s">
        <v>131</v>
      </c>
    </row>
    <row r="363" spans="1:9" x14ac:dyDescent="0.35">
      <c r="A363" s="107" t="s">
        <v>1058</v>
      </c>
      <c r="B363" s="176" t="s">
        <v>742</v>
      </c>
      <c r="C363" s="107" t="s">
        <v>248</v>
      </c>
      <c r="D363" s="138">
        <v>9.6792299999999998E-2</v>
      </c>
      <c r="E363" s="138">
        <v>6.2340199999999998E-2</v>
      </c>
      <c r="F363" s="152">
        <v>18460</v>
      </c>
      <c r="G363" s="107" t="s">
        <v>241</v>
      </c>
      <c r="H363" s="107" t="s">
        <v>3</v>
      </c>
      <c r="I363" s="107" t="s">
        <v>131</v>
      </c>
    </row>
    <row r="364" spans="1:9" x14ac:dyDescent="0.35">
      <c r="A364" s="107" t="s">
        <v>1058</v>
      </c>
      <c r="B364" s="176" t="s">
        <v>780</v>
      </c>
      <c r="C364" s="107" t="s">
        <v>292</v>
      </c>
      <c r="D364" s="138">
        <v>9.3949400000000002E-2</v>
      </c>
      <c r="E364" s="138">
        <v>0.1604343</v>
      </c>
      <c r="F364" s="152">
        <v>23700</v>
      </c>
      <c r="G364" s="107" t="s">
        <v>16</v>
      </c>
      <c r="H364" s="107" t="s">
        <v>3</v>
      </c>
      <c r="I364" s="107" t="s">
        <v>131</v>
      </c>
    </row>
    <row r="365" spans="1:9" x14ac:dyDescent="0.35">
      <c r="A365" s="107" t="s">
        <v>1058</v>
      </c>
      <c r="B365" s="176" t="s">
        <v>973</v>
      </c>
      <c r="C365" s="107" t="s">
        <v>526</v>
      </c>
      <c r="D365" s="138">
        <v>9.1871599999999998E-2</v>
      </c>
      <c r="E365" s="138">
        <v>-2.6740099999999999E-2</v>
      </c>
      <c r="F365" s="152">
        <v>30220</v>
      </c>
      <c r="G365" s="107" t="s">
        <v>241</v>
      </c>
      <c r="H365" s="107" t="s">
        <v>3</v>
      </c>
      <c r="I365" s="107" t="s">
        <v>131</v>
      </c>
    </row>
    <row r="366" spans="1:9" x14ac:dyDescent="0.35">
      <c r="A366" s="107" t="s">
        <v>1058</v>
      </c>
      <c r="B366" s="176" t="s">
        <v>646</v>
      </c>
      <c r="C366" s="107" t="s">
        <v>132</v>
      </c>
      <c r="D366" s="138">
        <v>8.6652999999999994E-2</v>
      </c>
      <c r="E366" s="138">
        <v>0.2178696</v>
      </c>
      <c r="F366" s="152">
        <v>28850</v>
      </c>
      <c r="G366" s="107" t="s">
        <v>16</v>
      </c>
      <c r="H366" s="107" t="s">
        <v>3</v>
      </c>
      <c r="I366" s="107" t="s">
        <v>131</v>
      </c>
    </row>
    <row r="367" spans="1:9" x14ac:dyDescent="0.35">
      <c r="A367" s="107"/>
      <c r="B367" s="176"/>
      <c r="C367" s="107"/>
      <c r="D367" s="138"/>
      <c r="E367" s="138"/>
      <c r="F367" s="152"/>
      <c r="G367" s="107"/>
      <c r="H367" s="107"/>
      <c r="I367" s="107"/>
    </row>
    <row r="368" spans="1:9" x14ac:dyDescent="0.35">
      <c r="A368" s="107" t="s">
        <v>1057</v>
      </c>
      <c r="B368" s="176" t="s">
        <v>742</v>
      </c>
      <c r="C368" s="107" t="s">
        <v>248</v>
      </c>
      <c r="D368" s="138">
        <v>0.16598930000000001</v>
      </c>
      <c r="E368" s="138">
        <v>6.2340199999999998E-2</v>
      </c>
      <c r="F368" s="152">
        <v>18460</v>
      </c>
      <c r="G368" s="107" t="s">
        <v>241</v>
      </c>
      <c r="H368" s="107" t="s">
        <v>3</v>
      </c>
      <c r="I368" s="107" t="s">
        <v>131</v>
      </c>
    </row>
    <row r="369" spans="1:9" x14ac:dyDescent="0.35">
      <c r="A369" s="107" t="s">
        <v>1057</v>
      </c>
      <c r="B369" s="176" t="s">
        <v>756</v>
      </c>
      <c r="C369" s="107" t="s">
        <v>266</v>
      </c>
      <c r="D369" s="138">
        <v>0.12296749999999999</v>
      </c>
      <c r="E369" s="138">
        <v>0.11125740000000001</v>
      </c>
      <c r="F369" s="152">
        <v>18840</v>
      </c>
      <c r="G369" s="107" t="s">
        <v>241</v>
      </c>
      <c r="H369" s="107" t="s">
        <v>3</v>
      </c>
      <c r="I369" s="107" t="s">
        <v>131</v>
      </c>
    </row>
    <row r="370" spans="1:9" x14ac:dyDescent="0.35">
      <c r="A370" s="107" t="s">
        <v>1057</v>
      </c>
      <c r="B370" s="176" t="s">
        <v>218</v>
      </c>
      <c r="C370" s="107" t="s">
        <v>219</v>
      </c>
      <c r="D370" s="138">
        <v>0.1220565</v>
      </c>
      <c r="E370" s="138">
        <v>0.17358489999999999</v>
      </c>
      <c r="F370" s="152">
        <v>32157</v>
      </c>
      <c r="G370" s="107" t="s">
        <v>16</v>
      </c>
      <c r="H370" s="107" t="s">
        <v>3</v>
      </c>
      <c r="I370" s="107" t="s">
        <v>3</v>
      </c>
    </row>
    <row r="371" spans="1:9" x14ac:dyDescent="0.35">
      <c r="A371" s="107" t="s">
        <v>1057</v>
      </c>
      <c r="B371" s="176" t="s">
        <v>961</v>
      </c>
      <c r="C371" s="107" t="s">
        <v>508</v>
      </c>
      <c r="D371" s="138">
        <v>0.1199239</v>
      </c>
      <c r="E371" s="138">
        <v>0.1553648</v>
      </c>
      <c r="F371" s="152">
        <v>22820</v>
      </c>
      <c r="G371" s="107" t="s">
        <v>241</v>
      </c>
      <c r="H371" s="107" t="s">
        <v>3</v>
      </c>
      <c r="I371" s="107" t="s">
        <v>131</v>
      </c>
    </row>
    <row r="372" spans="1:9" x14ac:dyDescent="0.35">
      <c r="A372" s="107" t="s">
        <v>1057</v>
      </c>
      <c r="B372" s="176" t="s">
        <v>746</v>
      </c>
      <c r="C372" s="107" t="s">
        <v>254</v>
      </c>
      <c r="D372" s="138">
        <v>0.1192743</v>
      </c>
      <c r="E372" s="138">
        <v>0.1278405</v>
      </c>
      <c r="F372" s="152">
        <v>19570</v>
      </c>
      <c r="G372" s="107" t="s">
        <v>241</v>
      </c>
      <c r="H372" s="107" t="s">
        <v>3</v>
      </c>
      <c r="I372" s="107" t="s">
        <v>131</v>
      </c>
    </row>
    <row r="373" spans="1:9" x14ac:dyDescent="0.35">
      <c r="A373" s="107" t="s">
        <v>1057</v>
      </c>
      <c r="B373" s="176" t="s">
        <v>939</v>
      </c>
      <c r="C373" s="107" t="s">
        <v>484</v>
      </c>
      <c r="D373" s="138">
        <v>0.1135946</v>
      </c>
      <c r="E373" s="138">
        <v>-9.7931000000000004E-2</v>
      </c>
      <c r="F373" s="152">
        <v>30000</v>
      </c>
      <c r="G373" s="107" t="s">
        <v>16</v>
      </c>
      <c r="H373" s="107" t="s">
        <v>3</v>
      </c>
      <c r="I373" s="107" t="s">
        <v>131</v>
      </c>
    </row>
    <row r="374" spans="1:9" x14ac:dyDescent="0.35">
      <c r="A374" s="107" t="s">
        <v>1057</v>
      </c>
      <c r="B374" s="176" t="s">
        <v>921</v>
      </c>
      <c r="C374" s="107" t="s">
        <v>460</v>
      </c>
      <c r="D374" s="138">
        <v>0.1127774</v>
      </c>
      <c r="E374" s="138">
        <v>9.7294699999999998E-2</v>
      </c>
      <c r="F374" s="152">
        <v>19930</v>
      </c>
      <c r="G374" s="107" t="s">
        <v>241</v>
      </c>
      <c r="H374" s="107" t="s">
        <v>3</v>
      </c>
      <c r="I374" s="107" t="s">
        <v>131</v>
      </c>
    </row>
    <row r="375" spans="1:9" x14ac:dyDescent="0.35">
      <c r="A375" s="107" t="s">
        <v>1057</v>
      </c>
      <c r="B375" s="176" t="s">
        <v>766</v>
      </c>
      <c r="C375" s="107" t="s">
        <v>278</v>
      </c>
      <c r="D375" s="138">
        <v>0.11272450000000001</v>
      </c>
      <c r="E375" s="138">
        <v>0.20624300000000001</v>
      </c>
      <c r="F375" s="152">
        <v>24520</v>
      </c>
      <c r="G375" s="107" t="s">
        <v>16</v>
      </c>
      <c r="H375" s="107" t="s">
        <v>3</v>
      </c>
      <c r="I375" s="107" t="s">
        <v>131</v>
      </c>
    </row>
    <row r="376" spans="1:9" x14ac:dyDescent="0.35">
      <c r="A376" s="107" t="s">
        <v>1057</v>
      </c>
      <c r="B376" s="176" t="s">
        <v>255</v>
      </c>
      <c r="C376" s="107" t="s">
        <v>256</v>
      </c>
      <c r="D376" s="138">
        <v>0.1114028</v>
      </c>
      <c r="E376" s="138">
        <v>0.1206808</v>
      </c>
      <c r="F376" s="152">
        <v>22352</v>
      </c>
      <c r="G376" s="107" t="s">
        <v>241</v>
      </c>
      <c r="H376" s="107" t="s">
        <v>3</v>
      </c>
      <c r="I376" s="107" t="s">
        <v>131</v>
      </c>
    </row>
    <row r="377" spans="1:9" x14ac:dyDescent="0.35">
      <c r="A377" s="107" t="s">
        <v>1057</v>
      </c>
      <c r="B377" s="176" t="s">
        <v>764</v>
      </c>
      <c r="C377" s="107" t="s">
        <v>276</v>
      </c>
      <c r="D377" s="138">
        <v>0.1071116</v>
      </c>
      <c r="E377" s="138">
        <v>0.48782130000000001</v>
      </c>
      <c r="F377" s="152">
        <v>19910</v>
      </c>
      <c r="G377" s="107" t="s">
        <v>241</v>
      </c>
      <c r="H377" s="107" t="s">
        <v>3</v>
      </c>
      <c r="I377" s="107" t="s">
        <v>131</v>
      </c>
    </row>
    <row r="378" spans="1:9" x14ac:dyDescent="0.35">
      <c r="A378" s="107"/>
      <c r="B378" s="176"/>
      <c r="C378" s="107"/>
      <c r="D378" s="138"/>
      <c r="E378" s="138"/>
      <c r="F378" s="152"/>
      <c r="G378" s="107"/>
      <c r="H378" s="107"/>
      <c r="I378" s="107"/>
    </row>
    <row r="379" spans="1:9" x14ac:dyDescent="0.35">
      <c r="A379" s="107" t="s">
        <v>1056</v>
      </c>
      <c r="B379" s="176" t="s">
        <v>366</v>
      </c>
      <c r="C379" s="107" t="s">
        <v>367</v>
      </c>
      <c r="D379" s="138">
        <v>0.17069239999999999</v>
      </c>
      <c r="E379" s="138">
        <v>0.18985920000000001</v>
      </c>
      <c r="F379" s="152">
        <v>41941</v>
      </c>
      <c r="G379" s="107" t="s">
        <v>16</v>
      </c>
      <c r="H379" s="107" t="s">
        <v>3</v>
      </c>
      <c r="I379" s="107" t="s">
        <v>22</v>
      </c>
    </row>
    <row r="380" spans="1:9" x14ac:dyDescent="0.35">
      <c r="A380" s="107" t="s">
        <v>1056</v>
      </c>
      <c r="B380" s="176" t="s">
        <v>255</v>
      </c>
      <c r="C380" s="107" t="s">
        <v>256</v>
      </c>
      <c r="D380" s="138">
        <v>0.14458960000000001</v>
      </c>
      <c r="E380" s="138">
        <v>0.1206808</v>
      </c>
      <c r="F380" s="152">
        <v>22352</v>
      </c>
      <c r="G380" s="107" t="s">
        <v>241</v>
      </c>
      <c r="H380" s="107" t="s">
        <v>3</v>
      </c>
      <c r="I380" s="107" t="s">
        <v>131</v>
      </c>
    </row>
    <row r="381" spans="1:9" x14ac:dyDescent="0.35">
      <c r="A381" s="107" t="s">
        <v>1056</v>
      </c>
      <c r="B381" s="176" t="s">
        <v>353</v>
      </c>
      <c r="C381" s="107" t="s">
        <v>354</v>
      </c>
      <c r="D381" s="138">
        <v>0.1208066</v>
      </c>
      <c r="E381" s="138">
        <v>-3.3360000000000001E-2</v>
      </c>
      <c r="F381" s="152">
        <v>19740</v>
      </c>
      <c r="G381" s="107" t="s">
        <v>241</v>
      </c>
      <c r="H381" s="107" t="s">
        <v>3</v>
      </c>
      <c r="I381" s="107" t="s">
        <v>131</v>
      </c>
    </row>
    <row r="382" spans="1:9" x14ac:dyDescent="0.35">
      <c r="A382" s="107" t="s">
        <v>1056</v>
      </c>
      <c r="B382" s="176" t="s">
        <v>746</v>
      </c>
      <c r="C382" s="107" t="s">
        <v>254</v>
      </c>
      <c r="D382" s="138">
        <v>0.1113393</v>
      </c>
      <c r="E382" s="138">
        <v>0.1278405</v>
      </c>
      <c r="F382" s="152">
        <v>19570</v>
      </c>
      <c r="G382" s="107" t="s">
        <v>241</v>
      </c>
      <c r="H382" s="107" t="s">
        <v>3</v>
      </c>
      <c r="I382" s="107" t="s">
        <v>131</v>
      </c>
    </row>
    <row r="383" spans="1:9" x14ac:dyDescent="0.35">
      <c r="A383" s="107" t="s">
        <v>1056</v>
      </c>
      <c r="B383" s="176" t="s">
        <v>770</v>
      </c>
      <c r="C383" s="107" t="s">
        <v>282</v>
      </c>
      <c r="D383" s="138">
        <v>9.0994199999999997E-2</v>
      </c>
      <c r="E383" s="138">
        <v>2.5734900000000002E-2</v>
      </c>
      <c r="F383" s="152">
        <v>18990</v>
      </c>
      <c r="G383" s="107" t="s">
        <v>241</v>
      </c>
      <c r="H383" s="107" t="s">
        <v>3</v>
      </c>
      <c r="I383" s="107" t="s">
        <v>131</v>
      </c>
    </row>
    <row r="384" spans="1:9" x14ac:dyDescent="0.35">
      <c r="A384" s="107" t="s">
        <v>1056</v>
      </c>
      <c r="B384" s="176" t="s">
        <v>960</v>
      </c>
      <c r="C384" s="107" t="s">
        <v>507</v>
      </c>
      <c r="D384" s="138">
        <v>8.3965700000000004E-2</v>
      </c>
      <c r="E384" s="138">
        <v>8.7862599999999999E-2</v>
      </c>
      <c r="F384" s="152">
        <v>34550</v>
      </c>
      <c r="G384" s="107" t="s">
        <v>152</v>
      </c>
      <c r="H384" s="107" t="s">
        <v>3</v>
      </c>
      <c r="I384" s="107" t="s">
        <v>131</v>
      </c>
    </row>
    <row r="385" spans="1:9" x14ac:dyDescent="0.35">
      <c r="A385" s="107" t="s">
        <v>1056</v>
      </c>
      <c r="B385" s="176" t="s">
        <v>768</v>
      </c>
      <c r="C385" s="107" t="s">
        <v>280</v>
      </c>
      <c r="D385" s="138">
        <v>7.5958399999999995E-2</v>
      </c>
      <c r="E385" s="138">
        <v>4.4221299999999998E-2</v>
      </c>
      <c r="F385" s="152">
        <v>36820</v>
      </c>
      <c r="G385" s="107" t="s">
        <v>16</v>
      </c>
      <c r="H385" s="107" t="s">
        <v>6</v>
      </c>
      <c r="I385" s="107" t="s">
        <v>3</v>
      </c>
    </row>
    <row r="386" spans="1:9" x14ac:dyDescent="0.35">
      <c r="A386" s="107" t="s">
        <v>1056</v>
      </c>
      <c r="B386" s="176" t="s">
        <v>562</v>
      </c>
      <c r="C386" s="107" t="s">
        <v>20</v>
      </c>
      <c r="D386" s="138">
        <v>7.2603899999999999E-2</v>
      </c>
      <c r="E386" s="138">
        <v>-0.19331609999999999</v>
      </c>
      <c r="F386" s="152">
        <v>69300</v>
      </c>
      <c r="G386" s="107" t="s">
        <v>16</v>
      </c>
      <c r="H386" s="107" t="s">
        <v>2</v>
      </c>
      <c r="I386" s="107" t="s">
        <v>3</v>
      </c>
    </row>
    <row r="387" spans="1:9" x14ac:dyDescent="0.35">
      <c r="A387" s="107" t="s">
        <v>1056</v>
      </c>
      <c r="B387" s="176" t="s">
        <v>801</v>
      </c>
      <c r="C387" s="107" t="s">
        <v>313</v>
      </c>
      <c r="D387" s="138">
        <v>6.1541499999999999E-2</v>
      </c>
      <c r="E387" s="138">
        <v>0.1264178</v>
      </c>
      <c r="F387" s="152">
        <v>30580</v>
      </c>
      <c r="G387" s="107" t="s">
        <v>16</v>
      </c>
      <c r="H387" s="107" t="s">
        <v>3</v>
      </c>
      <c r="I387" s="107" t="s">
        <v>131</v>
      </c>
    </row>
    <row r="388" spans="1:9" x14ac:dyDescent="0.35">
      <c r="A388" s="107" t="s">
        <v>1056</v>
      </c>
      <c r="B388" s="176" t="s">
        <v>845</v>
      </c>
      <c r="C388" s="107" t="s">
        <v>364</v>
      </c>
      <c r="D388" s="138">
        <v>5.89656E-2</v>
      </c>
      <c r="E388" s="138">
        <v>0.2425544</v>
      </c>
      <c r="F388" s="152">
        <v>29990</v>
      </c>
      <c r="G388" s="107" t="s">
        <v>241</v>
      </c>
      <c r="H388" s="107" t="s">
        <v>3</v>
      </c>
      <c r="I388" s="107" t="s">
        <v>131</v>
      </c>
    </row>
    <row r="389" spans="1:9" x14ac:dyDescent="0.35">
      <c r="A389" s="107"/>
      <c r="B389" s="176"/>
      <c r="C389" s="107"/>
      <c r="D389" s="138"/>
      <c r="E389" s="138"/>
      <c r="F389" s="152"/>
      <c r="G389" s="107"/>
      <c r="H389" s="107"/>
      <c r="I389" s="107"/>
    </row>
    <row r="390" spans="1:9" x14ac:dyDescent="0.35">
      <c r="A390" s="107" t="s">
        <v>1055</v>
      </c>
      <c r="B390" s="176" t="s">
        <v>939</v>
      </c>
      <c r="C390" s="107" t="s">
        <v>484</v>
      </c>
      <c r="D390" s="138">
        <v>0.26581739999999998</v>
      </c>
      <c r="E390" s="138">
        <v>-9.7931000000000004E-2</v>
      </c>
      <c r="F390" s="152">
        <v>30000</v>
      </c>
      <c r="G390" s="107" t="s">
        <v>16</v>
      </c>
      <c r="H390" s="107" t="s">
        <v>3</v>
      </c>
      <c r="I390" s="107" t="s">
        <v>131</v>
      </c>
    </row>
    <row r="391" spans="1:9" x14ac:dyDescent="0.35">
      <c r="A391" s="107" t="s">
        <v>1055</v>
      </c>
      <c r="B391" s="176" t="s">
        <v>742</v>
      </c>
      <c r="C391" s="107" t="s">
        <v>248</v>
      </c>
      <c r="D391" s="138">
        <v>0.1909042</v>
      </c>
      <c r="E391" s="138">
        <v>6.2340199999999998E-2</v>
      </c>
      <c r="F391" s="152">
        <v>18460</v>
      </c>
      <c r="G391" s="107" t="s">
        <v>241</v>
      </c>
      <c r="H391" s="107" t="s">
        <v>3</v>
      </c>
      <c r="I391" s="107" t="s">
        <v>131</v>
      </c>
    </row>
    <row r="392" spans="1:9" x14ac:dyDescent="0.35">
      <c r="A392" s="107" t="s">
        <v>1055</v>
      </c>
      <c r="B392" s="176" t="s">
        <v>784</v>
      </c>
      <c r="C392" s="107" t="s">
        <v>296</v>
      </c>
      <c r="D392" s="138">
        <v>0.17995</v>
      </c>
      <c r="E392" s="138">
        <v>-0.15318229999999999</v>
      </c>
      <c r="F392" s="152">
        <v>21470</v>
      </c>
      <c r="G392" s="107" t="s">
        <v>16</v>
      </c>
      <c r="H392" s="107" t="s">
        <v>3</v>
      </c>
      <c r="I392" s="107" t="s">
        <v>131</v>
      </c>
    </row>
    <row r="393" spans="1:9" x14ac:dyDescent="0.35">
      <c r="A393" s="107" t="s">
        <v>1055</v>
      </c>
      <c r="B393" s="176" t="s">
        <v>899</v>
      </c>
      <c r="C393" s="107" t="s">
        <v>434</v>
      </c>
      <c r="D393" s="138">
        <v>0.16084670000000001</v>
      </c>
      <c r="E393" s="138">
        <v>-7.0668700000000001E-2</v>
      </c>
      <c r="F393" s="152">
        <v>29420</v>
      </c>
      <c r="G393" s="107" t="s">
        <v>16</v>
      </c>
      <c r="H393" s="107" t="s">
        <v>3</v>
      </c>
      <c r="I393" s="107" t="s">
        <v>131</v>
      </c>
    </row>
    <row r="394" spans="1:9" x14ac:dyDescent="0.35">
      <c r="A394" s="107" t="s">
        <v>1055</v>
      </c>
      <c r="B394" s="176" t="s">
        <v>783</v>
      </c>
      <c r="C394" s="107" t="s">
        <v>295</v>
      </c>
      <c r="D394" s="138">
        <v>0.15664690000000001</v>
      </c>
      <c r="E394" s="138">
        <v>7.6769299999999999E-2</v>
      </c>
      <c r="F394" s="152">
        <v>22330</v>
      </c>
      <c r="G394" s="107" t="s">
        <v>241</v>
      </c>
      <c r="H394" s="107" t="s">
        <v>3</v>
      </c>
      <c r="I394" s="107" t="s">
        <v>131</v>
      </c>
    </row>
    <row r="395" spans="1:9" x14ac:dyDescent="0.35">
      <c r="A395" s="107" t="s">
        <v>1055</v>
      </c>
      <c r="B395" s="176" t="s">
        <v>499</v>
      </c>
      <c r="C395" s="107" t="s">
        <v>500</v>
      </c>
      <c r="D395" s="138">
        <v>0.1455284</v>
      </c>
      <c r="E395" s="138">
        <v>4.0709799999999997E-2</v>
      </c>
      <c r="F395" s="152">
        <v>27386</v>
      </c>
      <c r="G395" s="107" t="s">
        <v>16</v>
      </c>
      <c r="H395" s="107" t="s">
        <v>3</v>
      </c>
      <c r="I395" s="107" t="s">
        <v>22</v>
      </c>
    </row>
    <row r="396" spans="1:9" x14ac:dyDescent="0.35">
      <c r="A396" s="107" t="s">
        <v>1055</v>
      </c>
      <c r="B396" s="176" t="s">
        <v>600</v>
      </c>
      <c r="C396" s="107" t="s">
        <v>63</v>
      </c>
      <c r="D396" s="138">
        <v>0.12715080000000001</v>
      </c>
      <c r="E396" s="138">
        <v>9.9315100000000003E-2</v>
      </c>
      <c r="F396" s="152">
        <v>33730</v>
      </c>
      <c r="G396" s="107" t="s">
        <v>16</v>
      </c>
      <c r="H396" s="107" t="s">
        <v>3</v>
      </c>
      <c r="I396" s="107" t="s">
        <v>22</v>
      </c>
    </row>
    <row r="397" spans="1:9" x14ac:dyDescent="0.35">
      <c r="A397" s="107" t="s">
        <v>1055</v>
      </c>
      <c r="B397" s="176" t="s">
        <v>916</v>
      </c>
      <c r="C397" s="107" t="s">
        <v>453</v>
      </c>
      <c r="D397" s="138">
        <v>0.12658610000000001</v>
      </c>
      <c r="E397" s="138">
        <v>-1.3994899999999999E-2</v>
      </c>
      <c r="F397" s="152">
        <v>47000</v>
      </c>
      <c r="G397" s="107" t="s">
        <v>16</v>
      </c>
      <c r="H397" s="107" t="s">
        <v>3</v>
      </c>
      <c r="I397" s="107" t="s">
        <v>38</v>
      </c>
    </row>
    <row r="398" spans="1:9" x14ac:dyDescent="0.35">
      <c r="A398" s="107" t="s">
        <v>1055</v>
      </c>
      <c r="B398" s="176" t="s">
        <v>705</v>
      </c>
      <c r="C398" s="107" t="s">
        <v>204</v>
      </c>
      <c r="D398" s="138">
        <v>0.12648970000000001</v>
      </c>
      <c r="E398" s="138">
        <v>0.2206119</v>
      </c>
      <c r="F398" s="152">
        <v>34160</v>
      </c>
      <c r="G398" s="107" t="s">
        <v>152</v>
      </c>
      <c r="H398" s="107" t="s">
        <v>3</v>
      </c>
      <c r="I398" s="107" t="s">
        <v>3</v>
      </c>
    </row>
    <row r="399" spans="1:9" x14ac:dyDescent="0.35">
      <c r="A399" s="107" t="s">
        <v>1055</v>
      </c>
      <c r="B399" s="176" t="s">
        <v>746</v>
      </c>
      <c r="C399" s="107" t="s">
        <v>254</v>
      </c>
      <c r="D399" s="138">
        <v>0.1233239</v>
      </c>
      <c r="E399" s="138">
        <v>0.1278405</v>
      </c>
      <c r="F399" s="152">
        <v>19570</v>
      </c>
      <c r="G399" s="107" t="s">
        <v>241</v>
      </c>
      <c r="H399" s="107" t="s">
        <v>3</v>
      </c>
      <c r="I399" s="107" t="s">
        <v>131</v>
      </c>
    </row>
    <row r="400" spans="1:9" x14ac:dyDescent="0.35">
      <c r="A400" s="107"/>
      <c r="B400" s="176"/>
      <c r="C400" s="107"/>
      <c r="D400" s="138"/>
      <c r="E400" s="138"/>
      <c r="F400" s="152"/>
      <c r="G400" s="107"/>
      <c r="H400" s="107"/>
      <c r="I400" s="107"/>
    </row>
    <row r="401" spans="1:9" x14ac:dyDescent="0.35">
      <c r="A401" s="107" t="s">
        <v>1054</v>
      </c>
      <c r="B401" s="176" t="s">
        <v>255</v>
      </c>
      <c r="C401" s="107" t="s">
        <v>256</v>
      </c>
      <c r="D401" s="138">
        <v>0.18924849999999999</v>
      </c>
      <c r="E401" s="138">
        <v>0.1206808</v>
      </c>
      <c r="F401" s="152">
        <v>22352</v>
      </c>
      <c r="G401" s="107" t="s">
        <v>241</v>
      </c>
      <c r="H401" s="107" t="s">
        <v>3</v>
      </c>
      <c r="I401" s="107" t="s">
        <v>131</v>
      </c>
    </row>
    <row r="402" spans="1:9" x14ac:dyDescent="0.35">
      <c r="A402" s="107" t="s">
        <v>1054</v>
      </c>
      <c r="B402" s="176" t="s">
        <v>562</v>
      </c>
      <c r="C402" s="107" t="s">
        <v>20</v>
      </c>
      <c r="D402" s="138">
        <v>0.17162240000000001</v>
      </c>
      <c r="E402" s="138">
        <v>-0.19331609999999999</v>
      </c>
      <c r="F402" s="152">
        <v>69300</v>
      </c>
      <c r="G402" s="107" t="s">
        <v>16</v>
      </c>
      <c r="H402" s="107" t="s">
        <v>2</v>
      </c>
      <c r="I402" s="107" t="s">
        <v>3</v>
      </c>
    </row>
    <row r="403" spans="1:9" x14ac:dyDescent="0.35">
      <c r="A403" s="107" t="s">
        <v>1054</v>
      </c>
      <c r="B403" s="176" t="s">
        <v>366</v>
      </c>
      <c r="C403" s="107" t="s">
        <v>367</v>
      </c>
      <c r="D403" s="138">
        <v>0.16892879999999999</v>
      </c>
      <c r="E403" s="138">
        <v>0.18985920000000001</v>
      </c>
      <c r="F403" s="152">
        <v>41941</v>
      </c>
      <c r="G403" s="107" t="s">
        <v>16</v>
      </c>
      <c r="H403" s="107" t="s">
        <v>3</v>
      </c>
      <c r="I403" s="107" t="s">
        <v>22</v>
      </c>
    </row>
    <row r="404" spans="1:9" x14ac:dyDescent="0.35">
      <c r="A404" s="107" t="s">
        <v>1054</v>
      </c>
      <c r="B404" s="176" t="s">
        <v>821</v>
      </c>
      <c r="C404" s="107" t="s">
        <v>335</v>
      </c>
      <c r="D404" s="138">
        <v>0.1683373</v>
      </c>
      <c r="E404" s="138">
        <v>9.7771000000000004E-3</v>
      </c>
      <c r="F404" s="152">
        <v>29010</v>
      </c>
      <c r="G404" s="107" t="s">
        <v>16</v>
      </c>
      <c r="H404" s="107" t="s">
        <v>3</v>
      </c>
      <c r="I404" s="107" t="s">
        <v>131</v>
      </c>
    </row>
    <row r="405" spans="1:9" x14ac:dyDescent="0.35">
      <c r="A405" s="107" t="s">
        <v>1054</v>
      </c>
      <c r="B405" s="176" t="s">
        <v>891</v>
      </c>
      <c r="C405" s="107" t="s">
        <v>424</v>
      </c>
      <c r="D405" s="138">
        <v>0.16089349999999999</v>
      </c>
      <c r="E405" s="138">
        <v>9.4483399999999995E-2</v>
      </c>
      <c r="F405" s="152">
        <v>35210</v>
      </c>
      <c r="G405" s="107" t="s">
        <v>16</v>
      </c>
      <c r="H405" s="107" t="s">
        <v>3</v>
      </c>
      <c r="I405" s="107" t="s">
        <v>38</v>
      </c>
    </row>
    <row r="406" spans="1:9" x14ac:dyDescent="0.35">
      <c r="A406" s="107" t="s">
        <v>1054</v>
      </c>
      <c r="B406" s="176" t="s">
        <v>627</v>
      </c>
      <c r="C406" s="107" t="s">
        <v>104</v>
      </c>
      <c r="D406" s="138">
        <v>0.14521310000000001</v>
      </c>
      <c r="E406" s="138">
        <v>1.1581299999999999E-2</v>
      </c>
      <c r="F406" s="152">
        <v>53920</v>
      </c>
      <c r="G406" s="107" t="s">
        <v>71</v>
      </c>
      <c r="H406" s="107" t="s">
        <v>3</v>
      </c>
      <c r="I406" s="107" t="s">
        <v>3</v>
      </c>
    </row>
    <row r="407" spans="1:9" x14ac:dyDescent="0.35">
      <c r="A407" s="107" t="s">
        <v>1054</v>
      </c>
      <c r="B407" s="176" t="s">
        <v>959</v>
      </c>
      <c r="C407" s="107" t="s">
        <v>506</v>
      </c>
      <c r="D407" s="138">
        <v>0.14342959999999999</v>
      </c>
      <c r="E407" s="138">
        <v>8.8505E-2</v>
      </c>
      <c r="F407" s="152">
        <v>29550</v>
      </c>
      <c r="G407" s="107" t="s">
        <v>16</v>
      </c>
      <c r="H407" s="107" t="s">
        <v>3</v>
      </c>
      <c r="I407" s="107" t="s">
        <v>131</v>
      </c>
    </row>
    <row r="408" spans="1:9" x14ac:dyDescent="0.35">
      <c r="A408" s="107" t="s">
        <v>1054</v>
      </c>
      <c r="B408" s="176" t="s">
        <v>419</v>
      </c>
      <c r="C408" s="107" t="s">
        <v>420</v>
      </c>
      <c r="D408" s="138">
        <v>0.14133200000000001</v>
      </c>
      <c r="E408" s="138">
        <v>0.1876167</v>
      </c>
      <c r="F408" s="152">
        <v>46884</v>
      </c>
      <c r="G408" s="107" t="s">
        <v>16</v>
      </c>
      <c r="H408" s="107" t="s">
        <v>3</v>
      </c>
      <c r="I408" s="107" t="s">
        <v>38</v>
      </c>
    </row>
    <row r="409" spans="1:9" x14ac:dyDescent="0.35">
      <c r="A409" s="107" t="s">
        <v>1054</v>
      </c>
      <c r="B409" s="176" t="s">
        <v>746</v>
      </c>
      <c r="C409" s="107" t="s">
        <v>254</v>
      </c>
      <c r="D409" s="138">
        <v>0.12974559999999999</v>
      </c>
      <c r="E409" s="138">
        <v>0.1278405</v>
      </c>
      <c r="F409" s="152">
        <v>19570</v>
      </c>
      <c r="G409" s="107" t="s">
        <v>241</v>
      </c>
      <c r="H409" s="107" t="s">
        <v>3</v>
      </c>
      <c r="I409" s="107" t="s">
        <v>131</v>
      </c>
    </row>
    <row r="410" spans="1:9" x14ac:dyDescent="0.35">
      <c r="A410" s="107" t="s">
        <v>1054</v>
      </c>
      <c r="B410" s="176" t="s">
        <v>822</v>
      </c>
      <c r="C410" s="107" t="s">
        <v>336</v>
      </c>
      <c r="D410" s="138">
        <v>0.12575339999999999</v>
      </c>
      <c r="E410" s="138">
        <v>-3.3200999999999999E-3</v>
      </c>
      <c r="F410" s="152">
        <v>22050</v>
      </c>
      <c r="G410" s="107" t="s">
        <v>241</v>
      </c>
      <c r="H410" s="107" t="s">
        <v>3</v>
      </c>
      <c r="I410" s="107" t="s">
        <v>131</v>
      </c>
    </row>
    <row r="411" spans="1:9" x14ac:dyDescent="0.35">
      <c r="A411" s="107"/>
      <c r="B411" s="176"/>
      <c r="C411" s="107"/>
      <c r="D411" s="138"/>
      <c r="E411" s="138"/>
      <c r="F411" s="152"/>
      <c r="G411" s="107"/>
      <c r="H411" s="107"/>
      <c r="I411" s="107"/>
    </row>
    <row r="412" spans="1:9" x14ac:dyDescent="0.35">
      <c r="A412" s="107" t="s">
        <v>1053</v>
      </c>
      <c r="B412" s="176" t="s">
        <v>839</v>
      </c>
      <c r="C412" s="107" t="s">
        <v>357</v>
      </c>
      <c r="D412" s="138">
        <v>0.13665659999999999</v>
      </c>
      <c r="E412" s="138">
        <v>-8.9041099999999998E-2</v>
      </c>
      <c r="F412" s="152">
        <v>33630</v>
      </c>
      <c r="G412" s="107" t="s">
        <v>16</v>
      </c>
      <c r="H412" s="107" t="s">
        <v>3</v>
      </c>
      <c r="I412" s="107" t="s">
        <v>22</v>
      </c>
    </row>
    <row r="413" spans="1:9" x14ac:dyDescent="0.35">
      <c r="A413" s="107" t="s">
        <v>1053</v>
      </c>
      <c r="B413" s="176" t="s">
        <v>366</v>
      </c>
      <c r="C413" s="107" t="s">
        <v>367</v>
      </c>
      <c r="D413" s="138">
        <v>0.1276128</v>
      </c>
      <c r="E413" s="138">
        <v>0.18985920000000001</v>
      </c>
      <c r="F413" s="152">
        <v>41941</v>
      </c>
      <c r="G413" s="107" t="s">
        <v>16</v>
      </c>
      <c r="H413" s="107" t="s">
        <v>3</v>
      </c>
      <c r="I413" s="107" t="s">
        <v>22</v>
      </c>
    </row>
    <row r="414" spans="1:9" x14ac:dyDescent="0.35">
      <c r="A414" s="107" t="s">
        <v>1053</v>
      </c>
      <c r="B414" s="176" t="s">
        <v>977</v>
      </c>
      <c r="C414" s="107" t="s">
        <v>530</v>
      </c>
      <c r="D414" s="138">
        <v>0.1240517</v>
      </c>
      <c r="E414" s="138">
        <v>6.0129000000000002E-2</v>
      </c>
      <c r="F414" s="152">
        <v>19910</v>
      </c>
      <c r="G414" s="107" t="s">
        <v>241</v>
      </c>
      <c r="H414" s="107" t="s">
        <v>3</v>
      </c>
      <c r="I414" s="107" t="s">
        <v>131</v>
      </c>
    </row>
    <row r="415" spans="1:9" x14ac:dyDescent="0.35">
      <c r="A415" s="107" t="s">
        <v>1053</v>
      </c>
      <c r="B415" s="176" t="s">
        <v>968</v>
      </c>
      <c r="C415" s="107" t="s">
        <v>519</v>
      </c>
      <c r="D415" s="138">
        <v>0.1220907</v>
      </c>
      <c r="E415" s="138">
        <v>0.18082190000000001</v>
      </c>
      <c r="F415" s="152">
        <v>20140</v>
      </c>
      <c r="G415" s="107" t="s">
        <v>241</v>
      </c>
      <c r="H415" s="107" t="s">
        <v>3</v>
      </c>
      <c r="I415" s="107" t="s">
        <v>131</v>
      </c>
    </row>
    <row r="416" spans="1:9" x14ac:dyDescent="0.35">
      <c r="A416" s="107" t="s">
        <v>1053</v>
      </c>
      <c r="B416" s="176" t="s">
        <v>499</v>
      </c>
      <c r="C416" s="107" t="s">
        <v>500</v>
      </c>
      <c r="D416" s="138">
        <v>0.1207611</v>
      </c>
      <c r="E416" s="138">
        <v>4.0709799999999997E-2</v>
      </c>
      <c r="F416" s="152">
        <v>27386</v>
      </c>
      <c r="G416" s="107" t="s">
        <v>16</v>
      </c>
      <c r="H416" s="107" t="s">
        <v>3</v>
      </c>
      <c r="I416" s="107" t="s">
        <v>22</v>
      </c>
    </row>
    <row r="417" spans="1:9" x14ac:dyDescent="0.35">
      <c r="A417" s="107" t="s">
        <v>1053</v>
      </c>
      <c r="B417" s="176" t="s">
        <v>255</v>
      </c>
      <c r="C417" s="107" t="s">
        <v>256</v>
      </c>
      <c r="D417" s="138">
        <v>0.1173271</v>
      </c>
      <c r="E417" s="138">
        <v>0.1206808</v>
      </c>
      <c r="F417" s="152">
        <v>22352</v>
      </c>
      <c r="G417" s="107" t="s">
        <v>241</v>
      </c>
      <c r="H417" s="107" t="s">
        <v>3</v>
      </c>
      <c r="I417" s="107" t="s">
        <v>131</v>
      </c>
    </row>
    <row r="418" spans="1:9" x14ac:dyDescent="0.35">
      <c r="A418" s="107" t="s">
        <v>1053</v>
      </c>
      <c r="B418" s="176" t="s">
        <v>764</v>
      </c>
      <c r="C418" s="107" t="s">
        <v>276</v>
      </c>
      <c r="D418" s="138">
        <v>0.11653230000000001</v>
      </c>
      <c r="E418" s="138">
        <v>0.48782130000000001</v>
      </c>
      <c r="F418" s="152">
        <v>19910</v>
      </c>
      <c r="G418" s="107" t="s">
        <v>241</v>
      </c>
      <c r="H418" s="107" t="s">
        <v>3</v>
      </c>
      <c r="I418" s="107" t="s">
        <v>131</v>
      </c>
    </row>
    <row r="419" spans="1:9" x14ac:dyDescent="0.35">
      <c r="A419" s="107" t="s">
        <v>1053</v>
      </c>
      <c r="B419" s="176" t="s">
        <v>730</v>
      </c>
      <c r="C419" s="107" t="s">
        <v>233</v>
      </c>
      <c r="D419" s="138">
        <v>0.1145017</v>
      </c>
      <c r="E419" s="138">
        <v>0.120155</v>
      </c>
      <c r="F419" s="152">
        <v>24020</v>
      </c>
      <c r="G419" s="107" t="s">
        <v>16</v>
      </c>
      <c r="H419" s="107" t="s">
        <v>3</v>
      </c>
      <c r="I419" s="107" t="s">
        <v>131</v>
      </c>
    </row>
    <row r="420" spans="1:9" x14ac:dyDescent="0.35">
      <c r="A420" s="107" t="s">
        <v>1053</v>
      </c>
      <c r="B420" s="176" t="s">
        <v>763</v>
      </c>
      <c r="C420" s="107" t="s">
        <v>275</v>
      </c>
      <c r="D420" s="138">
        <v>0.10693370000000001</v>
      </c>
      <c r="E420" s="138">
        <v>0.14024529999999999</v>
      </c>
      <c r="F420" s="152">
        <v>19510</v>
      </c>
      <c r="G420" s="107" t="s">
        <v>16</v>
      </c>
      <c r="H420" s="107" t="s">
        <v>3</v>
      </c>
      <c r="I420" s="107" t="s">
        <v>131</v>
      </c>
    </row>
    <row r="421" spans="1:9" x14ac:dyDescent="0.35">
      <c r="A421" s="107" t="s">
        <v>1053</v>
      </c>
      <c r="B421" s="176" t="s">
        <v>818</v>
      </c>
      <c r="C421" s="107" t="s">
        <v>332</v>
      </c>
      <c r="D421" s="138">
        <v>0.1060209</v>
      </c>
      <c r="E421" s="138">
        <v>-0.2683836</v>
      </c>
      <c r="F421" s="152">
        <v>56490</v>
      </c>
      <c r="G421" s="107" t="s">
        <v>16</v>
      </c>
      <c r="H421" s="107" t="s">
        <v>3</v>
      </c>
      <c r="I421" s="107" t="s">
        <v>131</v>
      </c>
    </row>
    <row r="422" spans="1:9" x14ac:dyDescent="0.35">
      <c r="A422" s="107"/>
      <c r="B422" s="176"/>
      <c r="C422" s="107"/>
      <c r="D422" s="138"/>
      <c r="E422" s="138"/>
      <c r="F422" s="152"/>
      <c r="G422" s="107"/>
      <c r="H422" s="107"/>
      <c r="I422" s="107"/>
    </row>
    <row r="423" spans="1:9" x14ac:dyDescent="0.35">
      <c r="A423" s="107" t="s">
        <v>1052</v>
      </c>
      <c r="B423" s="176" t="s">
        <v>742</v>
      </c>
      <c r="C423" s="107" t="s">
        <v>248</v>
      </c>
      <c r="D423" s="138">
        <v>0.18351790000000001</v>
      </c>
      <c r="E423" s="138">
        <v>6.2340199999999998E-2</v>
      </c>
      <c r="F423" s="152">
        <v>18460</v>
      </c>
      <c r="G423" s="107" t="s">
        <v>241</v>
      </c>
      <c r="H423" s="107" t="s">
        <v>3</v>
      </c>
      <c r="I423" s="107" t="s">
        <v>131</v>
      </c>
    </row>
    <row r="424" spans="1:9" x14ac:dyDescent="0.35">
      <c r="A424" s="107" t="s">
        <v>1052</v>
      </c>
      <c r="B424" s="176" t="s">
        <v>939</v>
      </c>
      <c r="C424" s="107" t="s">
        <v>484</v>
      </c>
      <c r="D424" s="138">
        <v>0.15931300000000001</v>
      </c>
      <c r="E424" s="138">
        <v>-9.7931000000000004E-2</v>
      </c>
      <c r="F424" s="152">
        <v>30000</v>
      </c>
      <c r="G424" s="107" t="s">
        <v>16</v>
      </c>
      <c r="H424" s="107" t="s">
        <v>3</v>
      </c>
      <c r="I424" s="107" t="s">
        <v>131</v>
      </c>
    </row>
    <row r="425" spans="1:9" x14ac:dyDescent="0.35">
      <c r="A425" s="107" t="s">
        <v>1052</v>
      </c>
      <c r="B425" s="176" t="s">
        <v>255</v>
      </c>
      <c r="C425" s="107" t="s">
        <v>256</v>
      </c>
      <c r="D425" s="138">
        <v>0.14444219999999999</v>
      </c>
      <c r="E425" s="138">
        <v>0.1206808</v>
      </c>
      <c r="F425" s="152">
        <v>22352</v>
      </c>
      <c r="G425" s="107" t="s">
        <v>241</v>
      </c>
      <c r="H425" s="107" t="s">
        <v>3</v>
      </c>
      <c r="I425" s="107" t="s">
        <v>131</v>
      </c>
    </row>
    <row r="426" spans="1:9" x14ac:dyDescent="0.35">
      <c r="A426" s="107" t="s">
        <v>1052</v>
      </c>
      <c r="B426" s="176" t="s">
        <v>829</v>
      </c>
      <c r="C426" s="107" t="s">
        <v>343</v>
      </c>
      <c r="D426" s="138">
        <v>0.14210900000000001</v>
      </c>
      <c r="E426" s="138">
        <v>-8.8479299999999997E-2</v>
      </c>
      <c r="F426" s="152">
        <v>26900</v>
      </c>
      <c r="G426" s="107" t="s">
        <v>16</v>
      </c>
      <c r="H426" s="107" t="s">
        <v>3</v>
      </c>
      <c r="I426" s="107" t="s">
        <v>131</v>
      </c>
    </row>
    <row r="427" spans="1:9" x14ac:dyDescent="0.35">
      <c r="A427" s="107" t="s">
        <v>1052</v>
      </c>
      <c r="B427" s="176" t="s">
        <v>784</v>
      </c>
      <c r="C427" s="107" t="s">
        <v>296</v>
      </c>
      <c r="D427" s="138">
        <v>0.1293473</v>
      </c>
      <c r="E427" s="138">
        <v>-0.15318229999999999</v>
      </c>
      <c r="F427" s="152">
        <v>21470</v>
      </c>
      <c r="G427" s="107" t="s">
        <v>16</v>
      </c>
      <c r="H427" s="107" t="s">
        <v>3</v>
      </c>
      <c r="I427" s="107" t="s">
        <v>131</v>
      </c>
    </row>
    <row r="428" spans="1:9" x14ac:dyDescent="0.35">
      <c r="A428" s="107" t="s">
        <v>1052</v>
      </c>
      <c r="B428" s="176" t="s">
        <v>979</v>
      </c>
      <c r="C428" s="107" t="s">
        <v>532</v>
      </c>
      <c r="D428" s="138">
        <v>0.1289208</v>
      </c>
      <c r="E428" s="138">
        <v>0.16216220000000001</v>
      </c>
      <c r="F428" s="152">
        <v>32930</v>
      </c>
      <c r="G428" s="107" t="s">
        <v>241</v>
      </c>
      <c r="H428" s="107" t="s">
        <v>3</v>
      </c>
      <c r="I428" s="107" t="s">
        <v>131</v>
      </c>
    </row>
    <row r="429" spans="1:9" x14ac:dyDescent="0.35">
      <c r="A429" s="107" t="s">
        <v>1052</v>
      </c>
      <c r="B429" s="176" t="s">
        <v>961</v>
      </c>
      <c r="C429" s="107" t="s">
        <v>508</v>
      </c>
      <c r="D429" s="138">
        <v>0.1239243</v>
      </c>
      <c r="E429" s="138">
        <v>0.1553648</v>
      </c>
      <c r="F429" s="152">
        <v>22820</v>
      </c>
      <c r="G429" s="107" t="s">
        <v>241</v>
      </c>
      <c r="H429" s="107" t="s">
        <v>3</v>
      </c>
      <c r="I429" s="107" t="s">
        <v>131</v>
      </c>
    </row>
    <row r="430" spans="1:9" x14ac:dyDescent="0.35">
      <c r="A430" s="107" t="s">
        <v>1052</v>
      </c>
      <c r="B430" s="176" t="s">
        <v>977</v>
      </c>
      <c r="C430" s="107" t="s">
        <v>530</v>
      </c>
      <c r="D430" s="138">
        <v>0.1202078</v>
      </c>
      <c r="E430" s="138">
        <v>6.0129000000000002E-2</v>
      </c>
      <c r="F430" s="152">
        <v>19910</v>
      </c>
      <c r="G430" s="107" t="s">
        <v>241</v>
      </c>
      <c r="H430" s="107" t="s">
        <v>3</v>
      </c>
      <c r="I430" s="107" t="s">
        <v>131</v>
      </c>
    </row>
    <row r="431" spans="1:9" x14ac:dyDescent="0.35">
      <c r="A431" s="107" t="s">
        <v>1052</v>
      </c>
      <c r="B431" s="176" t="s">
        <v>600</v>
      </c>
      <c r="C431" s="107" t="s">
        <v>63</v>
      </c>
      <c r="D431" s="138">
        <v>0.1180969</v>
      </c>
      <c r="E431" s="138">
        <v>9.9315100000000003E-2</v>
      </c>
      <c r="F431" s="152">
        <v>33730</v>
      </c>
      <c r="G431" s="107" t="s">
        <v>16</v>
      </c>
      <c r="H431" s="107" t="s">
        <v>3</v>
      </c>
      <c r="I431" s="107" t="s">
        <v>22</v>
      </c>
    </row>
    <row r="432" spans="1:9" x14ac:dyDescent="0.35">
      <c r="A432" s="107" t="s">
        <v>1052</v>
      </c>
      <c r="B432" s="176" t="s">
        <v>902</v>
      </c>
      <c r="C432" s="107" t="s">
        <v>437</v>
      </c>
      <c r="D432" s="138">
        <v>0.11296730000000001</v>
      </c>
      <c r="E432" s="138">
        <v>5.6287200000000003E-2</v>
      </c>
      <c r="F432" s="152">
        <v>27330</v>
      </c>
      <c r="G432" s="107" t="s">
        <v>16</v>
      </c>
      <c r="H432" s="107" t="s">
        <v>3</v>
      </c>
      <c r="I432" s="107" t="s">
        <v>22</v>
      </c>
    </row>
    <row r="433" spans="1:9" x14ac:dyDescent="0.35">
      <c r="A433" s="107"/>
      <c r="B433" s="176"/>
      <c r="C433" s="107"/>
      <c r="D433" s="138"/>
      <c r="E433" s="138"/>
      <c r="F433" s="152"/>
      <c r="G433" s="107"/>
      <c r="H433" s="107"/>
      <c r="I433" s="107"/>
    </row>
    <row r="434" spans="1:9" x14ac:dyDescent="0.35">
      <c r="A434" s="107" t="s">
        <v>1051</v>
      </c>
      <c r="B434" s="176" t="s">
        <v>975</v>
      </c>
      <c r="C434" s="107" t="s">
        <v>528</v>
      </c>
      <c r="D434" s="138">
        <v>0.1238756</v>
      </c>
      <c r="E434" s="138">
        <v>0.1100897</v>
      </c>
      <c r="F434" s="152">
        <v>23890</v>
      </c>
      <c r="G434" s="107" t="s">
        <v>241</v>
      </c>
      <c r="H434" s="107" t="s">
        <v>3</v>
      </c>
      <c r="I434" s="107" t="s">
        <v>131</v>
      </c>
    </row>
    <row r="435" spans="1:9" x14ac:dyDescent="0.35">
      <c r="A435" s="107" t="s">
        <v>1051</v>
      </c>
      <c r="B435" s="176" t="s">
        <v>255</v>
      </c>
      <c r="C435" s="107" t="s">
        <v>256</v>
      </c>
      <c r="D435" s="138">
        <v>0.1167192</v>
      </c>
      <c r="E435" s="138">
        <v>0.1206808</v>
      </c>
      <c r="F435" s="152">
        <v>22352</v>
      </c>
      <c r="G435" s="107" t="s">
        <v>241</v>
      </c>
      <c r="H435" s="107" t="s">
        <v>3</v>
      </c>
      <c r="I435" s="107" t="s">
        <v>131</v>
      </c>
    </row>
    <row r="436" spans="1:9" x14ac:dyDescent="0.35">
      <c r="A436" s="107" t="s">
        <v>1051</v>
      </c>
      <c r="B436" s="176" t="s">
        <v>746</v>
      </c>
      <c r="C436" s="107" t="s">
        <v>254</v>
      </c>
      <c r="D436" s="138">
        <v>0.1140167</v>
      </c>
      <c r="E436" s="138">
        <v>0.1278405</v>
      </c>
      <c r="F436" s="152">
        <v>19570</v>
      </c>
      <c r="G436" s="107" t="s">
        <v>241</v>
      </c>
      <c r="H436" s="107" t="s">
        <v>3</v>
      </c>
      <c r="I436" s="107" t="s">
        <v>131</v>
      </c>
    </row>
    <row r="437" spans="1:9" x14ac:dyDescent="0.35">
      <c r="A437" s="107" t="s">
        <v>1051</v>
      </c>
      <c r="B437" s="176" t="s">
        <v>960</v>
      </c>
      <c r="C437" s="107" t="s">
        <v>507</v>
      </c>
      <c r="D437" s="138">
        <v>9.5909900000000006E-2</v>
      </c>
      <c r="E437" s="138">
        <v>8.7862599999999999E-2</v>
      </c>
      <c r="F437" s="152">
        <v>34550</v>
      </c>
      <c r="G437" s="107" t="s">
        <v>152</v>
      </c>
      <c r="H437" s="107" t="s">
        <v>3</v>
      </c>
      <c r="I437" s="107" t="s">
        <v>131</v>
      </c>
    </row>
    <row r="438" spans="1:9" x14ac:dyDescent="0.35">
      <c r="A438" s="107" t="s">
        <v>1051</v>
      </c>
      <c r="B438" s="176" t="s">
        <v>822</v>
      </c>
      <c r="C438" s="107" t="s">
        <v>336</v>
      </c>
      <c r="D438" s="138">
        <v>9.4193499999999999E-2</v>
      </c>
      <c r="E438" s="138">
        <v>-3.3200999999999999E-3</v>
      </c>
      <c r="F438" s="152">
        <v>22050</v>
      </c>
      <c r="G438" s="107" t="s">
        <v>241</v>
      </c>
      <c r="H438" s="107" t="s">
        <v>3</v>
      </c>
      <c r="I438" s="107" t="s">
        <v>131</v>
      </c>
    </row>
    <row r="439" spans="1:9" x14ac:dyDescent="0.35">
      <c r="A439" s="107" t="s">
        <v>1051</v>
      </c>
      <c r="B439" s="176" t="s">
        <v>763</v>
      </c>
      <c r="C439" s="107" t="s">
        <v>275</v>
      </c>
      <c r="D439" s="138">
        <v>8.9276099999999997E-2</v>
      </c>
      <c r="E439" s="138">
        <v>0.14024529999999999</v>
      </c>
      <c r="F439" s="152">
        <v>19510</v>
      </c>
      <c r="G439" s="107" t="s">
        <v>16</v>
      </c>
      <c r="H439" s="107" t="s">
        <v>3</v>
      </c>
      <c r="I439" s="107" t="s">
        <v>131</v>
      </c>
    </row>
    <row r="440" spans="1:9" x14ac:dyDescent="0.35">
      <c r="A440" s="107" t="s">
        <v>1051</v>
      </c>
      <c r="B440" s="176" t="s">
        <v>709</v>
      </c>
      <c r="C440" s="107" t="s">
        <v>208</v>
      </c>
      <c r="D440" s="138">
        <v>7.5376899999999997E-2</v>
      </c>
      <c r="E440" s="138">
        <v>0.30118400000000001</v>
      </c>
      <c r="F440" s="152">
        <v>23151</v>
      </c>
      <c r="G440" s="107" t="s">
        <v>152</v>
      </c>
      <c r="H440" s="107" t="s">
        <v>3</v>
      </c>
      <c r="I440" s="107" t="s">
        <v>3</v>
      </c>
    </row>
    <row r="441" spans="1:9" x14ac:dyDescent="0.35">
      <c r="A441" s="107" t="s">
        <v>1051</v>
      </c>
      <c r="B441" s="176" t="s">
        <v>792</v>
      </c>
      <c r="C441" s="107" t="s">
        <v>304</v>
      </c>
      <c r="D441" s="138">
        <v>6.5907199999999999E-2</v>
      </c>
      <c r="E441" s="138">
        <v>0.1136793</v>
      </c>
      <c r="F441" s="152">
        <v>35170</v>
      </c>
      <c r="G441" s="107" t="s">
        <v>16</v>
      </c>
      <c r="H441" s="107" t="s">
        <v>3</v>
      </c>
      <c r="I441" s="107" t="s">
        <v>22</v>
      </c>
    </row>
    <row r="442" spans="1:9" x14ac:dyDescent="0.35">
      <c r="A442" s="107" t="s">
        <v>1051</v>
      </c>
      <c r="B442" s="176" t="s">
        <v>770</v>
      </c>
      <c r="C442" s="107" t="s">
        <v>282</v>
      </c>
      <c r="D442" s="138">
        <v>6.2774399999999994E-2</v>
      </c>
      <c r="E442" s="138">
        <v>2.5734900000000002E-2</v>
      </c>
      <c r="F442" s="152">
        <v>18990</v>
      </c>
      <c r="G442" s="107" t="s">
        <v>241</v>
      </c>
      <c r="H442" s="107" t="s">
        <v>3</v>
      </c>
      <c r="I442" s="107" t="s">
        <v>131</v>
      </c>
    </row>
    <row r="443" spans="1:9" x14ac:dyDescent="0.35">
      <c r="A443" s="107" t="s">
        <v>1051</v>
      </c>
      <c r="B443" s="176" t="s">
        <v>662</v>
      </c>
      <c r="C443" s="107" t="s">
        <v>153</v>
      </c>
      <c r="D443" s="138">
        <v>6.1686600000000001E-2</v>
      </c>
      <c r="E443" s="138">
        <v>8.5826399999999997E-2</v>
      </c>
      <c r="F443" s="152">
        <v>23640</v>
      </c>
      <c r="G443" s="107" t="s">
        <v>78</v>
      </c>
      <c r="H443" s="107" t="s">
        <v>3</v>
      </c>
      <c r="I443" s="107" t="s">
        <v>3</v>
      </c>
    </row>
    <row r="444" spans="1:9" x14ac:dyDescent="0.35">
      <c r="A444" s="107"/>
      <c r="B444" s="176"/>
      <c r="C444" s="107"/>
      <c r="D444" s="138"/>
      <c r="E444" s="138"/>
      <c r="F444" s="152"/>
      <c r="G444" s="107"/>
      <c r="H444" s="107"/>
      <c r="I444" s="107"/>
    </row>
    <row r="445" spans="1:9" x14ac:dyDescent="0.35">
      <c r="A445" s="107" t="s">
        <v>1050</v>
      </c>
      <c r="B445" s="176" t="s">
        <v>785</v>
      </c>
      <c r="C445" s="107" t="s">
        <v>297</v>
      </c>
      <c r="D445" s="138">
        <v>0.1598174</v>
      </c>
      <c r="E445" s="138">
        <v>0.1355932</v>
      </c>
      <c r="F445" s="152">
        <v>25800</v>
      </c>
      <c r="G445" s="107" t="s">
        <v>16</v>
      </c>
      <c r="H445" s="107" t="s">
        <v>3</v>
      </c>
      <c r="I445" s="107" t="s">
        <v>3</v>
      </c>
    </row>
    <row r="446" spans="1:9" x14ac:dyDescent="0.35">
      <c r="A446" s="107" t="s">
        <v>1050</v>
      </c>
      <c r="B446" s="176" t="s">
        <v>255</v>
      </c>
      <c r="C446" s="107" t="s">
        <v>256</v>
      </c>
      <c r="D446" s="138">
        <v>0.12694820000000001</v>
      </c>
      <c r="E446" s="138">
        <v>0.1206808</v>
      </c>
      <c r="F446" s="152">
        <v>22352</v>
      </c>
      <c r="G446" s="107" t="s">
        <v>241</v>
      </c>
      <c r="H446" s="107" t="s">
        <v>3</v>
      </c>
      <c r="I446" s="107" t="s">
        <v>131</v>
      </c>
    </row>
    <row r="447" spans="1:9" x14ac:dyDescent="0.35">
      <c r="A447" s="107" t="s">
        <v>1050</v>
      </c>
      <c r="B447" s="176" t="s">
        <v>651</v>
      </c>
      <c r="C447" s="107" t="s">
        <v>141</v>
      </c>
      <c r="D447" s="138">
        <v>0.1175765</v>
      </c>
      <c r="E447" s="138">
        <v>0.16678699999999999</v>
      </c>
      <c r="F447" s="152">
        <v>46990</v>
      </c>
      <c r="G447" s="107" t="s">
        <v>71</v>
      </c>
      <c r="H447" s="107" t="s">
        <v>3</v>
      </c>
      <c r="I447" s="107" t="s">
        <v>3</v>
      </c>
    </row>
    <row r="448" spans="1:9" x14ac:dyDescent="0.35">
      <c r="A448" s="107" t="s">
        <v>1050</v>
      </c>
      <c r="B448" s="176" t="s">
        <v>738</v>
      </c>
      <c r="C448" s="107" t="s">
        <v>244</v>
      </c>
      <c r="D448" s="138">
        <v>0.11247699999999999</v>
      </c>
      <c r="E448" s="138">
        <v>0.1420874</v>
      </c>
      <c r="F448" s="152">
        <v>18260</v>
      </c>
      <c r="G448" s="107" t="s">
        <v>241</v>
      </c>
      <c r="H448" s="107" t="s">
        <v>3</v>
      </c>
      <c r="I448" s="107" t="s">
        <v>131</v>
      </c>
    </row>
    <row r="449" spans="1:9" x14ac:dyDescent="0.35">
      <c r="A449" s="107" t="s">
        <v>1050</v>
      </c>
      <c r="B449" s="176" t="s">
        <v>765</v>
      </c>
      <c r="C449" s="107" t="s">
        <v>277</v>
      </c>
      <c r="D449" s="138">
        <v>0.11227769999999999</v>
      </c>
      <c r="E449" s="138">
        <v>0.1347159</v>
      </c>
      <c r="F449" s="152">
        <v>24360</v>
      </c>
      <c r="G449" s="107" t="s">
        <v>1</v>
      </c>
      <c r="H449" s="107" t="s">
        <v>3</v>
      </c>
      <c r="I449" s="107" t="s">
        <v>3</v>
      </c>
    </row>
    <row r="450" spans="1:9" x14ac:dyDescent="0.35">
      <c r="A450" s="107" t="s">
        <v>1050</v>
      </c>
      <c r="B450" s="176" t="s">
        <v>702</v>
      </c>
      <c r="C450" s="107" t="s">
        <v>201</v>
      </c>
      <c r="D450" s="138">
        <v>0.1112934</v>
      </c>
      <c r="E450" s="138">
        <v>0.23128399999999999</v>
      </c>
      <c r="F450" s="152">
        <v>31020</v>
      </c>
      <c r="G450" s="107" t="s">
        <v>152</v>
      </c>
      <c r="H450" s="107" t="s">
        <v>3</v>
      </c>
      <c r="I450" s="107" t="s">
        <v>3</v>
      </c>
    </row>
    <row r="451" spans="1:9" x14ac:dyDescent="0.35">
      <c r="A451" s="107" t="s">
        <v>1050</v>
      </c>
      <c r="B451" s="176" t="s">
        <v>744</v>
      </c>
      <c r="C451" s="107" t="s">
        <v>252</v>
      </c>
      <c r="D451" s="138">
        <v>0.1104731</v>
      </c>
      <c r="E451" s="138">
        <v>0.1282565</v>
      </c>
      <c r="F451" s="152">
        <v>35310</v>
      </c>
      <c r="G451" s="107" t="s">
        <v>16</v>
      </c>
      <c r="H451" s="107" t="s">
        <v>6</v>
      </c>
      <c r="I451" s="107" t="s">
        <v>3</v>
      </c>
    </row>
    <row r="452" spans="1:9" x14ac:dyDescent="0.35">
      <c r="A452" s="107" t="s">
        <v>1050</v>
      </c>
      <c r="B452" s="176" t="s">
        <v>430</v>
      </c>
      <c r="C452" s="107" t="s">
        <v>431</v>
      </c>
      <c r="D452" s="138">
        <v>0.10971789999999999</v>
      </c>
      <c r="E452" s="138">
        <v>8.9103299999999996E-2</v>
      </c>
      <c r="F452" s="152">
        <v>37885</v>
      </c>
      <c r="G452" s="107" t="s">
        <v>16</v>
      </c>
      <c r="H452" s="107" t="s">
        <v>3</v>
      </c>
      <c r="I452" s="107" t="s">
        <v>22</v>
      </c>
    </row>
    <row r="453" spans="1:9" x14ac:dyDescent="0.35">
      <c r="A453" s="107" t="s">
        <v>1050</v>
      </c>
      <c r="B453" s="176" t="s">
        <v>826</v>
      </c>
      <c r="C453" s="107" t="s">
        <v>340</v>
      </c>
      <c r="D453" s="138">
        <v>0.1087733</v>
      </c>
      <c r="E453" s="138">
        <v>-0.2460281</v>
      </c>
      <c r="F453" s="152">
        <v>28010</v>
      </c>
      <c r="G453" s="107" t="s">
        <v>16</v>
      </c>
      <c r="H453" s="107" t="s">
        <v>3</v>
      </c>
      <c r="I453" s="107" t="s">
        <v>22</v>
      </c>
    </row>
    <row r="454" spans="1:9" x14ac:dyDescent="0.35">
      <c r="A454" s="107" t="s">
        <v>1050</v>
      </c>
      <c r="B454" s="176" t="s">
        <v>879</v>
      </c>
      <c r="C454" s="107" t="s">
        <v>410</v>
      </c>
      <c r="D454" s="138">
        <v>0.1086314</v>
      </c>
      <c r="E454" s="138">
        <v>8.6124400000000004E-2</v>
      </c>
      <c r="F454" s="152">
        <v>42320</v>
      </c>
      <c r="G454" s="107" t="s">
        <v>16</v>
      </c>
      <c r="H454" s="107" t="s">
        <v>3</v>
      </c>
      <c r="I454" s="107" t="s">
        <v>38</v>
      </c>
    </row>
    <row r="455" spans="1:9" x14ac:dyDescent="0.35">
      <c r="A455" s="107"/>
      <c r="B455" s="176"/>
      <c r="C455" s="107"/>
      <c r="D455" s="138"/>
      <c r="E455" s="138"/>
      <c r="F455" s="152"/>
      <c r="G455" s="107"/>
      <c r="H455" s="107"/>
      <c r="I455" s="107"/>
    </row>
    <row r="456" spans="1:9" x14ac:dyDescent="0.35">
      <c r="A456" s="107" t="s">
        <v>1049</v>
      </c>
      <c r="B456" s="176" t="s">
        <v>499</v>
      </c>
      <c r="C456" s="107" t="s">
        <v>500</v>
      </c>
      <c r="D456" s="138">
        <v>0.20267260000000001</v>
      </c>
      <c r="E456" s="138">
        <v>4.0709799999999997E-2</v>
      </c>
      <c r="F456" s="152">
        <v>27386</v>
      </c>
      <c r="G456" s="107" t="s">
        <v>16</v>
      </c>
      <c r="H456" s="107" t="s">
        <v>3</v>
      </c>
      <c r="I456" s="107" t="s">
        <v>22</v>
      </c>
    </row>
    <row r="457" spans="1:9" x14ac:dyDescent="0.35">
      <c r="A457" s="107" t="s">
        <v>1049</v>
      </c>
      <c r="B457" s="176" t="s">
        <v>255</v>
      </c>
      <c r="C457" s="107" t="s">
        <v>256</v>
      </c>
      <c r="D457" s="138">
        <v>0.19418289999999999</v>
      </c>
      <c r="E457" s="138">
        <v>0.1206808</v>
      </c>
      <c r="F457" s="152">
        <v>22352</v>
      </c>
      <c r="G457" s="107" t="s">
        <v>241</v>
      </c>
      <c r="H457" s="107" t="s">
        <v>3</v>
      </c>
      <c r="I457" s="107" t="s">
        <v>131</v>
      </c>
    </row>
    <row r="458" spans="1:9" x14ac:dyDescent="0.35">
      <c r="A458" s="107" t="s">
        <v>1049</v>
      </c>
      <c r="B458" s="176" t="s">
        <v>902</v>
      </c>
      <c r="C458" s="107" t="s">
        <v>437</v>
      </c>
      <c r="D458" s="138">
        <v>0.17003280000000001</v>
      </c>
      <c r="E458" s="138">
        <v>5.6287200000000003E-2</v>
      </c>
      <c r="F458" s="152">
        <v>27330</v>
      </c>
      <c r="G458" s="107" t="s">
        <v>16</v>
      </c>
      <c r="H458" s="107" t="s">
        <v>3</v>
      </c>
      <c r="I458" s="107" t="s">
        <v>22</v>
      </c>
    </row>
    <row r="459" spans="1:9" x14ac:dyDescent="0.35">
      <c r="A459" s="107" t="s">
        <v>1049</v>
      </c>
      <c r="B459" s="176" t="s">
        <v>975</v>
      </c>
      <c r="C459" s="107" t="s">
        <v>528</v>
      </c>
      <c r="D459" s="138">
        <v>0.1350016</v>
      </c>
      <c r="E459" s="138">
        <v>0.1100897</v>
      </c>
      <c r="F459" s="152">
        <v>23890</v>
      </c>
      <c r="G459" s="107" t="s">
        <v>241</v>
      </c>
      <c r="H459" s="107" t="s">
        <v>3</v>
      </c>
      <c r="I459" s="107" t="s">
        <v>131</v>
      </c>
    </row>
    <row r="460" spans="1:9" x14ac:dyDescent="0.35">
      <c r="A460" s="107" t="s">
        <v>1049</v>
      </c>
      <c r="B460" s="176" t="s">
        <v>770</v>
      </c>
      <c r="C460" s="107" t="s">
        <v>282</v>
      </c>
      <c r="D460" s="138">
        <v>0.11866549999999999</v>
      </c>
      <c r="E460" s="138">
        <v>2.5734900000000002E-2</v>
      </c>
      <c r="F460" s="152">
        <v>18990</v>
      </c>
      <c r="G460" s="107" t="s">
        <v>241</v>
      </c>
      <c r="H460" s="107" t="s">
        <v>3</v>
      </c>
      <c r="I460" s="107" t="s">
        <v>131</v>
      </c>
    </row>
    <row r="461" spans="1:9" x14ac:dyDescent="0.35">
      <c r="A461" s="107" t="s">
        <v>1049</v>
      </c>
      <c r="B461" s="176" t="s">
        <v>746</v>
      </c>
      <c r="C461" s="107" t="s">
        <v>254</v>
      </c>
      <c r="D461" s="138">
        <v>0.1105758</v>
      </c>
      <c r="E461" s="138">
        <v>0.1278405</v>
      </c>
      <c r="F461" s="152">
        <v>19570</v>
      </c>
      <c r="G461" s="107" t="s">
        <v>241</v>
      </c>
      <c r="H461" s="107" t="s">
        <v>3</v>
      </c>
      <c r="I461" s="107" t="s">
        <v>131</v>
      </c>
    </row>
    <row r="462" spans="1:9" x14ac:dyDescent="0.35">
      <c r="A462" s="107" t="s">
        <v>1049</v>
      </c>
      <c r="B462" s="176" t="s">
        <v>960</v>
      </c>
      <c r="C462" s="107" t="s">
        <v>507</v>
      </c>
      <c r="D462" s="138">
        <v>0.1035774</v>
      </c>
      <c r="E462" s="138">
        <v>8.7862599999999999E-2</v>
      </c>
      <c r="F462" s="152">
        <v>34550</v>
      </c>
      <c r="G462" s="107" t="s">
        <v>152</v>
      </c>
      <c r="H462" s="107" t="s">
        <v>3</v>
      </c>
      <c r="I462" s="107" t="s">
        <v>131</v>
      </c>
    </row>
    <row r="463" spans="1:9" x14ac:dyDescent="0.35">
      <c r="A463" s="107" t="s">
        <v>1049</v>
      </c>
      <c r="B463" s="176" t="s">
        <v>735</v>
      </c>
      <c r="C463" s="107" t="s">
        <v>240</v>
      </c>
      <c r="D463" s="138">
        <v>9.6104300000000004E-2</v>
      </c>
      <c r="E463" s="138">
        <v>9.5508499999999996E-2</v>
      </c>
      <c r="F463" s="152">
        <v>20550</v>
      </c>
      <c r="G463" s="107" t="s">
        <v>241</v>
      </c>
      <c r="H463" s="107" t="s">
        <v>6</v>
      </c>
      <c r="I463" s="107" t="s">
        <v>22</v>
      </c>
    </row>
    <row r="464" spans="1:9" x14ac:dyDescent="0.35">
      <c r="A464" s="107" t="s">
        <v>1049</v>
      </c>
      <c r="B464" s="176" t="s">
        <v>763</v>
      </c>
      <c r="C464" s="107" t="s">
        <v>275</v>
      </c>
      <c r="D464" s="138">
        <v>7.7487600000000004E-2</v>
      </c>
      <c r="E464" s="138">
        <v>0.14024529999999999</v>
      </c>
      <c r="F464" s="152">
        <v>19510</v>
      </c>
      <c r="G464" s="107" t="s">
        <v>16</v>
      </c>
      <c r="H464" s="107" t="s">
        <v>3</v>
      </c>
      <c r="I464" s="107" t="s">
        <v>131</v>
      </c>
    </row>
    <row r="465" spans="1:9" x14ac:dyDescent="0.35">
      <c r="A465" s="107" t="s">
        <v>1049</v>
      </c>
      <c r="B465" s="176" t="s">
        <v>824</v>
      </c>
      <c r="C465" s="107" t="s">
        <v>338</v>
      </c>
      <c r="D465" s="138">
        <v>7.5068399999999993E-2</v>
      </c>
      <c r="E465" s="138">
        <v>0.1214847</v>
      </c>
      <c r="F465" s="152">
        <v>36162</v>
      </c>
      <c r="G465" s="107" t="s">
        <v>16</v>
      </c>
      <c r="H465" s="107" t="s">
        <v>3</v>
      </c>
      <c r="I465" s="107" t="s">
        <v>131</v>
      </c>
    </row>
    <row r="466" spans="1:9" x14ac:dyDescent="0.35">
      <c r="A466" s="107"/>
      <c r="B466" s="176"/>
      <c r="C466" s="107"/>
      <c r="D466" s="138"/>
      <c r="E466" s="138"/>
      <c r="F466" s="152"/>
      <c r="G466" s="107"/>
      <c r="H466" s="107"/>
      <c r="I466" s="107"/>
    </row>
    <row r="467" spans="1:9" x14ac:dyDescent="0.35">
      <c r="A467" s="107" t="s">
        <v>1048</v>
      </c>
      <c r="B467" s="176" t="s">
        <v>742</v>
      </c>
      <c r="C467" s="107" t="s">
        <v>248</v>
      </c>
      <c r="D467" s="138">
        <v>0.21248739999999999</v>
      </c>
      <c r="E467" s="138">
        <v>6.2340199999999998E-2</v>
      </c>
      <c r="F467" s="152">
        <v>18460</v>
      </c>
      <c r="G467" s="107" t="s">
        <v>241</v>
      </c>
      <c r="H467" s="107" t="s">
        <v>3</v>
      </c>
      <c r="I467" s="107" t="s">
        <v>131</v>
      </c>
    </row>
    <row r="468" spans="1:9" x14ac:dyDescent="0.35">
      <c r="A468" s="107" t="s">
        <v>1048</v>
      </c>
      <c r="B468" s="176" t="s">
        <v>921</v>
      </c>
      <c r="C468" s="107" t="s">
        <v>460</v>
      </c>
      <c r="D468" s="138">
        <v>0.21243380000000001</v>
      </c>
      <c r="E468" s="138">
        <v>9.7294699999999998E-2</v>
      </c>
      <c r="F468" s="152">
        <v>19930</v>
      </c>
      <c r="G468" s="107" t="s">
        <v>241</v>
      </c>
      <c r="H468" s="107" t="s">
        <v>3</v>
      </c>
      <c r="I468" s="107" t="s">
        <v>131</v>
      </c>
    </row>
    <row r="469" spans="1:9" x14ac:dyDescent="0.35">
      <c r="A469" s="107" t="s">
        <v>1048</v>
      </c>
      <c r="B469" s="176" t="s">
        <v>961</v>
      </c>
      <c r="C469" s="107" t="s">
        <v>508</v>
      </c>
      <c r="D469" s="138">
        <v>0.17966460000000001</v>
      </c>
      <c r="E469" s="138">
        <v>0.1553648</v>
      </c>
      <c r="F469" s="152">
        <v>22820</v>
      </c>
      <c r="G469" s="107" t="s">
        <v>241</v>
      </c>
      <c r="H469" s="107" t="s">
        <v>3</v>
      </c>
      <c r="I469" s="107" t="s">
        <v>131</v>
      </c>
    </row>
    <row r="470" spans="1:9" x14ac:dyDescent="0.35">
      <c r="A470" s="107" t="s">
        <v>1048</v>
      </c>
      <c r="B470" s="176" t="s">
        <v>250</v>
      </c>
      <c r="C470" s="107" t="s">
        <v>251</v>
      </c>
      <c r="D470" s="138">
        <v>0.155804</v>
      </c>
      <c r="E470" s="138">
        <v>8.1179100000000004E-2</v>
      </c>
      <c r="F470" s="152">
        <v>18654</v>
      </c>
      <c r="G470" s="107" t="s">
        <v>241</v>
      </c>
      <c r="H470" s="107" t="s">
        <v>3</v>
      </c>
      <c r="I470" s="107" t="s">
        <v>131</v>
      </c>
    </row>
    <row r="471" spans="1:9" x14ac:dyDescent="0.35">
      <c r="A471" s="107" t="s">
        <v>1048</v>
      </c>
      <c r="B471" s="176" t="s">
        <v>744</v>
      </c>
      <c r="C471" s="107" t="s">
        <v>252</v>
      </c>
      <c r="D471" s="138">
        <v>0.1399194</v>
      </c>
      <c r="E471" s="138">
        <v>0.1282565</v>
      </c>
      <c r="F471" s="152">
        <v>35310</v>
      </c>
      <c r="G471" s="107" t="s">
        <v>16</v>
      </c>
      <c r="H471" s="107" t="s">
        <v>6</v>
      </c>
      <c r="I471" s="107" t="s">
        <v>3</v>
      </c>
    </row>
    <row r="472" spans="1:9" x14ac:dyDescent="0.35">
      <c r="A472" s="107" t="s">
        <v>1048</v>
      </c>
      <c r="B472" s="176" t="s">
        <v>366</v>
      </c>
      <c r="C472" s="107" t="s">
        <v>367</v>
      </c>
      <c r="D472" s="138">
        <v>0.1271429</v>
      </c>
      <c r="E472" s="138">
        <v>0.18985920000000001</v>
      </c>
      <c r="F472" s="152">
        <v>41941</v>
      </c>
      <c r="G472" s="107" t="s">
        <v>16</v>
      </c>
      <c r="H472" s="107" t="s">
        <v>3</v>
      </c>
      <c r="I472" s="107" t="s">
        <v>22</v>
      </c>
    </row>
    <row r="473" spans="1:9" x14ac:dyDescent="0.35">
      <c r="A473" s="107" t="s">
        <v>1048</v>
      </c>
      <c r="B473" s="176" t="s">
        <v>764</v>
      </c>
      <c r="C473" s="107" t="s">
        <v>276</v>
      </c>
      <c r="D473" s="138">
        <v>0.12609629999999999</v>
      </c>
      <c r="E473" s="138">
        <v>0.48782130000000001</v>
      </c>
      <c r="F473" s="152">
        <v>19910</v>
      </c>
      <c r="G473" s="107" t="s">
        <v>241</v>
      </c>
      <c r="H473" s="107" t="s">
        <v>3</v>
      </c>
      <c r="I473" s="107" t="s">
        <v>131</v>
      </c>
    </row>
    <row r="474" spans="1:9" x14ac:dyDescent="0.35">
      <c r="A474" s="107" t="s">
        <v>1048</v>
      </c>
      <c r="B474" s="176" t="s">
        <v>974</v>
      </c>
      <c r="C474" s="107" t="s">
        <v>527</v>
      </c>
      <c r="D474" s="138">
        <v>0.1235996</v>
      </c>
      <c r="E474" s="138">
        <v>0.11039359999999999</v>
      </c>
      <c r="F474" s="152">
        <v>19850</v>
      </c>
      <c r="G474" s="107" t="s">
        <v>241</v>
      </c>
      <c r="H474" s="107" t="s">
        <v>3</v>
      </c>
      <c r="I474" s="107" t="s">
        <v>131</v>
      </c>
    </row>
    <row r="475" spans="1:9" x14ac:dyDescent="0.35">
      <c r="A475" s="107" t="s">
        <v>1048</v>
      </c>
      <c r="B475" s="176" t="s">
        <v>255</v>
      </c>
      <c r="C475" s="107" t="s">
        <v>256</v>
      </c>
      <c r="D475" s="138">
        <v>0.1219079</v>
      </c>
      <c r="E475" s="138">
        <v>0.1206808</v>
      </c>
      <c r="F475" s="152">
        <v>22352</v>
      </c>
      <c r="G475" s="107" t="s">
        <v>241</v>
      </c>
      <c r="H475" s="107" t="s">
        <v>3</v>
      </c>
      <c r="I475" s="107" t="s">
        <v>131</v>
      </c>
    </row>
    <row r="476" spans="1:9" x14ac:dyDescent="0.35">
      <c r="A476" s="107" t="s">
        <v>1048</v>
      </c>
      <c r="B476" s="176" t="s">
        <v>730</v>
      </c>
      <c r="C476" s="107" t="s">
        <v>233</v>
      </c>
      <c r="D476" s="138">
        <v>0.1164873</v>
      </c>
      <c r="E476" s="138">
        <v>0.120155</v>
      </c>
      <c r="F476" s="152">
        <v>24020</v>
      </c>
      <c r="G476" s="107" t="s">
        <v>16</v>
      </c>
      <c r="H476" s="107" t="s">
        <v>3</v>
      </c>
      <c r="I476" s="107" t="s">
        <v>131</v>
      </c>
    </row>
    <row r="477" spans="1:9" x14ac:dyDescent="0.35">
      <c r="A477" s="107"/>
      <c r="B477" s="176"/>
      <c r="C477" s="107"/>
      <c r="D477" s="138"/>
      <c r="E477" s="138"/>
      <c r="F477" s="152"/>
      <c r="G477" s="107"/>
      <c r="H477" s="107"/>
      <c r="I477" s="107"/>
    </row>
    <row r="478" spans="1:9" x14ac:dyDescent="0.35">
      <c r="A478" s="107" t="s">
        <v>1047</v>
      </c>
      <c r="B478" s="176" t="s">
        <v>962</v>
      </c>
      <c r="C478" s="107" t="s">
        <v>509</v>
      </c>
      <c r="D478" s="138">
        <v>0.18660409999999999</v>
      </c>
      <c r="E478" s="138">
        <v>0.11544459999999999</v>
      </c>
      <c r="F478" s="152">
        <v>26930</v>
      </c>
      <c r="G478" s="107" t="s">
        <v>16</v>
      </c>
      <c r="H478" s="107" t="s">
        <v>3</v>
      </c>
      <c r="I478" s="107" t="s">
        <v>131</v>
      </c>
    </row>
    <row r="479" spans="1:9" x14ac:dyDescent="0.35">
      <c r="A479" s="107" t="s">
        <v>1047</v>
      </c>
      <c r="B479" s="176" t="s">
        <v>817</v>
      </c>
      <c r="C479" s="107" t="s">
        <v>331</v>
      </c>
      <c r="D479" s="138">
        <v>0.1798487</v>
      </c>
      <c r="E479" s="138">
        <v>-0.31838569999999999</v>
      </c>
      <c r="F479" s="152">
        <v>53090</v>
      </c>
      <c r="G479" s="107" t="s">
        <v>16</v>
      </c>
      <c r="H479" s="107" t="s">
        <v>3</v>
      </c>
      <c r="I479" s="107" t="s">
        <v>131</v>
      </c>
    </row>
    <row r="480" spans="1:9" x14ac:dyDescent="0.35">
      <c r="A480" s="107" t="s">
        <v>1047</v>
      </c>
      <c r="B480" s="176" t="s">
        <v>788</v>
      </c>
      <c r="C480" s="107" t="s">
        <v>300</v>
      </c>
      <c r="D480" s="138">
        <v>0.15718670000000001</v>
      </c>
      <c r="E480" s="138">
        <v>-0.12612609999999999</v>
      </c>
      <c r="F480" s="152">
        <v>32850</v>
      </c>
      <c r="G480" s="107" t="s">
        <v>16</v>
      </c>
      <c r="H480" s="107" t="s">
        <v>3</v>
      </c>
      <c r="I480" s="107" t="s">
        <v>131</v>
      </c>
    </row>
    <row r="481" spans="1:9" x14ac:dyDescent="0.35">
      <c r="A481" s="107" t="s">
        <v>1047</v>
      </c>
      <c r="B481" s="176" t="s">
        <v>599</v>
      </c>
      <c r="C481" s="107" t="s">
        <v>62</v>
      </c>
      <c r="D481" s="138">
        <v>0.1570386</v>
      </c>
      <c r="E481" s="138">
        <v>-3.8848899999999999E-2</v>
      </c>
      <c r="F481" s="152">
        <v>50440</v>
      </c>
      <c r="G481" s="107" t="s">
        <v>1</v>
      </c>
      <c r="H481" s="107" t="s">
        <v>3</v>
      </c>
      <c r="I481" s="107" t="s">
        <v>22</v>
      </c>
    </row>
    <row r="482" spans="1:9" x14ac:dyDescent="0.35">
      <c r="A482" s="107" t="s">
        <v>1047</v>
      </c>
      <c r="B482" s="176" t="s">
        <v>661</v>
      </c>
      <c r="C482" s="107" t="s">
        <v>151</v>
      </c>
      <c r="D482" s="138">
        <v>0.1565657</v>
      </c>
      <c r="E482" s="138">
        <v>8.4745799999999996E-2</v>
      </c>
      <c r="F482" s="152">
        <v>30660</v>
      </c>
      <c r="G482" s="107" t="s">
        <v>152</v>
      </c>
      <c r="H482" s="107" t="s">
        <v>3</v>
      </c>
      <c r="I482" s="107" t="s">
        <v>3</v>
      </c>
    </row>
    <row r="483" spans="1:9" x14ac:dyDescent="0.35">
      <c r="A483" s="107" t="s">
        <v>1047</v>
      </c>
      <c r="B483" s="176" t="s">
        <v>731</v>
      </c>
      <c r="C483" s="107" t="s">
        <v>234</v>
      </c>
      <c r="D483" s="138">
        <v>0.1518129</v>
      </c>
      <c r="E483" s="138">
        <v>4.3417400000000002E-2</v>
      </c>
      <c r="F483" s="152">
        <v>23910</v>
      </c>
      <c r="G483" s="107" t="s">
        <v>16</v>
      </c>
      <c r="H483" s="107" t="s">
        <v>3</v>
      </c>
      <c r="I483" s="107" t="s">
        <v>131</v>
      </c>
    </row>
    <row r="484" spans="1:9" x14ac:dyDescent="0.35">
      <c r="A484" s="107" t="s">
        <v>1047</v>
      </c>
      <c r="B484" s="176" t="s">
        <v>780</v>
      </c>
      <c r="C484" s="107" t="s">
        <v>292</v>
      </c>
      <c r="D484" s="138">
        <v>0.15118110000000001</v>
      </c>
      <c r="E484" s="138">
        <v>0.1604343</v>
      </c>
      <c r="F484" s="152">
        <v>23700</v>
      </c>
      <c r="G484" s="107" t="s">
        <v>16</v>
      </c>
      <c r="H484" s="107" t="s">
        <v>3</v>
      </c>
      <c r="I484" s="107" t="s">
        <v>131</v>
      </c>
    </row>
    <row r="485" spans="1:9" x14ac:dyDescent="0.35">
      <c r="A485" s="107" t="s">
        <v>1047</v>
      </c>
      <c r="B485" s="176" t="s">
        <v>218</v>
      </c>
      <c r="C485" s="107" t="s">
        <v>219</v>
      </c>
      <c r="D485" s="138">
        <v>0.14448710000000001</v>
      </c>
      <c r="E485" s="138">
        <v>0.17358489999999999</v>
      </c>
      <c r="F485" s="152">
        <v>32157</v>
      </c>
      <c r="G485" s="107" t="s">
        <v>16</v>
      </c>
      <c r="H485" s="107" t="s">
        <v>3</v>
      </c>
      <c r="I485" s="107" t="s">
        <v>3</v>
      </c>
    </row>
    <row r="486" spans="1:9" x14ac:dyDescent="0.35">
      <c r="A486" s="107" t="s">
        <v>1047</v>
      </c>
      <c r="B486" s="176" t="s">
        <v>671</v>
      </c>
      <c r="C486" s="107" t="s">
        <v>164</v>
      </c>
      <c r="D486" s="138">
        <v>0.1433663</v>
      </c>
      <c r="E486" s="138">
        <v>1.53846E-2</v>
      </c>
      <c r="F486" s="152">
        <v>27750</v>
      </c>
      <c r="G486" s="107" t="s">
        <v>1</v>
      </c>
      <c r="H486" s="107" t="s">
        <v>3</v>
      </c>
      <c r="I486" s="107" t="s">
        <v>3</v>
      </c>
    </row>
    <row r="487" spans="1:9" x14ac:dyDescent="0.35">
      <c r="A487" s="107" t="s">
        <v>1047</v>
      </c>
      <c r="B487" s="176" t="s">
        <v>764</v>
      </c>
      <c r="C487" s="107" t="s">
        <v>276</v>
      </c>
      <c r="D487" s="138">
        <v>0.13745940000000001</v>
      </c>
      <c r="E487" s="138">
        <v>0.48782130000000001</v>
      </c>
      <c r="F487" s="152">
        <v>19910</v>
      </c>
      <c r="G487" s="107" t="s">
        <v>241</v>
      </c>
      <c r="H487" s="107" t="s">
        <v>3</v>
      </c>
      <c r="I487" s="107" t="s">
        <v>131</v>
      </c>
    </row>
    <row r="488" spans="1:9" x14ac:dyDescent="0.35">
      <c r="A488" s="107"/>
      <c r="B488" s="176"/>
      <c r="C488" s="107"/>
      <c r="D488" s="138"/>
      <c r="E488" s="138"/>
      <c r="F488" s="152"/>
      <c r="G488" s="107"/>
      <c r="H488" s="107"/>
      <c r="I488" s="107"/>
    </row>
    <row r="489" spans="1:9" x14ac:dyDescent="0.35">
      <c r="A489" s="107" t="s">
        <v>1046</v>
      </c>
      <c r="B489" s="176" t="s">
        <v>764</v>
      </c>
      <c r="C489" s="107" t="s">
        <v>276</v>
      </c>
      <c r="D489" s="138">
        <v>0.15251210000000001</v>
      </c>
      <c r="E489" s="138">
        <v>0.48782130000000001</v>
      </c>
      <c r="F489" s="152">
        <v>19910</v>
      </c>
      <c r="G489" s="107" t="s">
        <v>241</v>
      </c>
      <c r="H489" s="107" t="s">
        <v>3</v>
      </c>
      <c r="I489" s="107" t="s">
        <v>131</v>
      </c>
    </row>
    <row r="490" spans="1:9" x14ac:dyDescent="0.35">
      <c r="A490" s="107" t="s">
        <v>1046</v>
      </c>
      <c r="B490" s="176" t="s">
        <v>562</v>
      </c>
      <c r="C490" s="107" t="s">
        <v>20</v>
      </c>
      <c r="D490" s="138">
        <v>0.1167349</v>
      </c>
      <c r="E490" s="138">
        <v>-0.19331609999999999</v>
      </c>
      <c r="F490" s="152">
        <v>69300</v>
      </c>
      <c r="G490" s="107" t="s">
        <v>16</v>
      </c>
      <c r="H490" s="107" t="s">
        <v>2</v>
      </c>
      <c r="I490" s="107" t="s">
        <v>3</v>
      </c>
    </row>
    <row r="491" spans="1:9" x14ac:dyDescent="0.35">
      <c r="A491" s="107" t="s">
        <v>1046</v>
      </c>
      <c r="B491" s="176" t="s">
        <v>366</v>
      </c>
      <c r="C491" s="107" t="s">
        <v>367</v>
      </c>
      <c r="D491" s="138">
        <v>0.1136612</v>
      </c>
      <c r="E491" s="138">
        <v>0.18985920000000001</v>
      </c>
      <c r="F491" s="152">
        <v>41941</v>
      </c>
      <c r="G491" s="107" t="s">
        <v>16</v>
      </c>
      <c r="H491" s="107" t="s">
        <v>3</v>
      </c>
      <c r="I491" s="107" t="s">
        <v>22</v>
      </c>
    </row>
    <row r="492" spans="1:9" x14ac:dyDescent="0.35">
      <c r="A492" s="107" t="s">
        <v>1046</v>
      </c>
      <c r="B492" s="176" t="s">
        <v>852</v>
      </c>
      <c r="C492" s="107" t="s">
        <v>373</v>
      </c>
      <c r="D492" s="138">
        <v>0.1035359</v>
      </c>
      <c r="E492" s="138">
        <v>0.21221860000000001</v>
      </c>
      <c r="F492" s="152">
        <v>47460</v>
      </c>
      <c r="G492" s="107" t="s">
        <v>16</v>
      </c>
      <c r="H492" s="107" t="s">
        <v>3</v>
      </c>
      <c r="I492" s="107" t="s">
        <v>360</v>
      </c>
    </row>
    <row r="493" spans="1:9" x14ac:dyDescent="0.35">
      <c r="A493" s="107" t="s">
        <v>1046</v>
      </c>
      <c r="B493" s="176" t="s">
        <v>255</v>
      </c>
      <c r="C493" s="107" t="s">
        <v>256</v>
      </c>
      <c r="D493" s="138">
        <v>0.1031822</v>
      </c>
      <c r="E493" s="138">
        <v>0.1206808</v>
      </c>
      <c r="F493" s="152">
        <v>22352</v>
      </c>
      <c r="G493" s="107" t="s">
        <v>241</v>
      </c>
      <c r="H493" s="107" t="s">
        <v>3</v>
      </c>
      <c r="I493" s="107" t="s">
        <v>131</v>
      </c>
    </row>
    <row r="494" spans="1:9" x14ac:dyDescent="0.35">
      <c r="A494" s="107" t="s">
        <v>1046</v>
      </c>
      <c r="B494" s="176" t="s">
        <v>730</v>
      </c>
      <c r="C494" s="107" t="s">
        <v>233</v>
      </c>
      <c r="D494" s="138">
        <v>0.1007115</v>
      </c>
      <c r="E494" s="138">
        <v>0.120155</v>
      </c>
      <c r="F494" s="152">
        <v>24020</v>
      </c>
      <c r="G494" s="107" t="s">
        <v>16</v>
      </c>
      <c r="H494" s="107" t="s">
        <v>3</v>
      </c>
      <c r="I494" s="107" t="s">
        <v>131</v>
      </c>
    </row>
    <row r="495" spans="1:9" x14ac:dyDescent="0.35">
      <c r="A495" s="107" t="s">
        <v>1046</v>
      </c>
      <c r="B495" s="176" t="s">
        <v>897</v>
      </c>
      <c r="C495" s="107" t="s">
        <v>432</v>
      </c>
      <c r="D495" s="138">
        <v>0.10021969999999999</v>
      </c>
      <c r="E495" s="138">
        <v>-1.7656000000000002E-2</v>
      </c>
      <c r="F495" s="152">
        <v>54040</v>
      </c>
      <c r="G495" s="107" t="s">
        <v>152</v>
      </c>
      <c r="H495" s="107" t="s">
        <v>6</v>
      </c>
      <c r="I495" s="107" t="s">
        <v>3</v>
      </c>
    </row>
    <row r="496" spans="1:9" x14ac:dyDescent="0.35">
      <c r="A496" s="107" t="s">
        <v>1046</v>
      </c>
      <c r="B496" s="176" t="s">
        <v>644</v>
      </c>
      <c r="C496" s="107" t="s">
        <v>129</v>
      </c>
      <c r="D496" s="138">
        <v>8.4936999999999999E-2</v>
      </c>
      <c r="E496" s="138">
        <v>0.18788079999999999</v>
      </c>
      <c r="F496" s="152">
        <v>44200</v>
      </c>
      <c r="G496" s="107" t="s">
        <v>1</v>
      </c>
      <c r="H496" s="107" t="s">
        <v>3</v>
      </c>
      <c r="I496" s="107" t="s">
        <v>3</v>
      </c>
    </row>
    <row r="497" spans="1:9" x14ac:dyDescent="0.35">
      <c r="A497" s="107" t="s">
        <v>1046</v>
      </c>
      <c r="B497" s="176" t="s">
        <v>821</v>
      </c>
      <c r="C497" s="107" t="s">
        <v>335</v>
      </c>
      <c r="D497" s="138">
        <v>8.4651500000000005E-2</v>
      </c>
      <c r="E497" s="138">
        <v>9.7771000000000004E-3</v>
      </c>
      <c r="F497" s="152">
        <v>29010</v>
      </c>
      <c r="G497" s="107" t="s">
        <v>16</v>
      </c>
      <c r="H497" s="107" t="s">
        <v>3</v>
      </c>
      <c r="I497" s="107" t="s">
        <v>131</v>
      </c>
    </row>
    <row r="498" spans="1:9" x14ac:dyDescent="0.35">
      <c r="A498" s="107" t="s">
        <v>1046</v>
      </c>
      <c r="B498" s="176" t="s">
        <v>499</v>
      </c>
      <c r="C498" s="107" t="s">
        <v>500</v>
      </c>
      <c r="D498" s="138">
        <v>8.3364199999999999E-2</v>
      </c>
      <c r="E498" s="138">
        <v>4.0709799999999997E-2</v>
      </c>
      <c r="F498" s="152">
        <v>27386</v>
      </c>
      <c r="G498" s="107" t="s">
        <v>16</v>
      </c>
      <c r="H498" s="107" t="s">
        <v>3</v>
      </c>
      <c r="I498" s="107" t="s">
        <v>22</v>
      </c>
    </row>
    <row r="499" spans="1:9" x14ac:dyDescent="0.35">
      <c r="A499" s="107"/>
      <c r="B499" s="176"/>
      <c r="C499" s="107"/>
      <c r="D499" s="138"/>
      <c r="E499" s="138"/>
      <c r="F499" s="152"/>
      <c r="G499" s="107"/>
      <c r="H499" s="107"/>
      <c r="I499" s="107"/>
    </row>
    <row r="500" spans="1:9" x14ac:dyDescent="0.35">
      <c r="A500" s="107" t="s">
        <v>1045</v>
      </c>
      <c r="B500" s="176" t="s">
        <v>792</v>
      </c>
      <c r="C500" s="107" t="s">
        <v>304</v>
      </c>
      <c r="D500" s="138">
        <v>0.1293532</v>
      </c>
      <c r="E500" s="138">
        <v>0.1136793</v>
      </c>
      <c r="F500" s="152">
        <v>35170</v>
      </c>
      <c r="G500" s="107" t="s">
        <v>16</v>
      </c>
      <c r="H500" s="107" t="s">
        <v>3</v>
      </c>
      <c r="I500" s="107" t="s">
        <v>22</v>
      </c>
    </row>
    <row r="501" spans="1:9" x14ac:dyDescent="0.35">
      <c r="A501" s="107" t="s">
        <v>1045</v>
      </c>
      <c r="B501" s="176" t="s">
        <v>255</v>
      </c>
      <c r="C501" s="107" t="s">
        <v>256</v>
      </c>
      <c r="D501" s="138">
        <v>0.12637860000000001</v>
      </c>
      <c r="E501" s="138">
        <v>0.1206808</v>
      </c>
      <c r="F501" s="152">
        <v>22352</v>
      </c>
      <c r="G501" s="107" t="s">
        <v>241</v>
      </c>
      <c r="H501" s="107" t="s">
        <v>3</v>
      </c>
      <c r="I501" s="107" t="s">
        <v>131</v>
      </c>
    </row>
    <row r="502" spans="1:9" x14ac:dyDescent="0.35">
      <c r="A502" s="107" t="s">
        <v>1045</v>
      </c>
      <c r="B502" s="176" t="s">
        <v>764</v>
      </c>
      <c r="C502" s="107" t="s">
        <v>276</v>
      </c>
      <c r="D502" s="138">
        <v>0.1162791</v>
      </c>
      <c r="E502" s="138">
        <v>0.48782130000000001</v>
      </c>
      <c r="F502" s="152">
        <v>19910</v>
      </c>
      <c r="G502" s="107" t="s">
        <v>241</v>
      </c>
      <c r="H502" s="107" t="s">
        <v>3</v>
      </c>
      <c r="I502" s="107" t="s">
        <v>131</v>
      </c>
    </row>
    <row r="503" spans="1:9" x14ac:dyDescent="0.35">
      <c r="A503" s="107" t="s">
        <v>1045</v>
      </c>
      <c r="B503" s="176" t="s">
        <v>960</v>
      </c>
      <c r="C503" s="107" t="s">
        <v>507</v>
      </c>
      <c r="D503" s="138">
        <v>0.11518399999999999</v>
      </c>
      <c r="E503" s="138">
        <v>8.7862599999999999E-2</v>
      </c>
      <c r="F503" s="152">
        <v>34550</v>
      </c>
      <c r="G503" s="107" t="s">
        <v>152</v>
      </c>
      <c r="H503" s="107" t="s">
        <v>3</v>
      </c>
      <c r="I503" s="107" t="s">
        <v>131</v>
      </c>
    </row>
    <row r="504" spans="1:9" x14ac:dyDescent="0.35">
      <c r="A504" s="107" t="s">
        <v>1045</v>
      </c>
      <c r="B504" s="176" t="s">
        <v>770</v>
      </c>
      <c r="C504" s="107" t="s">
        <v>282</v>
      </c>
      <c r="D504" s="138">
        <v>9.6862500000000004E-2</v>
      </c>
      <c r="E504" s="138">
        <v>2.5734900000000002E-2</v>
      </c>
      <c r="F504" s="152">
        <v>18990</v>
      </c>
      <c r="G504" s="107" t="s">
        <v>241</v>
      </c>
      <c r="H504" s="107" t="s">
        <v>3</v>
      </c>
      <c r="I504" s="107" t="s">
        <v>131</v>
      </c>
    </row>
    <row r="505" spans="1:9" x14ac:dyDescent="0.35">
      <c r="A505" s="107" t="s">
        <v>1045</v>
      </c>
      <c r="B505" s="176" t="s">
        <v>662</v>
      </c>
      <c r="C505" s="107" t="s">
        <v>153</v>
      </c>
      <c r="D505" s="138">
        <v>9.2307700000000006E-2</v>
      </c>
      <c r="E505" s="138">
        <v>8.5826399999999997E-2</v>
      </c>
      <c r="F505" s="152">
        <v>23640</v>
      </c>
      <c r="G505" s="107" t="s">
        <v>78</v>
      </c>
      <c r="H505" s="107" t="s">
        <v>3</v>
      </c>
      <c r="I505" s="107" t="s">
        <v>3</v>
      </c>
    </row>
    <row r="506" spans="1:9" x14ac:dyDescent="0.35">
      <c r="A506" s="107" t="s">
        <v>1045</v>
      </c>
      <c r="B506" s="176" t="s">
        <v>709</v>
      </c>
      <c r="C506" s="107" t="s">
        <v>208</v>
      </c>
      <c r="D506" s="138">
        <v>9.1744999999999993E-2</v>
      </c>
      <c r="E506" s="138">
        <v>0.30118400000000001</v>
      </c>
      <c r="F506" s="152">
        <v>23151</v>
      </c>
      <c r="G506" s="107" t="s">
        <v>152</v>
      </c>
      <c r="H506" s="107" t="s">
        <v>3</v>
      </c>
      <c r="I506" s="107" t="s">
        <v>3</v>
      </c>
    </row>
    <row r="507" spans="1:9" x14ac:dyDescent="0.35">
      <c r="A507" s="107" t="s">
        <v>1045</v>
      </c>
      <c r="B507" s="176" t="s">
        <v>842</v>
      </c>
      <c r="C507" s="107" t="s">
        <v>361</v>
      </c>
      <c r="D507" s="138">
        <v>8.3793000000000006E-2</v>
      </c>
      <c r="E507" s="138">
        <v>0.24212159999999999</v>
      </c>
      <c r="F507" s="152">
        <v>39940</v>
      </c>
      <c r="G507" s="107" t="s">
        <v>16</v>
      </c>
      <c r="H507" s="107" t="s">
        <v>3</v>
      </c>
      <c r="I507" s="107" t="s">
        <v>360</v>
      </c>
    </row>
    <row r="508" spans="1:9" x14ac:dyDescent="0.35">
      <c r="A508" s="107" t="s">
        <v>1045</v>
      </c>
      <c r="B508" s="176" t="s">
        <v>562</v>
      </c>
      <c r="C508" s="107" t="s">
        <v>20</v>
      </c>
      <c r="D508" s="138">
        <v>8.18271E-2</v>
      </c>
      <c r="E508" s="138">
        <v>-0.19331609999999999</v>
      </c>
      <c r="F508" s="152">
        <v>69300</v>
      </c>
      <c r="G508" s="107" t="s">
        <v>16</v>
      </c>
      <c r="H508" s="107" t="s">
        <v>2</v>
      </c>
      <c r="I508" s="107" t="s">
        <v>3</v>
      </c>
    </row>
    <row r="509" spans="1:9" x14ac:dyDescent="0.35">
      <c r="A509" s="107" t="s">
        <v>1045</v>
      </c>
      <c r="B509" s="176" t="s">
        <v>845</v>
      </c>
      <c r="C509" s="107" t="s">
        <v>364</v>
      </c>
      <c r="D509" s="138">
        <v>8.1141000000000005E-2</v>
      </c>
      <c r="E509" s="138">
        <v>0.2425544</v>
      </c>
      <c r="F509" s="152">
        <v>29990</v>
      </c>
      <c r="G509" s="107" t="s">
        <v>241</v>
      </c>
      <c r="H509" s="107" t="s">
        <v>3</v>
      </c>
      <c r="I509" s="107" t="s">
        <v>131</v>
      </c>
    </row>
    <row r="510" spans="1:9" x14ac:dyDescent="0.35">
      <c r="A510" s="107"/>
      <c r="B510" s="176"/>
      <c r="C510" s="107"/>
      <c r="D510" s="138"/>
      <c r="E510" s="138"/>
      <c r="F510" s="152"/>
      <c r="G510" s="107"/>
      <c r="H510" s="107"/>
      <c r="I510" s="107"/>
    </row>
    <row r="511" spans="1:9" x14ac:dyDescent="0.35">
      <c r="A511" s="107" t="s">
        <v>1044</v>
      </c>
      <c r="B511" s="176" t="s">
        <v>923</v>
      </c>
      <c r="C511" s="107" t="s">
        <v>462</v>
      </c>
      <c r="D511" s="138">
        <v>0.18669749999999999</v>
      </c>
      <c r="E511" s="138">
        <v>-0.25836429999999999</v>
      </c>
      <c r="F511" s="152">
        <v>21270</v>
      </c>
      <c r="G511" s="107" t="s">
        <v>241</v>
      </c>
      <c r="H511" s="107" t="s">
        <v>3</v>
      </c>
      <c r="I511" s="107" t="s">
        <v>131</v>
      </c>
    </row>
    <row r="512" spans="1:9" x14ac:dyDescent="0.35">
      <c r="A512" s="107" t="s">
        <v>1044</v>
      </c>
      <c r="B512" s="176" t="s">
        <v>921</v>
      </c>
      <c r="C512" s="107" t="s">
        <v>460</v>
      </c>
      <c r="D512" s="138">
        <v>0.1563281</v>
      </c>
      <c r="E512" s="138">
        <v>9.7294699999999998E-2</v>
      </c>
      <c r="F512" s="152">
        <v>19930</v>
      </c>
      <c r="G512" s="107" t="s">
        <v>241</v>
      </c>
      <c r="H512" s="107" t="s">
        <v>3</v>
      </c>
      <c r="I512" s="107" t="s">
        <v>131</v>
      </c>
    </row>
    <row r="513" spans="1:9" x14ac:dyDescent="0.35">
      <c r="A513" s="107" t="s">
        <v>1044</v>
      </c>
      <c r="B513" s="176" t="s">
        <v>742</v>
      </c>
      <c r="C513" s="107" t="s">
        <v>248</v>
      </c>
      <c r="D513" s="138">
        <v>0.15131240000000001</v>
      </c>
      <c r="E513" s="138">
        <v>6.2340199999999998E-2</v>
      </c>
      <c r="F513" s="152">
        <v>18460</v>
      </c>
      <c r="G513" s="107" t="s">
        <v>241</v>
      </c>
      <c r="H513" s="107" t="s">
        <v>3</v>
      </c>
      <c r="I513" s="107" t="s">
        <v>131</v>
      </c>
    </row>
    <row r="514" spans="1:9" x14ac:dyDescent="0.35">
      <c r="A514" s="107" t="s">
        <v>1044</v>
      </c>
      <c r="B514" s="176" t="s">
        <v>784</v>
      </c>
      <c r="C514" s="107" t="s">
        <v>296</v>
      </c>
      <c r="D514" s="138">
        <v>0.1443179</v>
      </c>
      <c r="E514" s="138">
        <v>-0.15318229999999999</v>
      </c>
      <c r="F514" s="152">
        <v>21470</v>
      </c>
      <c r="G514" s="107" t="s">
        <v>16</v>
      </c>
      <c r="H514" s="107" t="s">
        <v>3</v>
      </c>
      <c r="I514" s="107" t="s">
        <v>131</v>
      </c>
    </row>
    <row r="515" spans="1:9" x14ac:dyDescent="0.35">
      <c r="A515" s="107" t="s">
        <v>1044</v>
      </c>
      <c r="B515" s="176" t="s">
        <v>353</v>
      </c>
      <c r="C515" s="107" t="s">
        <v>354</v>
      </c>
      <c r="D515" s="138">
        <v>0.13641</v>
      </c>
      <c r="E515" s="138">
        <v>-3.3360000000000001E-2</v>
      </c>
      <c r="F515" s="152">
        <v>19740</v>
      </c>
      <c r="G515" s="107" t="s">
        <v>241</v>
      </c>
      <c r="H515" s="107" t="s">
        <v>3</v>
      </c>
      <c r="I515" s="107" t="s">
        <v>131</v>
      </c>
    </row>
    <row r="516" spans="1:9" x14ac:dyDescent="0.35">
      <c r="A516" s="107" t="s">
        <v>1044</v>
      </c>
      <c r="B516" s="176" t="s">
        <v>764</v>
      </c>
      <c r="C516" s="107" t="s">
        <v>276</v>
      </c>
      <c r="D516" s="138">
        <v>0.11205039999999999</v>
      </c>
      <c r="E516" s="138">
        <v>0.48782130000000001</v>
      </c>
      <c r="F516" s="152">
        <v>19910</v>
      </c>
      <c r="G516" s="107" t="s">
        <v>241</v>
      </c>
      <c r="H516" s="107" t="s">
        <v>3</v>
      </c>
      <c r="I516" s="107" t="s">
        <v>131</v>
      </c>
    </row>
    <row r="517" spans="1:9" x14ac:dyDescent="0.35">
      <c r="A517" s="107" t="s">
        <v>1044</v>
      </c>
      <c r="B517" s="176" t="s">
        <v>255</v>
      </c>
      <c r="C517" s="107" t="s">
        <v>256</v>
      </c>
      <c r="D517" s="138">
        <v>0.1103874</v>
      </c>
      <c r="E517" s="138">
        <v>0.1206808</v>
      </c>
      <c r="F517" s="152">
        <v>22352</v>
      </c>
      <c r="G517" s="107" t="s">
        <v>241</v>
      </c>
      <c r="H517" s="107" t="s">
        <v>3</v>
      </c>
      <c r="I517" s="107" t="s">
        <v>131</v>
      </c>
    </row>
    <row r="518" spans="1:9" x14ac:dyDescent="0.35">
      <c r="A518" s="107" t="s">
        <v>1044</v>
      </c>
      <c r="B518" s="176" t="s">
        <v>902</v>
      </c>
      <c r="C518" s="107" t="s">
        <v>437</v>
      </c>
      <c r="D518" s="138">
        <v>0.1015935</v>
      </c>
      <c r="E518" s="138">
        <v>5.6287200000000003E-2</v>
      </c>
      <c r="F518" s="152">
        <v>27330</v>
      </c>
      <c r="G518" s="107" t="s">
        <v>16</v>
      </c>
      <c r="H518" s="107" t="s">
        <v>3</v>
      </c>
      <c r="I518" s="107" t="s">
        <v>22</v>
      </c>
    </row>
    <row r="519" spans="1:9" x14ac:dyDescent="0.35">
      <c r="A519" s="107" t="s">
        <v>1044</v>
      </c>
      <c r="B519" s="176" t="s">
        <v>366</v>
      </c>
      <c r="C519" s="107" t="s">
        <v>367</v>
      </c>
      <c r="D519" s="138">
        <v>0.10063709999999999</v>
      </c>
      <c r="E519" s="138">
        <v>0.18985920000000001</v>
      </c>
      <c r="F519" s="152">
        <v>41941</v>
      </c>
      <c r="G519" s="107" t="s">
        <v>16</v>
      </c>
      <c r="H519" s="107" t="s">
        <v>3</v>
      </c>
      <c r="I519" s="107" t="s">
        <v>22</v>
      </c>
    </row>
    <row r="520" spans="1:9" x14ac:dyDescent="0.35">
      <c r="A520" s="107" t="s">
        <v>1044</v>
      </c>
      <c r="B520" s="176" t="s">
        <v>803</v>
      </c>
      <c r="C520" s="107" t="s">
        <v>315</v>
      </c>
      <c r="D520" s="138">
        <v>9.5856899999999995E-2</v>
      </c>
      <c r="E520" s="138">
        <v>-3.2277699999999999E-2</v>
      </c>
      <c r="F520" s="152">
        <v>26190</v>
      </c>
      <c r="G520" s="107" t="s">
        <v>16</v>
      </c>
      <c r="H520" s="107" t="s">
        <v>3</v>
      </c>
      <c r="I520" s="107" t="s">
        <v>131</v>
      </c>
    </row>
    <row r="521" spans="1:9" x14ac:dyDescent="0.35">
      <c r="A521" s="107"/>
      <c r="B521" s="176"/>
      <c r="C521" s="107"/>
      <c r="D521" s="138"/>
      <c r="E521" s="138"/>
      <c r="F521" s="152"/>
      <c r="G521" s="107"/>
      <c r="H521" s="107"/>
      <c r="I521" s="107"/>
    </row>
    <row r="522" spans="1:9" x14ac:dyDescent="0.35">
      <c r="A522" s="107" t="s">
        <v>1043</v>
      </c>
      <c r="B522" s="176" t="s">
        <v>744</v>
      </c>
      <c r="C522" s="107" t="s">
        <v>252</v>
      </c>
      <c r="D522" s="138">
        <v>0.1264171</v>
      </c>
      <c r="E522" s="138">
        <v>0.1282565</v>
      </c>
      <c r="F522" s="152">
        <v>35310</v>
      </c>
      <c r="G522" s="107" t="s">
        <v>16</v>
      </c>
      <c r="H522" s="107" t="s">
        <v>6</v>
      </c>
      <c r="I522" s="107" t="s">
        <v>3</v>
      </c>
    </row>
    <row r="523" spans="1:9" x14ac:dyDescent="0.35">
      <c r="A523" s="107" t="s">
        <v>1043</v>
      </c>
      <c r="B523" s="176" t="s">
        <v>814</v>
      </c>
      <c r="C523" s="107" t="s">
        <v>328</v>
      </c>
      <c r="D523" s="138">
        <v>0.1233209</v>
      </c>
      <c r="E523" s="138">
        <v>-0.110998</v>
      </c>
      <c r="F523" s="152">
        <v>25440</v>
      </c>
      <c r="G523" s="107" t="s">
        <v>16</v>
      </c>
      <c r="H523" s="107" t="s">
        <v>3</v>
      </c>
      <c r="I523" s="107" t="s">
        <v>131</v>
      </c>
    </row>
    <row r="524" spans="1:9" x14ac:dyDescent="0.35">
      <c r="A524" s="107" t="s">
        <v>1043</v>
      </c>
      <c r="B524" s="176" t="s">
        <v>839</v>
      </c>
      <c r="C524" s="107" t="s">
        <v>357</v>
      </c>
      <c r="D524" s="138">
        <v>0.1229929</v>
      </c>
      <c r="E524" s="138">
        <v>-8.9041099999999998E-2</v>
      </c>
      <c r="F524" s="152">
        <v>33630</v>
      </c>
      <c r="G524" s="107" t="s">
        <v>16</v>
      </c>
      <c r="H524" s="107" t="s">
        <v>3</v>
      </c>
      <c r="I524" s="107" t="s">
        <v>22</v>
      </c>
    </row>
    <row r="525" spans="1:9" x14ac:dyDescent="0.35">
      <c r="A525" s="107" t="s">
        <v>1043</v>
      </c>
      <c r="B525" s="176" t="s">
        <v>880</v>
      </c>
      <c r="C525" s="107" t="s">
        <v>411</v>
      </c>
      <c r="D525" s="138">
        <v>0.122458</v>
      </c>
      <c r="E525" s="138">
        <v>9.1888800000000007E-2</v>
      </c>
      <c r="F525" s="152">
        <v>43820</v>
      </c>
      <c r="G525" s="107" t="s">
        <v>16</v>
      </c>
      <c r="H525" s="107" t="s">
        <v>3</v>
      </c>
      <c r="I525" s="107" t="s">
        <v>38</v>
      </c>
    </row>
    <row r="526" spans="1:9" x14ac:dyDescent="0.35">
      <c r="A526" s="107" t="s">
        <v>1043</v>
      </c>
      <c r="B526" s="176" t="s">
        <v>784</v>
      </c>
      <c r="C526" s="107" t="s">
        <v>296</v>
      </c>
      <c r="D526" s="138">
        <v>0.1184268</v>
      </c>
      <c r="E526" s="138">
        <v>-0.15318229999999999</v>
      </c>
      <c r="F526" s="152">
        <v>21470</v>
      </c>
      <c r="G526" s="107" t="s">
        <v>16</v>
      </c>
      <c r="H526" s="107" t="s">
        <v>3</v>
      </c>
      <c r="I526" s="107" t="s">
        <v>131</v>
      </c>
    </row>
    <row r="527" spans="1:9" x14ac:dyDescent="0.35">
      <c r="A527" s="107" t="s">
        <v>1043</v>
      </c>
      <c r="B527" s="176" t="s">
        <v>764</v>
      </c>
      <c r="C527" s="107" t="s">
        <v>276</v>
      </c>
      <c r="D527" s="138">
        <v>0.1155303</v>
      </c>
      <c r="E527" s="138">
        <v>0.48782130000000001</v>
      </c>
      <c r="F527" s="152">
        <v>19910</v>
      </c>
      <c r="G527" s="107" t="s">
        <v>241</v>
      </c>
      <c r="H527" s="107" t="s">
        <v>3</v>
      </c>
      <c r="I527" s="107" t="s">
        <v>131</v>
      </c>
    </row>
    <row r="528" spans="1:9" x14ac:dyDescent="0.35">
      <c r="A528" s="107" t="s">
        <v>1043</v>
      </c>
      <c r="B528" s="176" t="s">
        <v>255</v>
      </c>
      <c r="C528" s="107" t="s">
        <v>256</v>
      </c>
      <c r="D528" s="138">
        <v>0.11183129999999999</v>
      </c>
      <c r="E528" s="138">
        <v>0.1206808</v>
      </c>
      <c r="F528" s="152">
        <v>22352</v>
      </c>
      <c r="G528" s="107" t="s">
        <v>241</v>
      </c>
      <c r="H528" s="107" t="s">
        <v>3</v>
      </c>
      <c r="I528" s="107" t="s">
        <v>131</v>
      </c>
    </row>
    <row r="529" spans="1:9" x14ac:dyDescent="0.35">
      <c r="A529" s="107" t="s">
        <v>1043</v>
      </c>
      <c r="B529" s="176" t="s">
        <v>921</v>
      </c>
      <c r="C529" s="107" t="s">
        <v>460</v>
      </c>
      <c r="D529" s="138">
        <v>0.1091398</v>
      </c>
      <c r="E529" s="138">
        <v>9.7294699999999998E-2</v>
      </c>
      <c r="F529" s="152">
        <v>19930</v>
      </c>
      <c r="G529" s="107" t="s">
        <v>241</v>
      </c>
      <c r="H529" s="107" t="s">
        <v>3</v>
      </c>
      <c r="I529" s="107" t="s">
        <v>131</v>
      </c>
    </row>
    <row r="530" spans="1:9" x14ac:dyDescent="0.35">
      <c r="A530" s="107" t="s">
        <v>1043</v>
      </c>
      <c r="B530" s="176" t="s">
        <v>571</v>
      </c>
      <c r="C530" s="107" t="s">
        <v>31</v>
      </c>
      <c r="D530" s="138">
        <v>0.1081979</v>
      </c>
      <c r="E530" s="138">
        <v>0.11784509999999999</v>
      </c>
      <c r="F530" s="152">
        <v>52610</v>
      </c>
      <c r="G530" s="107" t="s">
        <v>16</v>
      </c>
      <c r="H530" s="107" t="s">
        <v>6</v>
      </c>
      <c r="I530" s="107" t="s">
        <v>3</v>
      </c>
    </row>
    <row r="531" spans="1:9" x14ac:dyDescent="0.35">
      <c r="A531" s="107" t="s">
        <v>1043</v>
      </c>
      <c r="B531" s="176" t="s">
        <v>815</v>
      </c>
      <c r="C531" s="107" t="s">
        <v>329</v>
      </c>
      <c r="D531" s="138">
        <v>0.1063703</v>
      </c>
      <c r="E531" s="138">
        <v>0.1002073</v>
      </c>
      <c r="F531" s="152">
        <v>35910</v>
      </c>
      <c r="G531" s="107" t="s">
        <v>16</v>
      </c>
      <c r="H531" s="107" t="s">
        <v>3</v>
      </c>
      <c r="I531" s="107" t="s">
        <v>22</v>
      </c>
    </row>
    <row r="532" spans="1:9" x14ac:dyDescent="0.35">
      <c r="A532" s="107"/>
      <c r="B532" s="176"/>
      <c r="C532" s="107"/>
      <c r="D532" s="138"/>
      <c r="E532" s="138"/>
      <c r="F532" s="152"/>
      <c r="G532" s="107"/>
      <c r="H532" s="107"/>
      <c r="I532" s="107"/>
    </row>
    <row r="533" spans="1:9" x14ac:dyDescent="0.35">
      <c r="A533" s="107" t="s">
        <v>1042</v>
      </c>
      <c r="B533" s="176" t="s">
        <v>730</v>
      </c>
      <c r="C533" s="107" t="s">
        <v>233</v>
      </c>
      <c r="D533" s="138">
        <v>0.17732990000000001</v>
      </c>
      <c r="E533" s="138">
        <v>0.120155</v>
      </c>
      <c r="F533" s="152">
        <v>24020</v>
      </c>
      <c r="G533" s="107" t="s">
        <v>16</v>
      </c>
      <c r="H533" s="107" t="s">
        <v>3</v>
      </c>
      <c r="I533" s="107" t="s">
        <v>131</v>
      </c>
    </row>
    <row r="534" spans="1:9" x14ac:dyDescent="0.35">
      <c r="A534" s="107" t="s">
        <v>1042</v>
      </c>
      <c r="B534" s="176" t="s">
        <v>746</v>
      </c>
      <c r="C534" s="107" t="s">
        <v>254</v>
      </c>
      <c r="D534" s="138">
        <v>0.15119550000000001</v>
      </c>
      <c r="E534" s="138">
        <v>0.1278405</v>
      </c>
      <c r="F534" s="152">
        <v>19570</v>
      </c>
      <c r="G534" s="107" t="s">
        <v>241</v>
      </c>
      <c r="H534" s="107" t="s">
        <v>3</v>
      </c>
      <c r="I534" s="107" t="s">
        <v>131</v>
      </c>
    </row>
    <row r="535" spans="1:9" x14ac:dyDescent="0.35">
      <c r="A535" s="107" t="s">
        <v>1042</v>
      </c>
      <c r="B535" s="176" t="s">
        <v>255</v>
      </c>
      <c r="C535" s="107" t="s">
        <v>256</v>
      </c>
      <c r="D535" s="138">
        <v>0.141932</v>
      </c>
      <c r="E535" s="138">
        <v>0.1206808</v>
      </c>
      <c r="F535" s="152">
        <v>22352</v>
      </c>
      <c r="G535" s="107" t="s">
        <v>241</v>
      </c>
      <c r="H535" s="107" t="s">
        <v>3</v>
      </c>
      <c r="I535" s="107" t="s">
        <v>131</v>
      </c>
    </row>
    <row r="536" spans="1:9" x14ac:dyDescent="0.35">
      <c r="A536" s="107" t="s">
        <v>1042</v>
      </c>
      <c r="B536" s="176" t="s">
        <v>647</v>
      </c>
      <c r="C536" s="107" t="s">
        <v>135</v>
      </c>
      <c r="D536" s="138">
        <v>0.13262950000000001</v>
      </c>
      <c r="E536" s="138">
        <v>9.8497500000000002E-2</v>
      </c>
      <c r="F536" s="152">
        <v>44060</v>
      </c>
      <c r="G536" s="107" t="s">
        <v>1</v>
      </c>
      <c r="H536" s="107" t="s">
        <v>3</v>
      </c>
      <c r="I536" s="107" t="s">
        <v>22</v>
      </c>
    </row>
    <row r="537" spans="1:9" x14ac:dyDescent="0.35">
      <c r="A537" s="107" t="s">
        <v>1042</v>
      </c>
      <c r="B537" s="176" t="s">
        <v>709</v>
      </c>
      <c r="C537" s="107" t="s">
        <v>208</v>
      </c>
      <c r="D537" s="138">
        <v>0.12567990000000001</v>
      </c>
      <c r="E537" s="138">
        <v>0.30118400000000001</v>
      </c>
      <c r="F537" s="152">
        <v>23151</v>
      </c>
      <c r="G537" s="107" t="s">
        <v>152</v>
      </c>
      <c r="H537" s="107" t="s">
        <v>3</v>
      </c>
      <c r="I537" s="107" t="s">
        <v>3</v>
      </c>
    </row>
    <row r="538" spans="1:9" x14ac:dyDescent="0.35">
      <c r="A538" s="107" t="s">
        <v>1042</v>
      </c>
      <c r="B538" s="176" t="s">
        <v>960</v>
      </c>
      <c r="C538" s="107" t="s">
        <v>507</v>
      </c>
      <c r="D538" s="138">
        <v>0.1236187</v>
      </c>
      <c r="E538" s="138">
        <v>8.7862599999999999E-2</v>
      </c>
      <c r="F538" s="152">
        <v>34550</v>
      </c>
      <c r="G538" s="107" t="s">
        <v>152</v>
      </c>
      <c r="H538" s="107" t="s">
        <v>3</v>
      </c>
      <c r="I538" s="107" t="s">
        <v>131</v>
      </c>
    </row>
    <row r="539" spans="1:9" x14ac:dyDescent="0.35">
      <c r="A539" s="107" t="s">
        <v>1042</v>
      </c>
      <c r="B539" s="176" t="s">
        <v>764</v>
      </c>
      <c r="C539" s="107" t="s">
        <v>276</v>
      </c>
      <c r="D539" s="138">
        <v>0.11982959999999999</v>
      </c>
      <c r="E539" s="138">
        <v>0.48782130000000001</v>
      </c>
      <c r="F539" s="152">
        <v>19910</v>
      </c>
      <c r="G539" s="107" t="s">
        <v>241</v>
      </c>
      <c r="H539" s="107" t="s">
        <v>3</v>
      </c>
      <c r="I539" s="107" t="s">
        <v>131</v>
      </c>
    </row>
    <row r="540" spans="1:9" x14ac:dyDescent="0.35">
      <c r="A540" s="107" t="s">
        <v>1042</v>
      </c>
      <c r="B540" s="176" t="s">
        <v>917</v>
      </c>
      <c r="C540" s="107" t="s">
        <v>454</v>
      </c>
      <c r="D540" s="138">
        <v>0.1185093</v>
      </c>
      <c r="E540" s="138">
        <v>7.6417600000000002E-2</v>
      </c>
      <c r="F540" s="152">
        <v>36090</v>
      </c>
      <c r="G540" s="107" t="s">
        <v>16</v>
      </c>
      <c r="H540" s="107" t="s">
        <v>3</v>
      </c>
      <c r="I540" s="107" t="s">
        <v>22</v>
      </c>
    </row>
    <row r="541" spans="1:9" x14ac:dyDescent="0.35">
      <c r="A541" s="107" t="s">
        <v>1042</v>
      </c>
      <c r="B541" s="176" t="s">
        <v>770</v>
      </c>
      <c r="C541" s="107" t="s">
        <v>282</v>
      </c>
      <c r="D541" s="138">
        <v>0.11364870000000001</v>
      </c>
      <c r="E541" s="138">
        <v>2.5734900000000002E-2</v>
      </c>
      <c r="F541" s="152">
        <v>18990</v>
      </c>
      <c r="G541" s="107" t="s">
        <v>241</v>
      </c>
      <c r="H541" s="107" t="s">
        <v>3</v>
      </c>
      <c r="I541" s="107" t="s">
        <v>131</v>
      </c>
    </row>
    <row r="542" spans="1:9" x14ac:dyDescent="0.35">
      <c r="A542" s="107" t="s">
        <v>1042</v>
      </c>
      <c r="B542" s="176" t="s">
        <v>942</v>
      </c>
      <c r="C542" s="107" t="s">
        <v>487</v>
      </c>
      <c r="D542" s="138">
        <v>0.1123487</v>
      </c>
      <c r="E542" s="138">
        <v>5.5352100000000001E-2</v>
      </c>
      <c r="F542" s="152">
        <v>34460</v>
      </c>
      <c r="G542" s="107" t="s">
        <v>16</v>
      </c>
      <c r="H542" s="107" t="s">
        <v>3</v>
      </c>
      <c r="I542" s="107" t="s">
        <v>22</v>
      </c>
    </row>
    <row r="543" spans="1:9" x14ac:dyDescent="0.35">
      <c r="A543" s="107"/>
      <c r="B543" s="176"/>
      <c r="C543" s="107"/>
      <c r="D543" s="138"/>
      <c r="E543" s="138"/>
      <c r="F543" s="152"/>
      <c r="G543" s="107"/>
      <c r="H543" s="107"/>
      <c r="I543" s="107"/>
    </row>
    <row r="544" spans="1:9" x14ac:dyDescent="0.35">
      <c r="A544" s="107" t="s">
        <v>1041</v>
      </c>
      <c r="B544" s="176" t="s">
        <v>742</v>
      </c>
      <c r="C544" s="107" t="s">
        <v>248</v>
      </c>
      <c r="D544" s="138">
        <v>0.249554</v>
      </c>
      <c r="E544" s="138">
        <v>6.2340199999999998E-2</v>
      </c>
      <c r="F544" s="152">
        <v>18460</v>
      </c>
      <c r="G544" s="107" t="s">
        <v>241</v>
      </c>
      <c r="H544" s="107" t="s">
        <v>3</v>
      </c>
      <c r="I544" s="107" t="s">
        <v>131</v>
      </c>
    </row>
    <row r="545" spans="1:9" x14ac:dyDescent="0.35">
      <c r="A545" s="107" t="s">
        <v>1041</v>
      </c>
      <c r="B545" s="176" t="s">
        <v>977</v>
      </c>
      <c r="C545" s="107" t="s">
        <v>530</v>
      </c>
      <c r="D545" s="138">
        <v>0.17744570000000001</v>
      </c>
      <c r="E545" s="138">
        <v>6.0129000000000002E-2</v>
      </c>
      <c r="F545" s="152">
        <v>19910</v>
      </c>
      <c r="G545" s="107" t="s">
        <v>241</v>
      </c>
      <c r="H545" s="107" t="s">
        <v>3</v>
      </c>
      <c r="I545" s="107" t="s">
        <v>131</v>
      </c>
    </row>
    <row r="546" spans="1:9" x14ac:dyDescent="0.35">
      <c r="A546" s="107" t="s">
        <v>1041</v>
      </c>
      <c r="B546" s="176" t="s">
        <v>939</v>
      </c>
      <c r="C546" s="107" t="s">
        <v>484</v>
      </c>
      <c r="D546" s="138">
        <v>0.16684650000000001</v>
      </c>
      <c r="E546" s="138">
        <v>-9.7931000000000004E-2</v>
      </c>
      <c r="F546" s="152">
        <v>30000</v>
      </c>
      <c r="G546" s="107" t="s">
        <v>16</v>
      </c>
      <c r="H546" s="107" t="s">
        <v>3</v>
      </c>
      <c r="I546" s="107" t="s">
        <v>131</v>
      </c>
    </row>
    <row r="547" spans="1:9" x14ac:dyDescent="0.35">
      <c r="A547" s="107" t="s">
        <v>1041</v>
      </c>
      <c r="B547" s="176" t="s">
        <v>785</v>
      </c>
      <c r="C547" s="107" t="s">
        <v>297</v>
      </c>
      <c r="D547" s="138">
        <v>0.16431090000000001</v>
      </c>
      <c r="E547" s="138">
        <v>0.1355932</v>
      </c>
      <c r="F547" s="152">
        <v>25800</v>
      </c>
      <c r="G547" s="107" t="s">
        <v>16</v>
      </c>
      <c r="H547" s="107" t="s">
        <v>3</v>
      </c>
      <c r="I547" s="107" t="s">
        <v>3</v>
      </c>
    </row>
    <row r="548" spans="1:9" x14ac:dyDescent="0.35">
      <c r="A548" s="107" t="s">
        <v>1041</v>
      </c>
      <c r="B548" s="176" t="s">
        <v>660</v>
      </c>
      <c r="C548" s="107" t="s">
        <v>150</v>
      </c>
      <c r="D548" s="138">
        <v>0.13265569999999999</v>
      </c>
      <c r="E548" s="138">
        <v>7.4123999999999995E-2</v>
      </c>
      <c r="F548" s="152">
        <v>55370</v>
      </c>
      <c r="G548" s="107" t="s">
        <v>24</v>
      </c>
      <c r="H548" s="107" t="s">
        <v>3</v>
      </c>
      <c r="I548" s="107" t="s">
        <v>3</v>
      </c>
    </row>
    <row r="549" spans="1:9" x14ac:dyDescent="0.35">
      <c r="A549" s="107" t="s">
        <v>1041</v>
      </c>
      <c r="B549" s="176" t="s">
        <v>744</v>
      </c>
      <c r="C549" s="107" t="s">
        <v>252</v>
      </c>
      <c r="D549" s="138">
        <v>0.1303858</v>
      </c>
      <c r="E549" s="138">
        <v>0.1282565</v>
      </c>
      <c r="F549" s="152">
        <v>35310</v>
      </c>
      <c r="G549" s="107" t="s">
        <v>16</v>
      </c>
      <c r="H549" s="107" t="s">
        <v>6</v>
      </c>
      <c r="I549" s="107" t="s">
        <v>3</v>
      </c>
    </row>
    <row r="550" spans="1:9" x14ac:dyDescent="0.35">
      <c r="A550" s="107" t="s">
        <v>1041</v>
      </c>
      <c r="B550" s="176" t="s">
        <v>255</v>
      </c>
      <c r="C550" s="107" t="s">
        <v>256</v>
      </c>
      <c r="D550" s="138">
        <v>0.1293154</v>
      </c>
      <c r="E550" s="138">
        <v>0.1206808</v>
      </c>
      <c r="F550" s="152">
        <v>22352</v>
      </c>
      <c r="G550" s="107" t="s">
        <v>241</v>
      </c>
      <c r="H550" s="107" t="s">
        <v>3</v>
      </c>
      <c r="I550" s="107" t="s">
        <v>131</v>
      </c>
    </row>
    <row r="551" spans="1:9" x14ac:dyDescent="0.35">
      <c r="A551" s="107" t="s">
        <v>1041</v>
      </c>
      <c r="B551" s="176" t="s">
        <v>961</v>
      </c>
      <c r="C551" s="107" t="s">
        <v>508</v>
      </c>
      <c r="D551" s="138">
        <v>0.1151456</v>
      </c>
      <c r="E551" s="138">
        <v>0.1553648</v>
      </c>
      <c r="F551" s="152">
        <v>22820</v>
      </c>
      <c r="G551" s="107" t="s">
        <v>241</v>
      </c>
      <c r="H551" s="107" t="s">
        <v>3</v>
      </c>
      <c r="I551" s="107" t="s">
        <v>131</v>
      </c>
    </row>
    <row r="552" spans="1:9" x14ac:dyDescent="0.35">
      <c r="A552" s="107" t="s">
        <v>1041</v>
      </c>
      <c r="B552" s="176" t="s">
        <v>663</v>
      </c>
      <c r="C552" s="107" t="s">
        <v>156</v>
      </c>
      <c r="D552" s="138">
        <v>0.1119093</v>
      </c>
      <c r="E552" s="138">
        <v>3.9979500000000001E-2</v>
      </c>
      <c r="F552" s="152">
        <v>63320</v>
      </c>
      <c r="G552" s="107" t="s">
        <v>1</v>
      </c>
      <c r="H552" s="107" t="s">
        <v>2</v>
      </c>
      <c r="I552" s="107" t="s">
        <v>3</v>
      </c>
    </row>
    <row r="553" spans="1:9" x14ac:dyDescent="0.35">
      <c r="A553" s="107" t="s">
        <v>1041</v>
      </c>
      <c r="B553" s="176" t="s">
        <v>945</v>
      </c>
      <c r="C553" s="107" t="s">
        <v>490</v>
      </c>
      <c r="D553" s="138">
        <v>0.1050933</v>
      </c>
      <c r="E553" s="138">
        <v>6.2297000000000003E-3</v>
      </c>
      <c r="F553" s="152">
        <v>25860</v>
      </c>
      <c r="G553" s="107" t="s">
        <v>16</v>
      </c>
      <c r="H553" s="107" t="s">
        <v>3</v>
      </c>
      <c r="I553" s="107" t="s">
        <v>22</v>
      </c>
    </row>
    <row r="554" spans="1:9" x14ac:dyDescent="0.35">
      <c r="A554" s="107"/>
      <c r="B554" s="176"/>
      <c r="C554" s="107"/>
      <c r="D554" s="138"/>
      <c r="E554" s="138"/>
      <c r="F554" s="152"/>
      <c r="G554" s="107"/>
      <c r="H554" s="107"/>
      <c r="I554" s="107"/>
    </row>
    <row r="555" spans="1:9" x14ac:dyDescent="0.35">
      <c r="A555" s="107" t="s">
        <v>1040</v>
      </c>
      <c r="B555" s="176" t="s">
        <v>255</v>
      </c>
      <c r="C555" s="107" t="s">
        <v>256</v>
      </c>
      <c r="D555" s="138">
        <v>0.15832360000000001</v>
      </c>
      <c r="E555" s="138">
        <v>0.1206808</v>
      </c>
      <c r="F555" s="152">
        <v>22352</v>
      </c>
      <c r="G555" s="107" t="s">
        <v>241</v>
      </c>
      <c r="H555" s="107" t="s">
        <v>3</v>
      </c>
      <c r="I555" s="107" t="s">
        <v>131</v>
      </c>
    </row>
    <row r="556" spans="1:9" x14ac:dyDescent="0.35">
      <c r="A556" s="107" t="s">
        <v>1040</v>
      </c>
      <c r="B556" s="176" t="s">
        <v>746</v>
      </c>
      <c r="C556" s="107" t="s">
        <v>254</v>
      </c>
      <c r="D556" s="138">
        <v>0.14950369999999999</v>
      </c>
      <c r="E556" s="138">
        <v>0.1278405</v>
      </c>
      <c r="F556" s="152">
        <v>19570</v>
      </c>
      <c r="G556" s="107" t="s">
        <v>241</v>
      </c>
      <c r="H556" s="107" t="s">
        <v>3</v>
      </c>
      <c r="I556" s="107" t="s">
        <v>131</v>
      </c>
    </row>
    <row r="557" spans="1:9" x14ac:dyDescent="0.35">
      <c r="A557" s="107" t="s">
        <v>1040</v>
      </c>
      <c r="B557" s="176" t="s">
        <v>709</v>
      </c>
      <c r="C557" s="107" t="s">
        <v>208</v>
      </c>
      <c r="D557" s="138">
        <v>0.1093489</v>
      </c>
      <c r="E557" s="138">
        <v>0.30118400000000001</v>
      </c>
      <c r="F557" s="152">
        <v>23151</v>
      </c>
      <c r="G557" s="107" t="s">
        <v>152</v>
      </c>
      <c r="H557" s="107" t="s">
        <v>3</v>
      </c>
      <c r="I557" s="107" t="s">
        <v>3</v>
      </c>
    </row>
    <row r="558" spans="1:9" x14ac:dyDescent="0.35">
      <c r="A558" s="107" t="s">
        <v>1040</v>
      </c>
      <c r="B558" s="176" t="s">
        <v>562</v>
      </c>
      <c r="C558" s="107" t="s">
        <v>20</v>
      </c>
      <c r="D558" s="138">
        <v>0.1085434</v>
      </c>
      <c r="E558" s="138">
        <v>-0.19331609999999999</v>
      </c>
      <c r="F558" s="152">
        <v>69300</v>
      </c>
      <c r="G558" s="107" t="s">
        <v>16</v>
      </c>
      <c r="H558" s="107" t="s">
        <v>2</v>
      </c>
      <c r="I558" s="107" t="s">
        <v>3</v>
      </c>
    </row>
    <row r="559" spans="1:9" x14ac:dyDescent="0.35">
      <c r="A559" s="107" t="s">
        <v>1040</v>
      </c>
      <c r="B559" s="176" t="s">
        <v>770</v>
      </c>
      <c r="C559" s="107" t="s">
        <v>282</v>
      </c>
      <c r="D559" s="138">
        <v>9.9201300000000006E-2</v>
      </c>
      <c r="E559" s="138">
        <v>2.5734900000000002E-2</v>
      </c>
      <c r="F559" s="152">
        <v>18990</v>
      </c>
      <c r="G559" s="107" t="s">
        <v>241</v>
      </c>
      <c r="H559" s="107" t="s">
        <v>3</v>
      </c>
      <c r="I559" s="107" t="s">
        <v>131</v>
      </c>
    </row>
    <row r="560" spans="1:9" x14ac:dyDescent="0.35">
      <c r="A560" s="107" t="s">
        <v>1040</v>
      </c>
      <c r="B560" s="176" t="s">
        <v>840</v>
      </c>
      <c r="C560" s="107" t="s">
        <v>358</v>
      </c>
      <c r="D560" s="138">
        <v>8.1648799999999994E-2</v>
      </c>
      <c r="E560" s="138">
        <v>0.23519709999999999</v>
      </c>
      <c r="F560" s="152">
        <v>59700</v>
      </c>
      <c r="G560" s="107" t="s">
        <v>16</v>
      </c>
      <c r="H560" s="107" t="s">
        <v>2</v>
      </c>
      <c r="I560" s="107" t="s">
        <v>3</v>
      </c>
    </row>
    <row r="561" spans="1:9" x14ac:dyDescent="0.35">
      <c r="A561" s="107" t="s">
        <v>1040</v>
      </c>
      <c r="B561" s="176" t="s">
        <v>695</v>
      </c>
      <c r="C561" s="107" t="s">
        <v>192</v>
      </c>
      <c r="D561" s="138">
        <v>7.9309500000000005E-2</v>
      </c>
      <c r="E561" s="138">
        <v>0.1942836</v>
      </c>
      <c r="F561" s="152">
        <v>65470</v>
      </c>
      <c r="G561" s="107" t="s">
        <v>71</v>
      </c>
      <c r="H561" s="107" t="s">
        <v>3</v>
      </c>
      <c r="I561" s="107" t="s">
        <v>3</v>
      </c>
    </row>
    <row r="562" spans="1:9" x14ac:dyDescent="0.35">
      <c r="A562" s="107" t="s">
        <v>1040</v>
      </c>
      <c r="B562" s="176" t="s">
        <v>34</v>
      </c>
      <c r="C562" s="107" t="s">
        <v>35</v>
      </c>
      <c r="D562" s="138">
        <v>7.5535000000000005E-2</v>
      </c>
      <c r="E562" s="138">
        <v>5.1800100000000002E-2</v>
      </c>
      <c r="F562" s="152">
        <v>99613</v>
      </c>
      <c r="G562" s="107" t="s">
        <v>16</v>
      </c>
      <c r="H562" s="107" t="s">
        <v>6</v>
      </c>
      <c r="I562" s="107" t="s">
        <v>3</v>
      </c>
    </row>
    <row r="563" spans="1:9" x14ac:dyDescent="0.35">
      <c r="A563" s="107" t="s">
        <v>1040</v>
      </c>
      <c r="B563" s="176" t="s">
        <v>960</v>
      </c>
      <c r="C563" s="107" t="s">
        <v>507</v>
      </c>
      <c r="D563" s="138">
        <v>7.3221800000000004E-2</v>
      </c>
      <c r="E563" s="138">
        <v>8.7862599999999999E-2</v>
      </c>
      <c r="F563" s="152">
        <v>34550</v>
      </c>
      <c r="G563" s="107" t="s">
        <v>152</v>
      </c>
      <c r="H563" s="107" t="s">
        <v>3</v>
      </c>
      <c r="I563" s="107" t="s">
        <v>131</v>
      </c>
    </row>
    <row r="564" spans="1:9" x14ac:dyDescent="0.35">
      <c r="A564" s="108" t="s">
        <v>1040</v>
      </c>
      <c r="B564" s="177" t="s">
        <v>768</v>
      </c>
      <c r="C564" s="108" t="s">
        <v>280</v>
      </c>
      <c r="D564" s="129">
        <v>5.77475E-2</v>
      </c>
      <c r="E564" s="129">
        <v>4.4221299999999998E-2</v>
      </c>
      <c r="F564" s="172">
        <v>36820</v>
      </c>
      <c r="G564" s="108" t="s">
        <v>16</v>
      </c>
      <c r="H564" s="108" t="s">
        <v>6</v>
      </c>
      <c r="I564" s="108" t="s">
        <v>3</v>
      </c>
    </row>
    <row r="565" spans="1:9" x14ac:dyDescent="0.35">
      <c r="A565" s="106" t="s">
        <v>1238</v>
      </c>
      <c r="B565" s="107"/>
      <c r="C565" s="107"/>
      <c r="D565" s="138"/>
      <c r="E565" s="138"/>
      <c r="F565" s="152"/>
      <c r="G565" s="107"/>
      <c r="H565" s="107"/>
      <c r="I565" s="107"/>
    </row>
    <row r="566" spans="1:9" x14ac:dyDescent="0.35">
      <c r="A566" s="106"/>
      <c r="B566" s="107"/>
      <c r="C566" s="107"/>
      <c r="D566" s="138"/>
      <c r="E566" s="138"/>
      <c r="F566" s="152"/>
      <c r="G566" s="107"/>
      <c r="H566" s="107"/>
      <c r="I566" s="107"/>
    </row>
    <row r="567" spans="1:9" x14ac:dyDescent="0.35">
      <c r="A567" s="106"/>
      <c r="B567" s="107"/>
      <c r="C567" s="107"/>
      <c r="D567" s="138"/>
      <c r="E567" s="138"/>
      <c r="F567" s="152"/>
      <c r="G567" s="107"/>
      <c r="H567" s="107"/>
      <c r="I567" s="107"/>
    </row>
    <row r="568" spans="1:9" x14ac:dyDescent="0.35">
      <c r="A568" s="107"/>
      <c r="B568" s="107"/>
      <c r="C568" s="107"/>
      <c r="D568" s="138"/>
      <c r="E568" s="138"/>
      <c r="F568" s="152"/>
      <c r="G568" s="107"/>
      <c r="H568" s="107"/>
      <c r="I568" s="107"/>
    </row>
    <row r="569" spans="1:9" x14ac:dyDescent="0.35">
      <c r="D569" s="24"/>
      <c r="E569" s="24"/>
      <c r="F569" s="33"/>
    </row>
    <row r="570" spans="1:9" x14ac:dyDescent="0.35">
      <c r="A570" s="99" t="s">
        <v>1247</v>
      </c>
      <c r="D570" s="24"/>
      <c r="E570" s="24"/>
      <c r="F570" s="33"/>
    </row>
    <row r="571" spans="1:9" x14ac:dyDescent="0.35">
      <c r="A571" s="100" t="s">
        <v>1246</v>
      </c>
      <c r="D571" s="24"/>
      <c r="E571" s="24"/>
      <c r="F571" s="33"/>
    </row>
    <row r="572" spans="1:9" x14ac:dyDescent="0.35">
      <c r="A572" s="167" t="s">
        <v>1248</v>
      </c>
      <c r="D572" s="24"/>
      <c r="E572" s="24"/>
      <c r="F572" s="33"/>
    </row>
    <row r="573" spans="1:9" x14ac:dyDescent="0.35">
      <c r="D573" s="24"/>
      <c r="E573" s="24"/>
      <c r="F573" s="33"/>
    </row>
    <row r="574" spans="1:9" x14ac:dyDescent="0.35">
      <c r="D574" s="24"/>
      <c r="E574" s="24"/>
      <c r="F574" s="33"/>
    </row>
    <row r="575" spans="1:9" x14ac:dyDescent="0.35">
      <c r="D575" s="24"/>
      <c r="E575" s="24"/>
      <c r="F575" s="33"/>
    </row>
    <row r="576" spans="1:9" x14ac:dyDescent="0.35">
      <c r="D576" s="24"/>
      <c r="E576" s="24"/>
      <c r="F576" s="33"/>
    </row>
    <row r="577" spans="4:6" x14ac:dyDescent="0.35">
      <c r="D577" s="24"/>
      <c r="E577" s="24"/>
      <c r="F577" s="33"/>
    </row>
    <row r="578" spans="4:6" x14ac:dyDescent="0.35">
      <c r="D578" s="24"/>
      <c r="E578" s="24"/>
      <c r="F578" s="33"/>
    </row>
    <row r="579" spans="4:6" x14ac:dyDescent="0.35">
      <c r="D579" s="24"/>
      <c r="E579" s="24"/>
      <c r="F579" s="33"/>
    </row>
    <row r="580" spans="4:6" x14ac:dyDescent="0.35">
      <c r="D580" s="24"/>
      <c r="E580" s="24"/>
      <c r="F580" s="33"/>
    </row>
    <row r="581" spans="4:6" x14ac:dyDescent="0.35">
      <c r="D581" s="24"/>
      <c r="E581" s="24"/>
      <c r="F581" s="33"/>
    </row>
    <row r="582" spans="4:6" x14ac:dyDescent="0.35">
      <c r="D582" s="24"/>
      <c r="E582" s="24"/>
      <c r="F582" s="33"/>
    </row>
    <row r="583" spans="4:6" x14ac:dyDescent="0.35">
      <c r="D583" s="24"/>
      <c r="E583" s="24"/>
      <c r="F583" s="33"/>
    </row>
    <row r="584" spans="4:6" x14ac:dyDescent="0.35">
      <c r="D584" s="24"/>
      <c r="E584" s="24"/>
      <c r="F584" s="33"/>
    </row>
    <row r="585" spans="4:6" x14ac:dyDescent="0.35">
      <c r="D585" s="24"/>
      <c r="E585" s="24"/>
      <c r="F585" s="33"/>
    </row>
    <row r="586" spans="4:6" x14ac:dyDescent="0.35">
      <c r="D586" s="24"/>
      <c r="E586" s="24"/>
      <c r="F586" s="33"/>
    </row>
    <row r="587" spans="4:6" x14ac:dyDescent="0.35">
      <c r="D587" s="24"/>
      <c r="E587" s="24"/>
      <c r="F587" s="33"/>
    </row>
    <row r="588" spans="4:6" x14ac:dyDescent="0.35">
      <c r="D588" s="24"/>
      <c r="E588" s="24"/>
      <c r="F588" s="33"/>
    </row>
    <row r="589" spans="4:6" x14ac:dyDescent="0.35">
      <c r="D589" s="24"/>
      <c r="E589" s="24"/>
      <c r="F589" s="33"/>
    </row>
    <row r="590" spans="4:6" x14ac:dyDescent="0.35">
      <c r="D590" s="24"/>
      <c r="E590" s="24"/>
      <c r="F590" s="33"/>
    </row>
    <row r="591" spans="4:6" x14ac:dyDescent="0.35">
      <c r="D591" s="24"/>
      <c r="E591" s="24"/>
      <c r="F591" s="33"/>
    </row>
    <row r="592" spans="4:6" x14ac:dyDescent="0.35">
      <c r="D592" s="24"/>
      <c r="E592" s="24"/>
      <c r="F592" s="33"/>
    </row>
    <row r="593" spans="4:6" x14ac:dyDescent="0.35">
      <c r="D593" s="24"/>
      <c r="E593" s="24"/>
      <c r="F593" s="33"/>
    </row>
    <row r="594" spans="4:6" x14ac:dyDescent="0.35">
      <c r="D594" s="24"/>
      <c r="E594" s="24"/>
      <c r="F594" s="33"/>
    </row>
    <row r="595" spans="4:6" x14ac:dyDescent="0.35">
      <c r="D595" s="24"/>
      <c r="E595" s="24"/>
      <c r="F595" s="33"/>
    </row>
    <row r="596" spans="4:6" x14ac:dyDescent="0.35">
      <c r="D596" s="24"/>
      <c r="E596" s="24"/>
      <c r="F596" s="33"/>
    </row>
    <row r="597" spans="4:6" x14ac:dyDescent="0.35">
      <c r="D597" s="24"/>
      <c r="E597" s="24"/>
      <c r="F597" s="33"/>
    </row>
    <row r="598" spans="4:6" x14ac:dyDescent="0.35">
      <c r="D598" s="24"/>
      <c r="E598" s="24"/>
      <c r="F598" s="33"/>
    </row>
    <row r="599" spans="4:6" x14ac:dyDescent="0.35">
      <c r="D599" s="24"/>
      <c r="E599" s="24"/>
      <c r="F599" s="33"/>
    </row>
    <row r="600" spans="4:6" x14ac:dyDescent="0.35">
      <c r="D600" s="24"/>
      <c r="E600" s="24"/>
      <c r="F600" s="33"/>
    </row>
    <row r="601" spans="4:6" x14ac:dyDescent="0.35">
      <c r="D601" s="24"/>
      <c r="E601" s="24"/>
      <c r="F601" s="33"/>
    </row>
    <row r="602" spans="4:6" x14ac:dyDescent="0.35">
      <c r="D602" s="24"/>
      <c r="E602" s="24"/>
      <c r="F602" s="33"/>
    </row>
    <row r="603" spans="4:6" x14ac:dyDescent="0.35">
      <c r="D603" s="24"/>
      <c r="E603" s="24"/>
      <c r="F603" s="33"/>
    </row>
    <row r="604" spans="4:6" x14ac:dyDescent="0.35">
      <c r="D604" s="24"/>
      <c r="E604" s="24"/>
      <c r="F604" s="33"/>
    </row>
    <row r="605" spans="4:6" x14ac:dyDescent="0.35">
      <c r="D605" s="24"/>
      <c r="E605" s="24"/>
      <c r="F605" s="33"/>
    </row>
    <row r="606" spans="4:6" x14ac:dyDescent="0.35">
      <c r="D606" s="24"/>
      <c r="E606" s="24"/>
      <c r="F606" s="33"/>
    </row>
    <row r="607" spans="4:6" x14ac:dyDescent="0.35">
      <c r="D607" s="24"/>
      <c r="E607" s="24"/>
      <c r="F607" s="33"/>
    </row>
    <row r="608" spans="4:6" x14ac:dyDescent="0.35">
      <c r="D608" s="24"/>
      <c r="E608" s="24"/>
      <c r="F608" s="33"/>
    </row>
    <row r="609" spans="4:6" x14ac:dyDescent="0.35">
      <c r="D609" s="24"/>
      <c r="E609" s="24"/>
      <c r="F609" s="33"/>
    </row>
    <row r="610" spans="4:6" x14ac:dyDescent="0.35">
      <c r="D610" s="24"/>
      <c r="E610" s="24"/>
      <c r="F610" s="33"/>
    </row>
    <row r="611" spans="4:6" x14ac:dyDescent="0.35">
      <c r="D611" s="24"/>
      <c r="E611" s="24"/>
      <c r="F611" s="33"/>
    </row>
    <row r="612" spans="4:6" x14ac:dyDescent="0.35">
      <c r="D612" s="24"/>
      <c r="E612" s="24"/>
      <c r="F612" s="33"/>
    </row>
    <row r="613" spans="4:6" x14ac:dyDescent="0.35">
      <c r="D613" s="24"/>
      <c r="E613" s="24"/>
      <c r="F613" s="33"/>
    </row>
    <row r="614" spans="4:6" x14ac:dyDescent="0.35">
      <c r="D614" s="24"/>
      <c r="E614" s="24"/>
      <c r="F614" s="33"/>
    </row>
    <row r="615" spans="4:6" x14ac:dyDescent="0.35">
      <c r="D615" s="24"/>
      <c r="E615" s="24"/>
      <c r="F615" s="33"/>
    </row>
    <row r="616" spans="4:6" x14ac:dyDescent="0.35">
      <c r="D616" s="24"/>
      <c r="E616" s="24"/>
      <c r="F616" s="33"/>
    </row>
    <row r="617" spans="4:6" x14ac:dyDescent="0.35">
      <c r="D617" s="24"/>
      <c r="E617" s="24"/>
      <c r="F617" s="33"/>
    </row>
    <row r="618" spans="4:6" x14ac:dyDescent="0.35">
      <c r="D618" s="24"/>
      <c r="E618" s="24"/>
      <c r="F618" s="33"/>
    </row>
    <row r="619" spans="4:6" x14ac:dyDescent="0.35">
      <c r="D619" s="24"/>
      <c r="E619" s="24"/>
      <c r="F619" s="33"/>
    </row>
    <row r="620" spans="4:6" x14ac:dyDescent="0.35">
      <c r="D620" s="24"/>
      <c r="E620" s="24"/>
      <c r="F620" s="33"/>
    </row>
    <row r="621" spans="4:6" x14ac:dyDescent="0.35">
      <c r="D621" s="24"/>
      <c r="E621" s="24"/>
      <c r="F621" s="33"/>
    </row>
    <row r="622" spans="4:6" x14ac:dyDescent="0.35">
      <c r="D622" s="24"/>
      <c r="E622" s="24"/>
      <c r="F622" s="33"/>
    </row>
    <row r="623" spans="4:6" x14ac:dyDescent="0.35">
      <c r="D623" s="24"/>
      <c r="E623" s="24"/>
      <c r="F623" s="33"/>
    </row>
    <row r="624" spans="4:6" x14ac:dyDescent="0.35">
      <c r="D624" s="24"/>
      <c r="E624" s="24"/>
      <c r="F624" s="33"/>
    </row>
    <row r="625" spans="4:6" x14ac:dyDescent="0.35">
      <c r="D625" s="24"/>
      <c r="E625" s="24"/>
      <c r="F625" s="33"/>
    </row>
    <row r="626" spans="4:6" x14ac:dyDescent="0.35">
      <c r="D626" s="24"/>
      <c r="E626" s="24"/>
      <c r="F626" s="33"/>
    </row>
    <row r="627" spans="4:6" x14ac:dyDescent="0.35">
      <c r="D627" s="24"/>
      <c r="E627" s="24"/>
      <c r="F627" s="33"/>
    </row>
    <row r="628" spans="4:6" x14ac:dyDescent="0.35">
      <c r="D628" s="24"/>
      <c r="E628" s="24"/>
      <c r="F628" s="33"/>
    </row>
    <row r="629" spans="4:6" x14ac:dyDescent="0.35">
      <c r="D629" s="24"/>
      <c r="E629" s="24"/>
      <c r="F629" s="33"/>
    </row>
    <row r="630" spans="4:6" x14ac:dyDescent="0.35">
      <c r="D630" s="24"/>
      <c r="E630" s="24"/>
      <c r="F630" s="33"/>
    </row>
    <row r="631" spans="4:6" x14ac:dyDescent="0.35">
      <c r="D631" s="24"/>
      <c r="E631" s="24"/>
      <c r="F631" s="33"/>
    </row>
    <row r="632" spans="4:6" x14ac:dyDescent="0.35">
      <c r="D632" s="24"/>
      <c r="E632" s="24"/>
      <c r="F632" s="33"/>
    </row>
    <row r="633" spans="4:6" x14ac:dyDescent="0.35">
      <c r="D633" s="24"/>
      <c r="E633" s="24"/>
      <c r="F633" s="33"/>
    </row>
    <row r="634" spans="4:6" x14ac:dyDescent="0.35">
      <c r="D634" s="24"/>
      <c r="E634" s="24"/>
      <c r="F634" s="33"/>
    </row>
    <row r="635" spans="4:6" x14ac:dyDescent="0.35">
      <c r="D635" s="24"/>
      <c r="E635" s="24"/>
      <c r="F635" s="33"/>
    </row>
    <row r="636" spans="4:6" x14ac:dyDescent="0.35">
      <c r="D636" s="24"/>
      <c r="E636" s="24"/>
      <c r="F636" s="33"/>
    </row>
    <row r="637" spans="4:6" x14ac:dyDescent="0.35">
      <c r="D637" s="24"/>
      <c r="E637" s="24"/>
      <c r="F637" s="33"/>
    </row>
    <row r="638" spans="4:6" x14ac:dyDescent="0.35">
      <c r="D638" s="24"/>
      <c r="E638" s="24"/>
      <c r="F638" s="33"/>
    </row>
    <row r="639" spans="4:6" x14ac:dyDescent="0.35">
      <c r="D639" s="24"/>
      <c r="E639" s="24"/>
      <c r="F639" s="33"/>
    </row>
    <row r="640" spans="4:6" x14ac:dyDescent="0.35">
      <c r="D640" s="24"/>
      <c r="E640" s="24"/>
      <c r="F640" s="33"/>
    </row>
    <row r="641" spans="4:6" x14ac:dyDescent="0.35">
      <c r="D641" s="24"/>
      <c r="E641" s="24"/>
      <c r="F641" s="33"/>
    </row>
    <row r="642" spans="4:6" x14ac:dyDescent="0.35">
      <c r="D642" s="24"/>
      <c r="E642" s="24"/>
      <c r="F642" s="33"/>
    </row>
    <row r="643" spans="4:6" x14ac:dyDescent="0.35">
      <c r="D643" s="24"/>
      <c r="E643" s="24"/>
      <c r="F643" s="33"/>
    </row>
    <row r="644" spans="4:6" x14ac:dyDescent="0.35">
      <c r="D644" s="24"/>
      <c r="E644" s="24"/>
      <c r="F644" s="33"/>
    </row>
    <row r="645" spans="4:6" x14ac:dyDescent="0.35">
      <c r="D645" s="24"/>
      <c r="E645" s="24"/>
      <c r="F645" s="33"/>
    </row>
    <row r="646" spans="4:6" x14ac:dyDescent="0.35">
      <c r="D646" s="24"/>
      <c r="E646" s="24"/>
      <c r="F646" s="33"/>
    </row>
    <row r="647" spans="4:6" x14ac:dyDescent="0.35">
      <c r="D647" s="24"/>
      <c r="E647" s="24"/>
      <c r="F647" s="33"/>
    </row>
    <row r="648" spans="4:6" x14ac:dyDescent="0.35">
      <c r="D648" s="24"/>
      <c r="E648" s="24"/>
      <c r="F648" s="33"/>
    </row>
    <row r="649" spans="4:6" x14ac:dyDescent="0.35">
      <c r="D649" s="24"/>
      <c r="E649" s="24"/>
      <c r="F649" s="33"/>
    </row>
    <row r="650" spans="4:6" x14ac:dyDescent="0.35">
      <c r="D650" s="24"/>
      <c r="E650" s="24"/>
      <c r="F650" s="33"/>
    </row>
    <row r="651" spans="4:6" x14ac:dyDescent="0.35">
      <c r="D651" s="24"/>
      <c r="E651" s="24"/>
      <c r="F651" s="33"/>
    </row>
    <row r="652" spans="4:6" x14ac:dyDescent="0.35">
      <c r="D652" s="24"/>
      <c r="E652" s="24"/>
      <c r="F652" s="33"/>
    </row>
    <row r="653" spans="4:6" x14ac:dyDescent="0.35">
      <c r="D653" s="24"/>
      <c r="E653" s="24"/>
      <c r="F653" s="33"/>
    </row>
    <row r="654" spans="4:6" x14ac:dyDescent="0.35">
      <c r="D654" s="24"/>
      <c r="E654" s="24"/>
      <c r="F654" s="33"/>
    </row>
    <row r="655" spans="4:6" x14ac:dyDescent="0.35">
      <c r="D655" s="24"/>
      <c r="E655" s="24"/>
      <c r="F655" s="33"/>
    </row>
    <row r="656" spans="4:6" x14ac:dyDescent="0.35">
      <c r="D656" s="24"/>
      <c r="E656" s="24"/>
      <c r="F656" s="33"/>
    </row>
    <row r="657" spans="4:6" x14ac:dyDescent="0.35">
      <c r="D657" s="24"/>
      <c r="E657" s="24"/>
      <c r="F657" s="33"/>
    </row>
    <row r="658" spans="4:6" x14ac:dyDescent="0.35">
      <c r="D658" s="24"/>
      <c r="E658" s="24"/>
      <c r="F658" s="33"/>
    </row>
    <row r="659" spans="4:6" x14ac:dyDescent="0.35">
      <c r="D659" s="24"/>
      <c r="E659" s="24"/>
      <c r="F659" s="33"/>
    </row>
    <row r="660" spans="4:6" x14ac:dyDescent="0.35">
      <c r="D660" s="24"/>
      <c r="E660" s="24"/>
      <c r="F660" s="33"/>
    </row>
    <row r="661" spans="4:6" x14ac:dyDescent="0.35">
      <c r="D661" s="24"/>
      <c r="E661" s="24"/>
      <c r="F661" s="33"/>
    </row>
    <row r="662" spans="4:6" x14ac:dyDescent="0.35">
      <c r="D662" s="24"/>
      <c r="E662" s="24"/>
      <c r="F662" s="33"/>
    </row>
    <row r="663" spans="4:6" x14ac:dyDescent="0.35">
      <c r="D663" s="24"/>
      <c r="E663" s="24"/>
      <c r="F663" s="33"/>
    </row>
    <row r="664" spans="4:6" x14ac:dyDescent="0.35">
      <c r="D664" s="24"/>
      <c r="E664" s="24"/>
      <c r="F664" s="33"/>
    </row>
    <row r="665" spans="4:6" x14ac:dyDescent="0.35">
      <c r="D665" s="24"/>
      <c r="E665" s="24"/>
      <c r="F665" s="33"/>
    </row>
    <row r="666" spans="4:6" x14ac:dyDescent="0.35">
      <c r="D666" s="24"/>
      <c r="E666" s="24"/>
      <c r="F666" s="33"/>
    </row>
    <row r="667" spans="4:6" x14ac:dyDescent="0.35">
      <c r="D667" s="24"/>
      <c r="E667" s="24"/>
      <c r="F667" s="33"/>
    </row>
    <row r="668" spans="4:6" x14ac:dyDescent="0.35">
      <c r="D668" s="24"/>
      <c r="E668" s="24"/>
      <c r="F668" s="33"/>
    </row>
    <row r="669" spans="4:6" x14ac:dyDescent="0.35">
      <c r="D669" s="24"/>
      <c r="E669" s="24"/>
      <c r="F669" s="33"/>
    </row>
    <row r="670" spans="4:6" x14ac:dyDescent="0.35">
      <c r="D670" s="24"/>
      <c r="E670" s="24"/>
      <c r="F670" s="33"/>
    </row>
    <row r="671" spans="4:6" x14ac:dyDescent="0.35">
      <c r="D671" s="24"/>
      <c r="E671" s="24"/>
      <c r="F671" s="33"/>
    </row>
    <row r="672" spans="4:6" x14ac:dyDescent="0.35">
      <c r="D672" s="24"/>
      <c r="E672" s="24"/>
      <c r="F672" s="33"/>
    </row>
    <row r="673" spans="4:6" x14ac:dyDescent="0.35">
      <c r="D673" s="24"/>
      <c r="E673" s="24"/>
      <c r="F673" s="33"/>
    </row>
    <row r="674" spans="4:6" x14ac:dyDescent="0.35">
      <c r="D674" s="24"/>
      <c r="E674" s="24"/>
      <c r="F674" s="33"/>
    </row>
    <row r="675" spans="4:6" x14ac:dyDescent="0.35">
      <c r="D675" s="24"/>
      <c r="E675" s="24"/>
      <c r="F675" s="33"/>
    </row>
    <row r="676" spans="4:6" x14ac:dyDescent="0.35">
      <c r="D676" s="24"/>
      <c r="E676" s="24"/>
      <c r="F676" s="33"/>
    </row>
    <row r="677" spans="4:6" x14ac:dyDescent="0.35">
      <c r="D677" s="24"/>
      <c r="E677" s="24"/>
      <c r="F677" s="33"/>
    </row>
    <row r="678" spans="4:6" x14ac:dyDescent="0.35">
      <c r="D678" s="24"/>
      <c r="E678" s="24"/>
      <c r="F678" s="33"/>
    </row>
    <row r="679" spans="4:6" x14ac:dyDescent="0.35">
      <c r="D679" s="24"/>
      <c r="E679" s="24"/>
      <c r="F679" s="33"/>
    </row>
    <row r="680" spans="4:6" x14ac:dyDescent="0.35">
      <c r="D680" s="24"/>
      <c r="E680" s="24"/>
      <c r="F680" s="33"/>
    </row>
    <row r="681" spans="4:6" x14ac:dyDescent="0.35">
      <c r="D681" s="24"/>
      <c r="E681" s="24"/>
      <c r="F681" s="33"/>
    </row>
    <row r="682" spans="4:6" x14ac:dyDescent="0.35">
      <c r="D682" s="24"/>
      <c r="E682" s="24"/>
      <c r="F682" s="33"/>
    </row>
    <row r="683" spans="4:6" x14ac:dyDescent="0.35">
      <c r="D683" s="24"/>
      <c r="E683" s="24"/>
      <c r="F683" s="33"/>
    </row>
    <row r="684" spans="4:6" x14ac:dyDescent="0.35">
      <c r="D684" s="24"/>
      <c r="E684" s="24"/>
      <c r="F684" s="33"/>
    </row>
    <row r="685" spans="4:6" x14ac:dyDescent="0.35">
      <c r="D685" s="24"/>
      <c r="E685" s="24"/>
      <c r="F685" s="33"/>
    </row>
    <row r="686" spans="4:6" x14ac:dyDescent="0.35">
      <c r="D686" s="24"/>
      <c r="E686" s="24"/>
      <c r="F686" s="33"/>
    </row>
    <row r="687" spans="4:6" x14ac:dyDescent="0.35">
      <c r="D687" s="24"/>
      <c r="E687" s="24"/>
      <c r="F687" s="33"/>
    </row>
    <row r="688" spans="4:6" x14ac:dyDescent="0.35">
      <c r="D688" s="24"/>
      <c r="E688" s="24"/>
      <c r="F688" s="33"/>
    </row>
    <row r="689" spans="4:6" x14ac:dyDescent="0.35">
      <c r="D689" s="24"/>
      <c r="E689" s="24"/>
      <c r="F689" s="33"/>
    </row>
    <row r="690" spans="4:6" x14ac:dyDescent="0.35">
      <c r="D690" s="24"/>
      <c r="E690" s="24"/>
      <c r="F690" s="33"/>
    </row>
    <row r="691" spans="4:6" x14ac:dyDescent="0.35">
      <c r="D691" s="24"/>
      <c r="E691" s="24"/>
      <c r="F691" s="33"/>
    </row>
    <row r="692" spans="4:6" x14ac:dyDescent="0.35">
      <c r="D692" s="24"/>
      <c r="E692" s="24"/>
      <c r="F692" s="33"/>
    </row>
    <row r="693" spans="4:6" x14ac:dyDescent="0.35">
      <c r="D693" s="24"/>
      <c r="E693" s="24"/>
      <c r="F693" s="33"/>
    </row>
    <row r="694" spans="4:6" x14ac:dyDescent="0.35">
      <c r="D694" s="24"/>
      <c r="E694" s="24"/>
      <c r="F694" s="33"/>
    </row>
    <row r="695" spans="4:6" x14ac:dyDescent="0.35">
      <c r="D695" s="24"/>
      <c r="E695" s="24"/>
      <c r="F695" s="33"/>
    </row>
    <row r="696" spans="4:6" x14ac:dyDescent="0.35">
      <c r="D696" s="24"/>
      <c r="E696" s="24"/>
      <c r="F696" s="33"/>
    </row>
    <row r="697" spans="4:6" x14ac:dyDescent="0.35">
      <c r="D697" s="24"/>
      <c r="E697" s="24"/>
      <c r="F697" s="33"/>
    </row>
    <row r="698" spans="4:6" x14ac:dyDescent="0.35">
      <c r="D698" s="24"/>
      <c r="E698" s="24"/>
      <c r="F698" s="33"/>
    </row>
    <row r="699" spans="4:6" x14ac:dyDescent="0.35">
      <c r="D699" s="24"/>
      <c r="E699" s="24"/>
      <c r="F699" s="33"/>
    </row>
    <row r="700" spans="4:6" x14ac:dyDescent="0.35">
      <c r="D700" s="24"/>
      <c r="E700" s="24"/>
      <c r="F700" s="33"/>
    </row>
    <row r="701" spans="4:6" x14ac:dyDescent="0.35">
      <c r="D701" s="24"/>
      <c r="E701" s="24"/>
      <c r="F701" s="33"/>
    </row>
    <row r="702" spans="4:6" x14ac:dyDescent="0.35">
      <c r="D702" s="24"/>
      <c r="E702" s="24"/>
      <c r="F702" s="33"/>
    </row>
    <row r="703" spans="4:6" x14ac:dyDescent="0.35">
      <c r="D703" s="24"/>
      <c r="E703" s="24"/>
      <c r="F703" s="33"/>
    </row>
    <row r="704" spans="4:6" x14ac:dyDescent="0.35">
      <c r="D704" s="24"/>
      <c r="E704" s="24"/>
      <c r="F704" s="33"/>
    </row>
    <row r="705" spans="4:6" x14ac:dyDescent="0.35">
      <c r="D705" s="24"/>
      <c r="E705" s="24"/>
      <c r="F705" s="33"/>
    </row>
    <row r="706" spans="4:6" x14ac:dyDescent="0.35">
      <c r="D706" s="24"/>
      <c r="E706" s="24"/>
      <c r="F706" s="33"/>
    </row>
    <row r="707" spans="4:6" x14ac:dyDescent="0.35">
      <c r="D707" s="24"/>
      <c r="E707" s="24"/>
      <c r="F707" s="33"/>
    </row>
    <row r="708" spans="4:6" x14ac:dyDescent="0.35">
      <c r="D708" s="24"/>
      <c r="E708" s="24"/>
      <c r="F708" s="33"/>
    </row>
    <row r="709" spans="4:6" x14ac:dyDescent="0.35">
      <c r="D709" s="24"/>
      <c r="E709" s="24"/>
      <c r="F709" s="33"/>
    </row>
    <row r="710" spans="4:6" x14ac:dyDescent="0.35">
      <c r="D710" s="24"/>
      <c r="E710" s="24"/>
      <c r="F710" s="33"/>
    </row>
    <row r="711" spans="4:6" x14ac:dyDescent="0.35">
      <c r="D711" s="24"/>
      <c r="E711" s="24"/>
      <c r="F711" s="33"/>
    </row>
    <row r="712" spans="4:6" x14ac:dyDescent="0.35">
      <c r="D712" s="24"/>
      <c r="E712" s="24"/>
      <c r="F712" s="33"/>
    </row>
    <row r="713" spans="4:6" x14ac:dyDescent="0.35">
      <c r="D713" s="24"/>
      <c r="E713" s="24"/>
      <c r="F713" s="33"/>
    </row>
    <row r="714" spans="4:6" x14ac:dyDescent="0.35">
      <c r="D714" s="24"/>
      <c r="E714" s="24"/>
      <c r="F714" s="33"/>
    </row>
    <row r="715" spans="4:6" x14ac:dyDescent="0.35">
      <c r="D715" s="24"/>
      <c r="E715" s="24"/>
      <c r="F715" s="33"/>
    </row>
    <row r="716" spans="4:6" x14ac:dyDescent="0.35">
      <c r="D716" s="24"/>
      <c r="E716" s="24"/>
      <c r="F716" s="33"/>
    </row>
    <row r="717" spans="4:6" x14ac:dyDescent="0.35">
      <c r="D717" s="24"/>
      <c r="E717" s="24"/>
      <c r="F717" s="33"/>
    </row>
    <row r="718" spans="4:6" x14ac:dyDescent="0.35">
      <c r="D718" s="24"/>
      <c r="E718" s="24"/>
      <c r="F718" s="33"/>
    </row>
    <row r="719" spans="4:6" x14ac:dyDescent="0.35">
      <c r="D719" s="24"/>
      <c r="E719" s="24"/>
      <c r="F719" s="33"/>
    </row>
    <row r="720" spans="4:6" x14ac:dyDescent="0.35">
      <c r="D720" s="24"/>
      <c r="E720" s="24"/>
      <c r="F720" s="33"/>
    </row>
    <row r="721" spans="4:6" x14ac:dyDescent="0.35">
      <c r="D721" s="24"/>
      <c r="E721" s="24"/>
      <c r="F721" s="33"/>
    </row>
    <row r="722" spans="4:6" x14ac:dyDescent="0.35">
      <c r="D722" s="24"/>
      <c r="E722" s="24"/>
      <c r="F722" s="33"/>
    </row>
    <row r="723" spans="4:6" x14ac:dyDescent="0.35">
      <c r="D723" s="24"/>
      <c r="E723" s="24"/>
      <c r="F723" s="33"/>
    </row>
    <row r="724" spans="4:6" x14ac:dyDescent="0.35">
      <c r="D724" s="24"/>
      <c r="E724" s="24"/>
      <c r="F724" s="33"/>
    </row>
    <row r="725" spans="4:6" x14ac:dyDescent="0.35">
      <c r="D725" s="24"/>
      <c r="E725" s="24"/>
      <c r="F725" s="33"/>
    </row>
    <row r="726" spans="4:6" x14ac:dyDescent="0.35">
      <c r="D726" s="24"/>
      <c r="E726" s="24"/>
      <c r="F726" s="33"/>
    </row>
    <row r="727" spans="4:6" x14ac:dyDescent="0.35">
      <c r="D727" s="24"/>
      <c r="E727" s="24"/>
      <c r="F727" s="33"/>
    </row>
    <row r="728" spans="4:6" x14ac:dyDescent="0.35">
      <c r="D728" s="24"/>
      <c r="E728" s="24"/>
      <c r="F728" s="33"/>
    </row>
    <row r="729" spans="4:6" x14ac:dyDescent="0.35">
      <c r="D729" s="24"/>
      <c r="E729" s="24"/>
      <c r="F729" s="33"/>
    </row>
    <row r="730" spans="4:6" x14ac:dyDescent="0.35">
      <c r="D730" s="24"/>
      <c r="E730" s="24"/>
      <c r="F730" s="33"/>
    </row>
    <row r="731" spans="4:6" x14ac:dyDescent="0.35">
      <c r="D731" s="24"/>
      <c r="E731" s="24"/>
      <c r="F731" s="33"/>
    </row>
    <row r="732" spans="4:6" x14ac:dyDescent="0.35">
      <c r="D732" s="24"/>
      <c r="E732" s="24"/>
      <c r="F732" s="33"/>
    </row>
    <row r="733" spans="4:6" x14ac:dyDescent="0.35">
      <c r="D733" s="24"/>
      <c r="E733" s="24"/>
      <c r="F733" s="33"/>
    </row>
    <row r="734" spans="4:6" x14ac:dyDescent="0.35">
      <c r="D734" s="24"/>
      <c r="E734" s="24"/>
      <c r="F734" s="33"/>
    </row>
    <row r="735" spans="4:6" x14ac:dyDescent="0.35">
      <c r="D735" s="24"/>
      <c r="E735" s="24"/>
      <c r="F735" s="33"/>
    </row>
    <row r="736" spans="4:6" x14ac:dyDescent="0.35">
      <c r="D736" s="24"/>
      <c r="E736" s="24"/>
      <c r="F736" s="33"/>
    </row>
    <row r="737" spans="4:6" x14ac:dyDescent="0.35">
      <c r="D737" s="24"/>
      <c r="E737" s="24"/>
      <c r="F737" s="33"/>
    </row>
    <row r="738" spans="4:6" x14ac:dyDescent="0.35">
      <c r="D738" s="24"/>
      <c r="E738" s="24"/>
      <c r="F738" s="33"/>
    </row>
    <row r="739" spans="4:6" x14ac:dyDescent="0.35">
      <c r="D739" s="24"/>
      <c r="E739" s="24"/>
      <c r="F739" s="33"/>
    </row>
    <row r="740" spans="4:6" x14ac:dyDescent="0.35">
      <c r="D740" s="24"/>
      <c r="E740" s="24"/>
      <c r="F740" s="33"/>
    </row>
    <row r="741" spans="4:6" x14ac:dyDescent="0.35">
      <c r="D741" s="24"/>
      <c r="E741" s="24"/>
      <c r="F741" s="33"/>
    </row>
    <row r="742" spans="4:6" x14ac:dyDescent="0.35">
      <c r="D742" s="24"/>
      <c r="E742" s="24"/>
      <c r="F742" s="33"/>
    </row>
    <row r="743" spans="4:6" x14ac:dyDescent="0.35">
      <c r="D743" s="24"/>
      <c r="E743" s="24"/>
      <c r="F743" s="33"/>
    </row>
    <row r="744" spans="4:6" x14ac:dyDescent="0.35">
      <c r="D744" s="24"/>
      <c r="E744" s="24"/>
      <c r="F744" s="33"/>
    </row>
    <row r="745" spans="4:6" x14ac:dyDescent="0.35">
      <c r="D745" s="24"/>
      <c r="E745" s="24"/>
      <c r="F745" s="33"/>
    </row>
    <row r="746" spans="4:6" x14ac:dyDescent="0.35">
      <c r="D746" s="24"/>
      <c r="E746" s="24"/>
      <c r="F746" s="33"/>
    </row>
    <row r="747" spans="4:6" x14ac:dyDescent="0.35">
      <c r="D747" s="24"/>
      <c r="E747" s="24"/>
      <c r="F747" s="33"/>
    </row>
    <row r="748" spans="4:6" x14ac:dyDescent="0.35">
      <c r="D748" s="24"/>
      <c r="E748" s="24"/>
      <c r="F748" s="33"/>
    </row>
    <row r="749" spans="4:6" x14ac:dyDescent="0.35">
      <c r="D749" s="24"/>
      <c r="E749" s="24"/>
      <c r="F749" s="33"/>
    </row>
    <row r="750" spans="4:6" x14ac:dyDescent="0.35">
      <c r="D750" s="24"/>
      <c r="E750" s="24"/>
      <c r="F750" s="33"/>
    </row>
    <row r="751" spans="4:6" x14ac:dyDescent="0.35">
      <c r="D751" s="24"/>
      <c r="E751" s="24"/>
      <c r="F751" s="33"/>
    </row>
    <row r="752" spans="4:6" x14ac:dyDescent="0.35">
      <c r="D752" s="24"/>
      <c r="E752" s="24"/>
      <c r="F752" s="33"/>
    </row>
    <row r="753" spans="4:6" x14ac:dyDescent="0.35">
      <c r="D753" s="24"/>
      <c r="E753" s="24"/>
      <c r="F753" s="33"/>
    </row>
    <row r="754" spans="4:6" x14ac:dyDescent="0.35">
      <c r="D754" s="24"/>
      <c r="E754" s="24"/>
      <c r="F754" s="33"/>
    </row>
    <row r="755" spans="4:6" x14ac:dyDescent="0.35">
      <c r="D755" s="24"/>
      <c r="E755" s="24"/>
      <c r="F755" s="33"/>
    </row>
    <row r="756" spans="4:6" x14ac:dyDescent="0.35">
      <c r="D756" s="24"/>
      <c r="E756" s="24"/>
      <c r="F756" s="33"/>
    </row>
    <row r="757" spans="4:6" x14ac:dyDescent="0.35">
      <c r="D757" s="24"/>
      <c r="E757" s="24"/>
      <c r="F757" s="33"/>
    </row>
    <row r="758" spans="4:6" x14ac:dyDescent="0.35">
      <c r="D758" s="24"/>
      <c r="E758" s="24"/>
      <c r="F758" s="33"/>
    </row>
    <row r="759" spans="4:6" x14ac:dyDescent="0.35">
      <c r="D759" s="24"/>
      <c r="E759" s="24"/>
      <c r="F759" s="33"/>
    </row>
    <row r="760" spans="4:6" x14ac:dyDescent="0.35">
      <c r="D760" s="24"/>
      <c r="E760" s="24"/>
      <c r="F760" s="33"/>
    </row>
    <row r="761" spans="4:6" x14ac:dyDescent="0.35">
      <c r="D761" s="24"/>
      <c r="E761" s="24"/>
      <c r="F761" s="33"/>
    </row>
    <row r="762" spans="4:6" x14ac:dyDescent="0.35">
      <c r="D762" s="24"/>
      <c r="E762" s="24"/>
      <c r="F762" s="33"/>
    </row>
    <row r="763" spans="4:6" x14ac:dyDescent="0.35">
      <c r="D763" s="24"/>
      <c r="E763" s="24"/>
      <c r="F763" s="33"/>
    </row>
    <row r="764" spans="4:6" x14ac:dyDescent="0.35">
      <c r="D764" s="24"/>
      <c r="E764" s="24"/>
      <c r="F764" s="33"/>
    </row>
    <row r="765" spans="4:6" x14ac:dyDescent="0.35">
      <c r="D765" s="24"/>
      <c r="E765" s="24"/>
      <c r="F765" s="33"/>
    </row>
    <row r="766" spans="4:6" x14ac:dyDescent="0.35">
      <c r="D766" s="24"/>
      <c r="E766" s="24"/>
      <c r="F766" s="33"/>
    </row>
    <row r="767" spans="4:6" x14ac:dyDescent="0.35">
      <c r="D767" s="24"/>
      <c r="E767" s="24"/>
      <c r="F767" s="33"/>
    </row>
    <row r="768" spans="4:6" x14ac:dyDescent="0.35">
      <c r="D768" s="24"/>
      <c r="E768" s="24"/>
      <c r="F768" s="33"/>
    </row>
    <row r="769" spans="4:6" x14ac:dyDescent="0.35">
      <c r="D769" s="24"/>
      <c r="E769" s="24"/>
      <c r="F769" s="33"/>
    </row>
    <row r="770" spans="4:6" x14ac:dyDescent="0.35">
      <c r="D770" s="24"/>
      <c r="E770" s="24"/>
      <c r="F770" s="33"/>
    </row>
    <row r="771" spans="4:6" x14ac:dyDescent="0.35">
      <c r="D771" s="24"/>
      <c r="E771" s="24"/>
      <c r="F771" s="33"/>
    </row>
    <row r="772" spans="4:6" x14ac:dyDescent="0.35">
      <c r="D772" s="24"/>
      <c r="E772" s="24"/>
      <c r="F772" s="33"/>
    </row>
    <row r="773" spans="4:6" x14ac:dyDescent="0.35">
      <c r="D773" s="24"/>
      <c r="E773" s="24"/>
      <c r="F773" s="33"/>
    </row>
    <row r="774" spans="4:6" x14ac:dyDescent="0.35">
      <c r="D774" s="24"/>
      <c r="E774" s="24"/>
      <c r="F774" s="33"/>
    </row>
    <row r="775" spans="4:6" x14ac:dyDescent="0.35">
      <c r="D775" s="24"/>
      <c r="E775" s="24"/>
      <c r="F775" s="33"/>
    </row>
    <row r="776" spans="4:6" x14ac:dyDescent="0.35">
      <c r="D776" s="24"/>
      <c r="E776" s="24"/>
      <c r="F776" s="33"/>
    </row>
    <row r="777" spans="4:6" x14ac:dyDescent="0.35">
      <c r="D777" s="24"/>
      <c r="E777" s="24"/>
      <c r="F777" s="33"/>
    </row>
    <row r="778" spans="4:6" x14ac:dyDescent="0.35">
      <c r="D778" s="24"/>
      <c r="E778" s="24"/>
      <c r="F778" s="33"/>
    </row>
    <row r="779" spans="4:6" x14ac:dyDescent="0.35">
      <c r="D779" s="24"/>
      <c r="E779" s="24"/>
      <c r="F779" s="33"/>
    </row>
    <row r="780" spans="4:6" x14ac:dyDescent="0.35">
      <c r="D780" s="24"/>
      <c r="E780" s="24"/>
      <c r="F780" s="33"/>
    </row>
    <row r="781" spans="4:6" x14ac:dyDescent="0.35">
      <c r="D781" s="24"/>
      <c r="E781" s="24"/>
      <c r="F781" s="33"/>
    </row>
    <row r="782" spans="4:6" x14ac:dyDescent="0.35">
      <c r="D782" s="24"/>
      <c r="E782" s="24"/>
      <c r="F782" s="33"/>
    </row>
    <row r="783" spans="4:6" x14ac:dyDescent="0.35">
      <c r="D783" s="24"/>
      <c r="E783" s="24"/>
      <c r="F783" s="33"/>
    </row>
    <row r="784" spans="4:6" x14ac:dyDescent="0.35">
      <c r="D784" s="24"/>
      <c r="E784" s="24"/>
      <c r="F784" s="33"/>
    </row>
    <row r="785" spans="4:6" x14ac:dyDescent="0.35">
      <c r="D785" s="24"/>
      <c r="E785" s="24"/>
      <c r="F785" s="33"/>
    </row>
    <row r="786" spans="4:6" x14ac:dyDescent="0.35">
      <c r="D786" s="24"/>
      <c r="E786" s="24"/>
      <c r="F786" s="33"/>
    </row>
    <row r="787" spans="4:6" x14ac:dyDescent="0.35">
      <c r="D787" s="24"/>
      <c r="E787" s="24"/>
      <c r="F787" s="33"/>
    </row>
    <row r="788" spans="4:6" x14ac:dyDescent="0.35">
      <c r="D788" s="24"/>
      <c r="E788" s="24"/>
      <c r="F788" s="33"/>
    </row>
    <row r="789" spans="4:6" x14ac:dyDescent="0.35">
      <c r="D789" s="24"/>
      <c r="E789" s="24"/>
      <c r="F789" s="33"/>
    </row>
    <row r="790" spans="4:6" x14ac:dyDescent="0.35">
      <c r="D790" s="24"/>
      <c r="E790" s="24"/>
      <c r="F790" s="33"/>
    </row>
    <row r="791" spans="4:6" x14ac:dyDescent="0.35">
      <c r="D791" s="24"/>
      <c r="E791" s="24"/>
      <c r="F791" s="33"/>
    </row>
    <row r="792" spans="4:6" x14ac:dyDescent="0.35">
      <c r="D792" s="24"/>
      <c r="E792" s="24"/>
      <c r="F792" s="33"/>
    </row>
    <row r="793" spans="4:6" x14ac:dyDescent="0.35">
      <c r="D793" s="24"/>
      <c r="E793" s="24"/>
      <c r="F793" s="33"/>
    </row>
    <row r="794" spans="4:6" x14ac:dyDescent="0.35">
      <c r="D794" s="24"/>
      <c r="E794" s="24"/>
      <c r="F794" s="33"/>
    </row>
    <row r="795" spans="4:6" x14ac:dyDescent="0.35">
      <c r="D795" s="24"/>
      <c r="E795" s="24"/>
      <c r="F795" s="33"/>
    </row>
    <row r="796" spans="4:6" x14ac:dyDescent="0.35">
      <c r="D796" s="24"/>
      <c r="E796" s="24"/>
      <c r="F796" s="33"/>
    </row>
    <row r="797" spans="4:6" x14ac:dyDescent="0.35">
      <c r="D797" s="24"/>
      <c r="E797" s="24"/>
      <c r="F797" s="33"/>
    </row>
    <row r="798" spans="4:6" x14ac:dyDescent="0.35">
      <c r="D798" s="24"/>
      <c r="E798" s="24"/>
      <c r="F798" s="33"/>
    </row>
    <row r="799" spans="4:6" x14ac:dyDescent="0.35">
      <c r="D799" s="24"/>
      <c r="E799" s="24"/>
      <c r="F799" s="33"/>
    </row>
    <row r="800" spans="4:6" x14ac:dyDescent="0.35">
      <c r="D800" s="24"/>
      <c r="E800" s="24"/>
      <c r="F800" s="33"/>
    </row>
    <row r="801" spans="4:6" x14ac:dyDescent="0.35">
      <c r="D801" s="24"/>
      <c r="E801" s="24"/>
      <c r="F801" s="33"/>
    </row>
    <row r="802" spans="4:6" x14ac:dyDescent="0.35">
      <c r="D802" s="24"/>
      <c r="E802" s="24"/>
      <c r="F802" s="33"/>
    </row>
    <row r="803" spans="4:6" x14ac:dyDescent="0.35">
      <c r="D803" s="24"/>
      <c r="E803" s="24"/>
      <c r="F803" s="33"/>
    </row>
    <row r="804" spans="4:6" x14ac:dyDescent="0.35">
      <c r="D804" s="24"/>
      <c r="E804" s="24"/>
      <c r="F804" s="33"/>
    </row>
    <row r="805" spans="4:6" x14ac:dyDescent="0.35">
      <c r="D805" s="24"/>
      <c r="E805" s="24"/>
      <c r="F805" s="33"/>
    </row>
    <row r="806" spans="4:6" x14ac:dyDescent="0.35">
      <c r="D806" s="24"/>
      <c r="E806" s="24"/>
      <c r="F806" s="33"/>
    </row>
    <row r="807" spans="4:6" x14ac:dyDescent="0.35">
      <c r="D807" s="24"/>
      <c r="E807" s="24"/>
      <c r="F807" s="33"/>
    </row>
    <row r="808" spans="4:6" x14ac:dyDescent="0.35">
      <c r="D808" s="24"/>
      <c r="E808" s="24"/>
      <c r="F808" s="33"/>
    </row>
    <row r="809" spans="4:6" x14ac:dyDescent="0.35">
      <c r="D809" s="24"/>
      <c r="E809" s="24"/>
      <c r="F809" s="33"/>
    </row>
    <row r="810" spans="4:6" x14ac:dyDescent="0.35">
      <c r="D810" s="24"/>
      <c r="E810" s="24"/>
      <c r="F810" s="33"/>
    </row>
    <row r="811" spans="4:6" x14ac:dyDescent="0.35">
      <c r="D811" s="24"/>
      <c r="E811" s="24"/>
      <c r="F811" s="33"/>
    </row>
    <row r="812" spans="4:6" x14ac:dyDescent="0.35">
      <c r="D812" s="24"/>
      <c r="E812" s="24"/>
      <c r="F812" s="33"/>
    </row>
    <row r="813" spans="4:6" x14ac:dyDescent="0.35">
      <c r="D813" s="24"/>
      <c r="E813" s="24"/>
      <c r="F813" s="33"/>
    </row>
    <row r="814" spans="4:6" x14ac:dyDescent="0.35">
      <c r="D814" s="24"/>
      <c r="E814" s="24"/>
      <c r="F814" s="33"/>
    </row>
    <row r="815" spans="4:6" x14ac:dyDescent="0.35">
      <c r="D815" s="24"/>
      <c r="E815" s="24"/>
      <c r="F815" s="33"/>
    </row>
    <row r="816" spans="4:6" x14ac:dyDescent="0.35">
      <c r="D816" s="24"/>
      <c r="E816" s="24"/>
      <c r="F816" s="33"/>
    </row>
    <row r="817" spans="4:6" x14ac:dyDescent="0.35">
      <c r="D817" s="24"/>
      <c r="E817" s="24"/>
      <c r="F817" s="33"/>
    </row>
    <row r="818" spans="4:6" x14ac:dyDescent="0.35">
      <c r="D818" s="24"/>
      <c r="E818" s="24"/>
      <c r="F818" s="33"/>
    </row>
    <row r="819" spans="4:6" x14ac:dyDescent="0.35">
      <c r="D819" s="24"/>
      <c r="E819" s="24"/>
      <c r="F819" s="33"/>
    </row>
    <row r="820" spans="4:6" x14ac:dyDescent="0.35">
      <c r="D820" s="24"/>
      <c r="E820" s="24"/>
      <c r="F820" s="33"/>
    </row>
    <row r="821" spans="4:6" x14ac:dyDescent="0.35">
      <c r="D821" s="24"/>
      <c r="E821" s="24"/>
      <c r="F821" s="33"/>
    </row>
    <row r="822" spans="4:6" x14ac:dyDescent="0.35">
      <c r="D822" s="24"/>
      <c r="E822" s="24"/>
      <c r="F822" s="33"/>
    </row>
    <row r="823" spans="4:6" x14ac:dyDescent="0.35">
      <c r="D823" s="24"/>
      <c r="E823" s="24"/>
      <c r="F823" s="33"/>
    </row>
    <row r="824" spans="4:6" x14ac:dyDescent="0.35">
      <c r="D824" s="24"/>
      <c r="E824" s="24"/>
      <c r="F824" s="33"/>
    </row>
    <row r="825" spans="4:6" x14ac:dyDescent="0.35">
      <c r="D825" s="24"/>
      <c r="E825" s="24"/>
      <c r="F825" s="33"/>
    </row>
    <row r="826" spans="4:6" x14ac:dyDescent="0.35">
      <c r="D826" s="24"/>
      <c r="E826" s="24"/>
      <c r="F826" s="33"/>
    </row>
    <row r="827" spans="4:6" x14ac:dyDescent="0.35">
      <c r="D827" s="24"/>
      <c r="E827" s="24"/>
      <c r="F827" s="33"/>
    </row>
    <row r="828" spans="4:6" x14ac:dyDescent="0.35">
      <c r="D828" s="24"/>
      <c r="E828" s="24"/>
      <c r="F828" s="33"/>
    </row>
    <row r="829" spans="4:6" x14ac:dyDescent="0.35">
      <c r="D829" s="24"/>
      <c r="E829" s="24"/>
      <c r="F829" s="33"/>
    </row>
    <row r="830" spans="4:6" x14ac:dyDescent="0.35">
      <c r="D830" s="24"/>
      <c r="E830" s="24"/>
      <c r="F830" s="33"/>
    </row>
    <row r="831" spans="4:6" x14ac:dyDescent="0.35">
      <c r="D831" s="24"/>
      <c r="E831" s="24"/>
      <c r="F831" s="33"/>
    </row>
    <row r="832" spans="4:6" x14ac:dyDescent="0.35">
      <c r="D832" s="24"/>
      <c r="E832" s="24"/>
      <c r="F832" s="33"/>
    </row>
    <row r="833" spans="4:6" x14ac:dyDescent="0.35">
      <c r="D833" s="24"/>
      <c r="E833" s="24"/>
      <c r="F833" s="33"/>
    </row>
    <row r="834" spans="4:6" x14ac:dyDescent="0.35">
      <c r="D834" s="24"/>
      <c r="E834" s="24"/>
      <c r="F834" s="33"/>
    </row>
    <row r="835" spans="4:6" x14ac:dyDescent="0.35">
      <c r="D835" s="24"/>
      <c r="E835" s="24"/>
      <c r="F835" s="33"/>
    </row>
    <row r="836" spans="4:6" x14ac:dyDescent="0.35">
      <c r="D836" s="24"/>
      <c r="E836" s="24"/>
      <c r="F836" s="33"/>
    </row>
    <row r="837" spans="4:6" x14ac:dyDescent="0.35">
      <c r="D837" s="24"/>
      <c r="E837" s="24"/>
      <c r="F837" s="33"/>
    </row>
    <row r="838" spans="4:6" x14ac:dyDescent="0.35">
      <c r="D838" s="24"/>
      <c r="E838" s="24"/>
      <c r="F838" s="33"/>
    </row>
    <row r="839" spans="4:6" x14ac:dyDescent="0.35">
      <c r="D839" s="24"/>
      <c r="E839" s="24"/>
      <c r="F839" s="33"/>
    </row>
    <row r="840" spans="4:6" x14ac:dyDescent="0.35">
      <c r="D840" s="24"/>
      <c r="E840" s="24"/>
      <c r="F840" s="33"/>
    </row>
    <row r="841" spans="4:6" x14ac:dyDescent="0.35">
      <c r="D841" s="24"/>
      <c r="E841" s="24"/>
      <c r="F841" s="33"/>
    </row>
    <row r="842" spans="4:6" x14ac:dyDescent="0.35">
      <c r="D842" s="24"/>
      <c r="E842" s="24"/>
      <c r="F842" s="33"/>
    </row>
    <row r="843" spans="4:6" x14ac:dyDescent="0.35">
      <c r="D843" s="24"/>
      <c r="E843" s="24"/>
      <c r="F843" s="33"/>
    </row>
    <row r="844" spans="4:6" x14ac:dyDescent="0.35">
      <c r="D844" s="24"/>
      <c r="E844" s="24"/>
      <c r="F844" s="33"/>
    </row>
    <row r="845" spans="4:6" x14ac:dyDescent="0.35">
      <c r="D845" s="24"/>
      <c r="E845" s="24"/>
      <c r="F845" s="33"/>
    </row>
    <row r="846" spans="4:6" x14ac:dyDescent="0.35">
      <c r="D846" s="24"/>
      <c r="E846" s="24"/>
      <c r="F846" s="33"/>
    </row>
    <row r="847" spans="4:6" x14ac:dyDescent="0.35">
      <c r="D847" s="24"/>
      <c r="E847" s="24"/>
      <c r="F847" s="33"/>
    </row>
    <row r="848" spans="4:6" x14ac:dyDescent="0.35">
      <c r="D848" s="24"/>
      <c r="E848" s="24"/>
      <c r="F848" s="33"/>
    </row>
    <row r="849" spans="4:6" x14ac:dyDescent="0.35">
      <c r="D849" s="24"/>
      <c r="E849" s="24"/>
      <c r="F849" s="33"/>
    </row>
    <row r="850" spans="4:6" x14ac:dyDescent="0.35">
      <c r="D850" s="24"/>
      <c r="E850" s="24"/>
      <c r="F850" s="33"/>
    </row>
    <row r="851" spans="4:6" x14ac:dyDescent="0.35">
      <c r="D851" s="24"/>
      <c r="E851" s="24"/>
      <c r="F851" s="33"/>
    </row>
    <row r="852" spans="4:6" x14ac:dyDescent="0.35">
      <c r="D852" s="24"/>
      <c r="E852" s="24"/>
      <c r="F852" s="33"/>
    </row>
    <row r="853" spans="4:6" x14ac:dyDescent="0.35">
      <c r="D853" s="24"/>
      <c r="E853" s="24"/>
      <c r="F853" s="33"/>
    </row>
    <row r="854" spans="4:6" x14ac:dyDescent="0.35">
      <c r="D854" s="24"/>
      <c r="E854" s="24"/>
      <c r="F854" s="33"/>
    </row>
    <row r="855" spans="4:6" x14ac:dyDescent="0.35">
      <c r="D855" s="24"/>
      <c r="E855" s="24"/>
      <c r="F855" s="33"/>
    </row>
    <row r="856" spans="4:6" x14ac:dyDescent="0.35">
      <c r="D856" s="24"/>
      <c r="E856" s="24"/>
      <c r="F856" s="33"/>
    </row>
    <row r="857" spans="4:6" x14ac:dyDescent="0.35">
      <c r="D857" s="24"/>
      <c r="E857" s="24"/>
      <c r="F857" s="33"/>
    </row>
    <row r="858" spans="4:6" x14ac:dyDescent="0.35">
      <c r="D858" s="24"/>
      <c r="E858" s="24"/>
      <c r="F858" s="33"/>
    </row>
    <row r="859" spans="4:6" x14ac:dyDescent="0.35">
      <c r="D859" s="24"/>
      <c r="E859" s="24"/>
      <c r="F859" s="33"/>
    </row>
    <row r="860" spans="4:6" x14ac:dyDescent="0.35">
      <c r="D860" s="24"/>
      <c r="E860" s="24"/>
      <c r="F860" s="33"/>
    </row>
    <row r="861" spans="4:6" x14ac:dyDescent="0.35">
      <c r="D861" s="24"/>
      <c r="E861" s="24"/>
      <c r="F861" s="33"/>
    </row>
    <row r="862" spans="4:6" x14ac:dyDescent="0.35">
      <c r="D862" s="24"/>
      <c r="E862" s="24"/>
      <c r="F862" s="33"/>
    </row>
    <row r="863" spans="4:6" x14ac:dyDescent="0.35">
      <c r="D863" s="24"/>
      <c r="E863" s="24"/>
      <c r="F863" s="33"/>
    </row>
    <row r="864" spans="4:6" x14ac:dyDescent="0.35">
      <c r="D864" s="24"/>
      <c r="E864" s="24"/>
      <c r="F864" s="33"/>
    </row>
    <row r="865" spans="4:6" x14ac:dyDescent="0.35">
      <c r="D865" s="24"/>
      <c r="E865" s="24"/>
      <c r="F865" s="33"/>
    </row>
    <row r="866" spans="4:6" x14ac:dyDescent="0.35">
      <c r="D866" s="24"/>
      <c r="E866" s="24"/>
      <c r="F866" s="33"/>
    </row>
    <row r="867" spans="4:6" x14ac:dyDescent="0.35">
      <c r="D867" s="24"/>
      <c r="E867" s="24"/>
      <c r="F867" s="33"/>
    </row>
    <row r="868" spans="4:6" x14ac:dyDescent="0.35">
      <c r="D868" s="24"/>
      <c r="E868" s="24"/>
      <c r="F868" s="33"/>
    </row>
    <row r="869" spans="4:6" x14ac:dyDescent="0.35">
      <c r="D869" s="24"/>
      <c r="E869" s="24"/>
      <c r="F869" s="33"/>
    </row>
    <row r="870" spans="4:6" x14ac:dyDescent="0.35">
      <c r="D870" s="24"/>
      <c r="E870" s="24"/>
      <c r="F870" s="33"/>
    </row>
    <row r="871" spans="4:6" x14ac:dyDescent="0.35">
      <c r="D871" s="24"/>
      <c r="E871" s="24"/>
      <c r="F871" s="33"/>
    </row>
    <row r="872" spans="4:6" x14ac:dyDescent="0.35">
      <c r="D872" s="24"/>
      <c r="E872" s="24"/>
      <c r="F872" s="33"/>
    </row>
    <row r="873" spans="4:6" x14ac:dyDescent="0.35">
      <c r="D873" s="24"/>
      <c r="E873" s="24"/>
      <c r="F873" s="33"/>
    </row>
    <row r="874" spans="4:6" x14ac:dyDescent="0.35">
      <c r="D874" s="24"/>
      <c r="E874" s="24"/>
      <c r="F874" s="33"/>
    </row>
    <row r="875" spans="4:6" x14ac:dyDescent="0.35">
      <c r="D875" s="24"/>
      <c r="E875" s="24"/>
      <c r="F875" s="33"/>
    </row>
    <row r="876" spans="4:6" x14ac:dyDescent="0.35">
      <c r="D876" s="24"/>
      <c r="E876" s="24"/>
      <c r="F876" s="33"/>
    </row>
    <row r="877" spans="4:6" x14ac:dyDescent="0.35">
      <c r="D877" s="24"/>
      <c r="E877" s="24"/>
      <c r="F877" s="33"/>
    </row>
    <row r="878" spans="4:6" x14ac:dyDescent="0.35">
      <c r="D878" s="24"/>
      <c r="E878" s="24"/>
      <c r="F878" s="33"/>
    </row>
    <row r="879" spans="4:6" x14ac:dyDescent="0.35">
      <c r="D879" s="24"/>
      <c r="E879" s="24"/>
      <c r="F879" s="33"/>
    </row>
    <row r="880" spans="4:6" x14ac:dyDescent="0.35">
      <c r="D880" s="24"/>
      <c r="E880" s="24"/>
      <c r="F880" s="33"/>
    </row>
    <row r="881" spans="4:6" x14ac:dyDescent="0.35">
      <c r="D881" s="24"/>
      <c r="E881" s="24"/>
      <c r="F881" s="33"/>
    </row>
    <row r="882" spans="4:6" x14ac:dyDescent="0.35">
      <c r="D882" s="24"/>
      <c r="E882" s="24"/>
      <c r="F882" s="33"/>
    </row>
    <row r="883" spans="4:6" x14ac:dyDescent="0.35">
      <c r="D883" s="24"/>
      <c r="E883" s="24"/>
      <c r="F883" s="33"/>
    </row>
    <row r="884" spans="4:6" x14ac:dyDescent="0.35">
      <c r="D884" s="24"/>
      <c r="E884" s="24"/>
      <c r="F884" s="33"/>
    </row>
    <row r="885" spans="4:6" x14ac:dyDescent="0.35">
      <c r="D885" s="24"/>
      <c r="E885" s="24"/>
      <c r="F885" s="33"/>
    </row>
    <row r="886" spans="4:6" x14ac:dyDescent="0.35">
      <c r="D886" s="24"/>
      <c r="E886" s="24"/>
      <c r="F886" s="33"/>
    </row>
    <row r="887" spans="4:6" x14ac:dyDescent="0.35">
      <c r="D887" s="24"/>
      <c r="E887" s="24"/>
      <c r="F887" s="33"/>
    </row>
    <row r="888" spans="4:6" x14ac:dyDescent="0.35">
      <c r="D888" s="24"/>
      <c r="E888" s="24"/>
      <c r="F888" s="33"/>
    </row>
    <row r="889" spans="4:6" x14ac:dyDescent="0.35">
      <c r="D889" s="24"/>
      <c r="E889" s="24"/>
      <c r="F889" s="33"/>
    </row>
    <row r="890" spans="4:6" x14ac:dyDescent="0.35">
      <c r="D890" s="24"/>
      <c r="E890" s="24"/>
      <c r="F890" s="33"/>
    </row>
    <row r="891" spans="4:6" x14ac:dyDescent="0.35">
      <c r="D891" s="24"/>
      <c r="E891" s="24"/>
      <c r="F891" s="33"/>
    </row>
    <row r="892" spans="4:6" x14ac:dyDescent="0.35">
      <c r="D892" s="24"/>
      <c r="E892" s="24"/>
      <c r="F892" s="33"/>
    </row>
    <row r="893" spans="4:6" x14ac:dyDescent="0.35">
      <c r="D893" s="24"/>
      <c r="E893" s="24"/>
      <c r="F893" s="33"/>
    </row>
    <row r="894" spans="4:6" x14ac:dyDescent="0.35">
      <c r="D894" s="24"/>
      <c r="E894" s="24"/>
      <c r="F894" s="33"/>
    </row>
    <row r="895" spans="4:6" x14ac:dyDescent="0.35">
      <c r="D895" s="24"/>
      <c r="E895" s="24"/>
      <c r="F895" s="33"/>
    </row>
    <row r="896" spans="4:6" x14ac:dyDescent="0.35">
      <c r="D896" s="24"/>
      <c r="E896" s="24"/>
      <c r="F896" s="33"/>
    </row>
    <row r="897" spans="4:6" x14ac:dyDescent="0.35">
      <c r="D897" s="24"/>
      <c r="E897" s="24"/>
      <c r="F897" s="33"/>
    </row>
    <row r="898" spans="4:6" x14ac:dyDescent="0.35">
      <c r="D898" s="24"/>
      <c r="E898" s="24"/>
      <c r="F898" s="33"/>
    </row>
    <row r="899" spans="4:6" x14ac:dyDescent="0.35">
      <c r="D899" s="24"/>
      <c r="E899" s="24"/>
      <c r="F899" s="33"/>
    </row>
    <row r="900" spans="4:6" x14ac:dyDescent="0.35">
      <c r="D900" s="24"/>
      <c r="E900" s="24"/>
      <c r="F900" s="33"/>
    </row>
    <row r="901" spans="4:6" x14ac:dyDescent="0.35">
      <c r="D901" s="24"/>
      <c r="E901" s="24"/>
      <c r="F901" s="33"/>
    </row>
    <row r="902" spans="4:6" x14ac:dyDescent="0.35">
      <c r="D902" s="24"/>
      <c r="E902" s="24"/>
      <c r="F902" s="33"/>
    </row>
    <row r="903" spans="4:6" x14ac:dyDescent="0.35">
      <c r="D903" s="24"/>
      <c r="E903" s="24"/>
      <c r="F903" s="33"/>
    </row>
    <row r="904" spans="4:6" x14ac:dyDescent="0.35">
      <c r="D904" s="24"/>
      <c r="E904" s="24"/>
      <c r="F904" s="33"/>
    </row>
    <row r="905" spans="4:6" x14ac:dyDescent="0.35">
      <c r="D905" s="24"/>
      <c r="E905" s="24"/>
      <c r="F905" s="33"/>
    </row>
    <row r="906" spans="4:6" x14ac:dyDescent="0.35">
      <c r="D906" s="24"/>
      <c r="E906" s="24"/>
      <c r="F906" s="33"/>
    </row>
    <row r="907" spans="4:6" x14ac:dyDescent="0.35">
      <c r="D907" s="24"/>
      <c r="E907" s="24"/>
      <c r="F907" s="33"/>
    </row>
    <row r="908" spans="4:6" x14ac:dyDescent="0.35">
      <c r="D908" s="24"/>
      <c r="E908" s="24"/>
      <c r="F908" s="33"/>
    </row>
    <row r="909" spans="4:6" x14ac:dyDescent="0.35">
      <c r="D909" s="24"/>
      <c r="E909" s="24"/>
      <c r="F909" s="33"/>
    </row>
    <row r="910" spans="4:6" x14ac:dyDescent="0.35">
      <c r="D910" s="24"/>
      <c r="E910" s="24"/>
      <c r="F910" s="33"/>
    </row>
    <row r="911" spans="4:6" x14ac:dyDescent="0.35">
      <c r="D911" s="24"/>
      <c r="E911" s="24"/>
      <c r="F911" s="33"/>
    </row>
    <row r="912" spans="4:6" x14ac:dyDescent="0.35">
      <c r="D912" s="24"/>
      <c r="E912" s="24"/>
      <c r="F912" s="33"/>
    </row>
    <row r="913" spans="4:6" x14ac:dyDescent="0.35">
      <c r="D913" s="24"/>
      <c r="E913" s="24"/>
      <c r="F913" s="33"/>
    </row>
    <row r="914" spans="4:6" x14ac:dyDescent="0.35">
      <c r="D914" s="24"/>
      <c r="E914" s="24"/>
      <c r="F914" s="33"/>
    </row>
    <row r="915" spans="4:6" x14ac:dyDescent="0.35">
      <c r="D915" s="24"/>
      <c r="E915" s="24"/>
      <c r="F915" s="33"/>
    </row>
    <row r="916" spans="4:6" x14ac:dyDescent="0.35">
      <c r="D916" s="24"/>
      <c r="E916" s="24"/>
      <c r="F916" s="33"/>
    </row>
    <row r="917" spans="4:6" x14ac:dyDescent="0.35">
      <c r="D917" s="24"/>
      <c r="E917" s="24"/>
      <c r="F917" s="33"/>
    </row>
    <row r="918" spans="4:6" x14ac:dyDescent="0.35">
      <c r="D918" s="24"/>
      <c r="E918" s="24"/>
      <c r="F918" s="33"/>
    </row>
    <row r="919" spans="4:6" x14ac:dyDescent="0.35">
      <c r="D919" s="24"/>
      <c r="E919" s="24"/>
      <c r="F919" s="33"/>
    </row>
    <row r="920" spans="4:6" x14ac:dyDescent="0.35">
      <c r="D920" s="24"/>
      <c r="E920" s="24"/>
      <c r="F920" s="33"/>
    </row>
    <row r="921" spans="4:6" x14ac:dyDescent="0.35">
      <c r="D921" s="24"/>
      <c r="E921" s="24"/>
      <c r="F921" s="33"/>
    </row>
    <row r="922" spans="4:6" x14ac:dyDescent="0.35">
      <c r="D922" s="24"/>
      <c r="E922" s="24"/>
      <c r="F922" s="33"/>
    </row>
    <row r="923" spans="4:6" x14ac:dyDescent="0.35">
      <c r="D923" s="24"/>
      <c r="E923" s="24"/>
      <c r="F923" s="33"/>
    </row>
    <row r="924" spans="4:6" x14ac:dyDescent="0.35">
      <c r="D924" s="24"/>
      <c r="E924" s="24"/>
      <c r="F924" s="33"/>
    </row>
    <row r="925" spans="4:6" x14ac:dyDescent="0.35">
      <c r="D925" s="24"/>
      <c r="E925" s="24"/>
      <c r="F925" s="33"/>
    </row>
    <row r="926" spans="4:6" x14ac:dyDescent="0.35">
      <c r="D926" s="24"/>
      <c r="E926" s="24"/>
      <c r="F926" s="33"/>
    </row>
    <row r="927" spans="4:6" x14ac:dyDescent="0.35">
      <c r="D927" s="24"/>
      <c r="E927" s="24"/>
      <c r="F927" s="33"/>
    </row>
    <row r="928" spans="4:6" x14ac:dyDescent="0.35">
      <c r="D928" s="24"/>
      <c r="E928" s="24"/>
      <c r="F928" s="33"/>
    </row>
    <row r="929" spans="4:6" x14ac:dyDescent="0.35">
      <c r="D929" s="24"/>
      <c r="E929" s="24"/>
      <c r="F929" s="33"/>
    </row>
    <row r="930" spans="4:6" x14ac:dyDescent="0.35">
      <c r="D930" s="24"/>
      <c r="E930" s="24"/>
      <c r="F930" s="33"/>
    </row>
    <row r="931" spans="4:6" x14ac:dyDescent="0.35">
      <c r="D931" s="24"/>
      <c r="E931" s="24"/>
      <c r="F931" s="33"/>
    </row>
    <row r="932" spans="4:6" x14ac:dyDescent="0.35">
      <c r="D932" s="24"/>
      <c r="E932" s="24"/>
      <c r="F932" s="33"/>
    </row>
    <row r="933" spans="4:6" x14ac:dyDescent="0.35">
      <c r="D933" s="24"/>
      <c r="E933" s="24"/>
      <c r="F933" s="33"/>
    </row>
    <row r="934" spans="4:6" x14ac:dyDescent="0.35">
      <c r="D934" s="24"/>
      <c r="E934" s="24"/>
      <c r="F934" s="33"/>
    </row>
    <row r="935" spans="4:6" x14ac:dyDescent="0.35">
      <c r="D935" s="24"/>
      <c r="E935" s="24"/>
      <c r="F935" s="33"/>
    </row>
    <row r="936" spans="4:6" x14ac:dyDescent="0.35">
      <c r="D936" s="24"/>
      <c r="E936" s="24"/>
      <c r="F936" s="33"/>
    </row>
    <row r="937" spans="4:6" x14ac:dyDescent="0.35">
      <c r="D937" s="24"/>
      <c r="E937" s="24"/>
      <c r="F937" s="33"/>
    </row>
    <row r="938" spans="4:6" x14ac:dyDescent="0.35">
      <c r="D938" s="24"/>
      <c r="E938" s="24"/>
      <c r="F938" s="33"/>
    </row>
    <row r="939" spans="4:6" x14ac:dyDescent="0.35">
      <c r="D939" s="24"/>
      <c r="E939" s="24"/>
      <c r="F939" s="33"/>
    </row>
    <row r="940" spans="4:6" x14ac:dyDescent="0.35">
      <c r="D940" s="24"/>
      <c r="E940" s="24"/>
      <c r="F940" s="33"/>
    </row>
    <row r="941" spans="4:6" x14ac:dyDescent="0.35">
      <c r="D941" s="24"/>
      <c r="E941" s="24"/>
      <c r="F941" s="33"/>
    </row>
    <row r="942" spans="4:6" x14ac:dyDescent="0.35">
      <c r="D942" s="24"/>
      <c r="E942" s="24"/>
      <c r="F942" s="33"/>
    </row>
    <row r="943" spans="4:6" x14ac:dyDescent="0.35">
      <c r="D943" s="24"/>
      <c r="E943" s="24"/>
      <c r="F943" s="33"/>
    </row>
    <row r="944" spans="4:6" x14ac:dyDescent="0.35">
      <c r="F944" s="33"/>
    </row>
    <row r="945" spans="6:6" x14ac:dyDescent="0.35">
      <c r="F945" s="33"/>
    </row>
    <row r="946" spans="6:6" x14ac:dyDescent="0.35">
      <c r="F946" s="33"/>
    </row>
    <row r="947" spans="6:6" x14ac:dyDescent="0.35">
      <c r="F947" s="33"/>
    </row>
    <row r="948" spans="6:6" x14ac:dyDescent="0.35">
      <c r="F948" s="33"/>
    </row>
    <row r="949" spans="6:6" x14ac:dyDescent="0.35">
      <c r="F949" s="33"/>
    </row>
    <row r="950" spans="6:6" x14ac:dyDescent="0.35">
      <c r="F950" s="33"/>
    </row>
    <row r="951" spans="6:6" x14ac:dyDescent="0.35">
      <c r="F951" s="33"/>
    </row>
    <row r="952" spans="6:6" x14ac:dyDescent="0.35">
      <c r="F952" s="33"/>
    </row>
    <row r="953" spans="6:6" x14ac:dyDescent="0.35">
      <c r="F953" s="33"/>
    </row>
    <row r="954" spans="6:6" x14ac:dyDescent="0.35">
      <c r="F954" s="33"/>
    </row>
    <row r="955" spans="6:6" x14ac:dyDescent="0.35">
      <c r="F955" s="33"/>
    </row>
    <row r="956" spans="6:6" x14ac:dyDescent="0.35">
      <c r="F956" s="33"/>
    </row>
    <row r="957" spans="6:6" x14ac:dyDescent="0.35">
      <c r="F957" s="33"/>
    </row>
    <row r="958" spans="6:6" x14ac:dyDescent="0.35">
      <c r="F958" s="33"/>
    </row>
    <row r="959" spans="6:6" x14ac:dyDescent="0.35">
      <c r="F959" s="33"/>
    </row>
    <row r="960" spans="6:6" x14ac:dyDescent="0.35">
      <c r="F960" s="33"/>
    </row>
    <row r="961" spans="6:6" x14ac:dyDescent="0.35">
      <c r="F961" s="33"/>
    </row>
    <row r="962" spans="6:6" x14ac:dyDescent="0.35">
      <c r="F962" s="33"/>
    </row>
    <row r="963" spans="6:6" x14ac:dyDescent="0.35">
      <c r="F963" s="33"/>
    </row>
    <row r="964" spans="6:6" x14ac:dyDescent="0.35">
      <c r="F964" s="33"/>
    </row>
    <row r="965" spans="6:6" x14ac:dyDescent="0.35">
      <c r="F965" s="33"/>
    </row>
    <row r="966" spans="6:6" x14ac:dyDescent="0.35">
      <c r="F966" s="33"/>
    </row>
    <row r="967" spans="6:6" x14ac:dyDescent="0.35">
      <c r="F967" s="33"/>
    </row>
    <row r="968" spans="6:6" x14ac:dyDescent="0.35">
      <c r="F968" s="33"/>
    </row>
    <row r="969" spans="6:6" x14ac:dyDescent="0.35">
      <c r="F969" s="33"/>
    </row>
    <row r="970" spans="6:6" x14ac:dyDescent="0.35">
      <c r="F970" s="33"/>
    </row>
    <row r="971" spans="6:6" x14ac:dyDescent="0.35">
      <c r="F971" s="33"/>
    </row>
    <row r="972" spans="6:6" x14ac:dyDescent="0.35">
      <c r="F972" s="33"/>
    </row>
    <row r="973" spans="6:6" x14ac:dyDescent="0.35">
      <c r="F973" s="33"/>
    </row>
    <row r="974" spans="6:6" x14ac:dyDescent="0.35">
      <c r="F974" s="33"/>
    </row>
    <row r="975" spans="6:6" x14ac:dyDescent="0.35">
      <c r="F975" s="33"/>
    </row>
    <row r="976" spans="6:6" x14ac:dyDescent="0.35">
      <c r="F976" s="33"/>
    </row>
    <row r="977" spans="6:6" x14ac:dyDescent="0.35">
      <c r="F977" s="33"/>
    </row>
    <row r="978" spans="6:6" x14ac:dyDescent="0.35">
      <c r="F978" s="33"/>
    </row>
    <row r="979" spans="6:6" x14ac:dyDescent="0.35">
      <c r="F979" s="33"/>
    </row>
    <row r="980" spans="6:6" x14ac:dyDescent="0.35">
      <c r="F980" s="33"/>
    </row>
    <row r="981" spans="6:6" x14ac:dyDescent="0.35">
      <c r="F981" s="33"/>
    </row>
    <row r="982" spans="6:6" x14ac:dyDescent="0.35">
      <c r="F982" s="33"/>
    </row>
    <row r="983" spans="6:6" x14ac:dyDescent="0.35">
      <c r="F983" s="33"/>
    </row>
    <row r="984" spans="6:6" x14ac:dyDescent="0.35">
      <c r="F984" s="33"/>
    </row>
    <row r="985" spans="6:6" x14ac:dyDescent="0.35">
      <c r="F985" s="33"/>
    </row>
    <row r="986" spans="6:6" x14ac:dyDescent="0.35">
      <c r="F986" s="33"/>
    </row>
    <row r="987" spans="6:6" x14ac:dyDescent="0.35">
      <c r="F987" s="33"/>
    </row>
    <row r="988" spans="6:6" x14ac:dyDescent="0.35">
      <c r="F988" s="33"/>
    </row>
    <row r="989" spans="6:6" x14ac:dyDescent="0.35">
      <c r="F989" s="33"/>
    </row>
    <row r="990" spans="6:6" x14ac:dyDescent="0.35">
      <c r="F990" s="33"/>
    </row>
    <row r="991" spans="6:6" x14ac:dyDescent="0.35">
      <c r="F991" s="33"/>
    </row>
    <row r="992" spans="6:6" x14ac:dyDescent="0.35">
      <c r="F992" s="33"/>
    </row>
    <row r="993" spans="6:6" x14ac:dyDescent="0.35">
      <c r="F993" s="33"/>
    </row>
    <row r="994" spans="6:6" x14ac:dyDescent="0.35">
      <c r="F994" s="33"/>
    </row>
    <row r="995" spans="6:6" x14ac:dyDescent="0.35">
      <c r="F995" s="33"/>
    </row>
    <row r="996" spans="6:6" x14ac:dyDescent="0.35">
      <c r="F996" s="33"/>
    </row>
    <row r="997" spans="6:6" x14ac:dyDescent="0.35">
      <c r="F997" s="33"/>
    </row>
    <row r="998" spans="6:6" x14ac:dyDescent="0.35">
      <c r="F998" s="33"/>
    </row>
    <row r="999" spans="6:6" x14ac:dyDescent="0.35">
      <c r="F999" s="33"/>
    </row>
    <row r="1000" spans="6:6" x14ac:dyDescent="0.35">
      <c r="F1000" s="33"/>
    </row>
    <row r="1001" spans="6:6" x14ac:dyDescent="0.35">
      <c r="F1001" s="33"/>
    </row>
    <row r="1002" spans="6:6" x14ac:dyDescent="0.35">
      <c r="F1002" s="33"/>
    </row>
    <row r="1003" spans="6:6" x14ac:dyDescent="0.35">
      <c r="F1003" s="33"/>
    </row>
  </sheetData>
  <pageMargins left="0.7" right="0.7" top="0.5" bottom="0.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2"/>
  <sheetViews>
    <sheetView topLeftCell="A17" workbookViewId="0">
      <pane xSplit="2" topLeftCell="C1" activePane="topRight" state="frozen"/>
      <selection pane="topRight" activeCell="A33" sqref="A33:A35"/>
    </sheetView>
  </sheetViews>
  <sheetFormatPr defaultRowHeight="14.5" x14ac:dyDescent="0.35"/>
  <cols>
    <col min="2" max="2" width="49.1796875" customWidth="1"/>
    <col min="3" max="3" width="12.7265625" customWidth="1"/>
    <col min="4" max="4" width="12.26953125" customWidth="1"/>
    <col min="8" max="8" width="14.26953125" customWidth="1"/>
    <col min="9" max="9" width="10.7265625" customWidth="1"/>
    <col min="10" max="10" width="11" customWidth="1"/>
    <col min="12" max="12" width="10.81640625" customWidth="1"/>
    <col min="13" max="13" width="28.7265625" customWidth="1"/>
    <col min="14" max="14" width="16" customWidth="1"/>
    <col min="15" max="15" width="31" customWidth="1"/>
  </cols>
  <sheetData>
    <row r="1" spans="1:15" x14ac:dyDescent="0.35">
      <c r="A1" s="107"/>
      <c r="B1" s="110" t="s">
        <v>1240</v>
      </c>
      <c r="C1" s="107"/>
      <c r="D1" s="107"/>
      <c r="E1" s="107"/>
      <c r="F1" s="107"/>
      <c r="G1" s="107"/>
      <c r="H1" s="107"/>
      <c r="I1" s="107"/>
      <c r="J1" s="107"/>
      <c r="K1" s="107"/>
      <c r="L1" s="107"/>
      <c r="M1" s="107"/>
      <c r="N1" s="107"/>
      <c r="O1" s="107"/>
    </row>
    <row r="2" spans="1:15" x14ac:dyDescent="0.35">
      <c r="A2" s="107"/>
      <c r="B2" s="107"/>
      <c r="C2" s="107"/>
      <c r="D2" s="107"/>
      <c r="E2" s="107"/>
      <c r="F2" s="107"/>
      <c r="G2" s="107"/>
      <c r="H2" s="107"/>
      <c r="I2" s="107"/>
      <c r="J2" s="107"/>
      <c r="K2" s="107"/>
      <c r="L2" s="107"/>
      <c r="M2" s="107"/>
      <c r="N2" s="107"/>
      <c r="O2" s="107"/>
    </row>
    <row r="3" spans="1:15" x14ac:dyDescent="0.35">
      <c r="A3" s="108" t="s">
        <v>547</v>
      </c>
      <c r="B3" s="108"/>
      <c r="C3" s="108"/>
      <c r="D3" s="108"/>
      <c r="E3" s="108"/>
      <c r="F3" s="108"/>
      <c r="G3" s="108"/>
      <c r="H3" s="108"/>
      <c r="I3" s="108"/>
      <c r="J3" s="108"/>
      <c r="K3" s="108"/>
      <c r="L3" s="108"/>
      <c r="M3" s="108"/>
      <c r="N3" s="108"/>
      <c r="O3" s="108"/>
    </row>
    <row r="4" spans="1:15" ht="33.75" customHeight="1" x14ac:dyDescent="0.35">
      <c r="A4" s="110"/>
      <c r="B4" s="140"/>
      <c r="C4" s="216" t="s">
        <v>542</v>
      </c>
      <c r="D4" s="210"/>
      <c r="E4" s="210"/>
      <c r="F4" s="210"/>
      <c r="G4" s="211"/>
      <c r="H4" s="141"/>
      <c r="I4" s="212" t="s">
        <v>545</v>
      </c>
      <c r="J4" s="213"/>
      <c r="K4" s="214"/>
      <c r="L4" s="142"/>
      <c r="M4" s="110"/>
      <c r="N4" s="110"/>
      <c r="O4" s="110"/>
    </row>
    <row r="5" spans="1:15" ht="42.75" customHeight="1" x14ac:dyDescent="0.35">
      <c r="A5" s="111" t="s">
        <v>980</v>
      </c>
      <c r="B5" s="113" t="s">
        <v>537</v>
      </c>
      <c r="C5" s="173" t="s">
        <v>538</v>
      </c>
      <c r="D5" s="142" t="s">
        <v>539</v>
      </c>
      <c r="E5" s="142" t="s">
        <v>540</v>
      </c>
      <c r="F5" s="143" t="s">
        <v>548</v>
      </c>
      <c r="G5" s="144" t="s">
        <v>541</v>
      </c>
      <c r="H5" s="145" t="s">
        <v>546</v>
      </c>
      <c r="I5" s="146" t="s">
        <v>538</v>
      </c>
      <c r="J5" s="143" t="s">
        <v>539</v>
      </c>
      <c r="K5" s="147" t="s">
        <v>540</v>
      </c>
      <c r="L5" s="143" t="s">
        <v>989</v>
      </c>
      <c r="M5" s="148" t="s">
        <v>994</v>
      </c>
      <c r="N5" s="148" t="s">
        <v>995</v>
      </c>
      <c r="O5" s="148" t="s">
        <v>996</v>
      </c>
    </row>
    <row r="6" spans="1:15" x14ac:dyDescent="0.35">
      <c r="A6" s="104"/>
      <c r="B6" s="104" t="s">
        <v>982</v>
      </c>
      <c r="C6" s="19">
        <v>145355.79999999999</v>
      </c>
      <c r="D6" s="18">
        <v>160983.70000000001</v>
      </c>
      <c r="E6" s="18">
        <v>15628</v>
      </c>
      <c r="F6" s="125">
        <v>0.108</v>
      </c>
      <c r="G6" s="20">
        <v>50557.3</v>
      </c>
      <c r="H6" s="138">
        <v>5.4793232684695041E-2</v>
      </c>
      <c r="I6" s="149">
        <v>7964.5141714699948</v>
      </c>
      <c r="J6" s="150">
        <v>8792.5475672100038</v>
      </c>
      <c r="K6" s="151">
        <v>827.95741070999964</v>
      </c>
      <c r="L6" s="152">
        <v>34750</v>
      </c>
      <c r="M6" s="135"/>
      <c r="N6" s="135"/>
      <c r="O6" s="135"/>
    </row>
    <row r="7" spans="1:15" x14ac:dyDescent="0.35">
      <c r="A7" s="104"/>
      <c r="B7" s="104"/>
      <c r="C7" s="154"/>
      <c r="D7" s="135"/>
      <c r="E7" s="135"/>
      <c r="F7" s="135"/>
      <c r="G7" s="119"/>
      <c r="H7" s="174"/>
      <c r="I7" s="154"/>
      <c r="J7" s="135"/>
      <c r="K7" s="119"/>
      <c r="L7" s="135"/>
      <c r="M7" s="135"/>
      <c r="N7" s="135"/>
      <c r="O7" s="135"/>
    </row>
    <row r="8" spans="1:15" x14ac:dyDescent="0.35">
      <c r="A8" s="171" t="s">
        <v>764</v>
      </c>
      <c r="B8" s="104" t="s">
        <v>276</v>
      </c>
      <c r="C8" s="104">
        <v>1190.5999999999999</v>
      </c>
      <c r="D8" s="104">
        <v>1771.4</v>
      </c>
      <c r="E8" s="104">
        <v>580.79999999999995</v>
      </c>
      <c r="F8" s="125">
        <f>+E8/C8</f>
        <v>0.48782126658827479</v>
      </c>
      <c r="G8" s="117">
        <v>666</v>
      </c>
      <c r="H8" s="138">
        <v>0.1047491</v>
      </c>
      <c r="I8" s="156">
        <f t="shared" ref="I8:K12" si="0">+C8*$H8</f>
        <v>124.71427845999999</v>
      </c>
      <c r="J8" s="157">
        <f t="shared" si="0"/>
        <v>185.55255574</v>
      </c>
      <c r="K8" s="158">
        <f t="shared" si="0"/>
        <v>60.838277279999993</v>
      </c>
      <c r="L8" s="152">
        <v>19910</v>
      </c>
      <c r="M8" s="104" t="s">
        <v>241</v>
      </c>
      <c r="N8" s="104" t="s">
        <v>3</v>
      </c>
      <c r="O8" s="104" t="s">
        <v>131</v>
      </c>
    </row>
    <row r="9" spans="1:15" x14ac:dyDescent="0.35">
      <c r="A9" s="155" t="s">
        <v>709</v>
      </c>
      <c r="B9" s="107" t="s">
        <v>208</v>
      </c>
      <c r="C9" s="107">
        <v>2491.5</v>
      </c>
      <c r="D9" s="107">
        <v>3241.7</v>
      </c>
      <c r="E9" s="107">
        <v>750.4</v>
      </c>
      <c r="F9" s="125">
        <f>+E9/C9</f>
        <v>0.30118402568733693</v>
      </c>
      <c r="G9" s="117">
        <v>1224.2</v>
      </c>
      <c r="H9" s="138">
        <v>7.2969800000000001E-2</v>
      </c>
      <c r="I9" s="156">
        <f t="shared" si="0"/>
        <v>181.8042567</v>
      </c>
      <c r="J9" s="157">
        <f t="shared" si="0"/>
        <v>236.54620065999998</v>
      </c>
      <c r="K9" s="158">
        <f t="shared" si="0"/>
        <v>54.75653792</v>
      </c>
      <c r="L9" s="152">
        <v>23151</v>
      </c>
      <c r="M9" s="107" t="s">
        <v>152</v>
      </c>
      <c r="N9" s="107" t="s">
        <v>3</v>
      </c>
      <c r="O9" s="107" t="s">
        <v>3</v>
      </c>
    </row>
    <row r="10" spans="1:15" x14ac:dyDescent="0.35">
      <c r="A10" s="155" t="s">
        <v>255</v>
      </c>
      <c r="B10" s="107" t="s">
        <v>256</v>
      </c>
      <c r="C10" s="107">
        <v>2338.4</v>
      </c>
      <c r="D10" s="107">
        <v>2620.6</v>
      </c>
      <c r="E10" s="107">
        <v>282.2</v>
      </c>
      <c r="F10" s="125">
        <f>+E10/C10</f>
        <v>0.12068080738966815</v>
      </c>
      <c r="G10" s="117">
        <v>722.2</v>
      </c>
      <c r="H10" s="138">
        <v>0.1105503</v>
      </c>
      <c r="I10" s="156">
        <f t="shared" si="0"/>
        <v>258.51082152000004</v>
      </c>
      <c r="J10" s="157">
        <f t="shared" si="0"/>
        <v>289.70811617999999</v>
      </c>
      <c r="K10" s="158">
        <f t="shared" si="0"/>
        <v>31.197294660000001</v>
      </c>
      <c r="L10" s="152">
        <v>22352</v>
      </c>
      <c r="M10" s="107" t="s">
        <v>241</v>
      </c>
      <c r="N10" s="107" t="s">
        <v>3</v>
      </c>
      <c r="O10" s="107" t="s">
        <v>131</v>
      </c>
    </row>
    <row r="11" spans="1:15" x14ac:dyDescent="0.35">
      <c r="A11" s="155" t="s">
        <v>738</v>
      </c>
      <c r="B11" s="107" t="s">
        <v>244</v>
      </c>
      <c r="C11" s="107">
        <v>2969.3</v>
      </c>
      <c r="D11" s="107">
        <v>3391.2</v>
      </c>
      <c r="E11" s="107">
        <v>421.9</v>
      </c>
      <c r="F11" s="125">
        <f>+E11/C11</f>
        <v>0.14208736065739397</v>
      </c>
      <c r="G11" s="117">
        <v>1555.7</v>
      </c>
      <c r="H11" s="138">
        <v>6.9252099999999997E-2</v>
      </c>
      <c r="I11" s="156">
        <f t="shared" si="0"/>
        <v>205.63026053000002</v>
      </c>
      <c r="J11" s="157">
        <f t="shared" si="0"/>
        <v>234.84772151999996</v>
      </c>
      <c r="K11" s="158">
        <f t="shared" si="0"/>
        <v>29.217460989999996</v>
      </c>
      <c r="L11" s="152">
        <v>18260</v>
      </c>
      <c r="M11" s="107" t="s">
        <v>241</v>
      </c>
      <c r="N11" s="107" t="s">
        <v>3</v>
      </c>
      <c r="O11" s="107" t="s">
        <v>131</v>
      </c>
    </row>
    <row r="12" spans="1:15" x14ac:dyDescent="0.35">
      <c r="A12" s="155" t="s">
        <v>824</v>
      </c>
      <c r="B12" s="107" t="s">
        <v>338</v>
      </c>
      <c r="C12" s="107">
        <v>3947</v>
      </c>
      <c r="D12" s="107">
        <v>4426.7</v>
      </c>
      <c r="E12" s="107">
        <v>479.5</v>
      </c>
      <c r="F12" s="125">
        <f>+E12/C12</f>
        <v>0.12148467190271092</v>
      </c>
      <c r="G12" s="117">
        <v>972.1</v>
      </c>
      <c r="H12" s="138">
        <v>4.7739700000000003E-2</v>
      </c>
      <c r="I12" s="156">
        <f t="shared" si="0"/>
        <v>188.4285959</v>
      </c>
      <c r="J12" s="157">
        <f t="shared" si="0"/>
        <v>211.32932998999999</v>
      </c>
      <c r="K12" s="158">
        <f t="shared" si="0"/>
        <v>22.891186150000003</v>
      </c>
      <c r="L12" s="152">
        <v>36162</v>
      </c>
      <c r="M12" s="107" t="s">
        <v>16</v>
      </c>
      <c r="N12" s="107" t="s">
        <v>3</v>
      </c>
      <c r="O12" s="107" t="s">
        <v>131</v>
      </c>
    </row>
    <row r="13" spans="1:15" x14ac:dyDescent="0.35">
      <c r="A13" s="155"/>
      <c r="B13" s="107"/>
      <c r="C13" s="107"/>
      <c r="D13" s="107"/>
      <c r="E13" s="107"/>
      <c r="F13" s="125"/>
      <c r="G13" s="117"/>
      <c r="H13" s="138"/>
      <c r="I13" s="156"/>
      <c r="J13" s="157"/>
      <c r="K13" s="158"/>
      <c r="L13" s="152"/>
      <c r="M13" s="107"/>
      <c r="N13" s="107"/>
      <c r="O13" s="107"/>
    </row>
    <row r="14" spans="1:15" x14ac:dyDescent="0.35">
      <c r="A14" s="155" t="s">
        <v>773</v>
      </c>
      <c r="B14" s="107" t="s">
        <v>285</v>
      </c>
      <c r="C14" s="107">
        <v>4447</v>
      </c>
      <c r="D14" s="107">
        <v>4881.7</v>
      </c>
      <c r="E14" s="107">
        <v>434.7</v>
      </c>
      <c r="F14" s="125">
        <f>+E14/C14</f>
        <v>9.7751293006521245E-2</v>
      </c>
      <c r="G14" s="117">
        <v>1955.7</v>
      </c>
      <c r="H14" s="138">
        <v>5.2168100000000002E-2</v>
      </c>
      <c r="I14" s="156">
        <f t="shared" ref="I14:K18" si="1">+C14*$H14</f>
        <v>231.9915407</v>
      </c>
      <c r="J14" s="157">
        <f t="shared" si="1"/>
        <v>254.66901376999999</v>
      </c>
      <c r="K14" s="158">
        <f t="shared" si="1"/>
        <v>22.677473070000001</v>
      </c>
      <c r="L14" s="152">
        <v>21110</v>
      </c>
      <c r="M14" s="107" t="s">
        <v>241</v>
      </c>
      <c r="N14" s="107" t="s">
        <v>3</v>
      </c>
      <c r="O14" s="107" t="s">
        <v>131</v>
      </c>
    </row>
    <row r="15" spans="1:15" x14ac:dyDescent="0.35">
      <c r="A15" s="155" t="s">
        <v>975</v>
      </c>
      <c r="B15" s="107" t="s">
        <v>528</v>
      </c>
      <c r="C15" s="107">
        <v>2197.3000000000002</v>
      </c>
      <c r="D15" s="107">
        <v>2439.1999999999998</v>
      </c>
      <c r="E15" s="107">
        <v>241.9</v>
      </c>
      <c r="F15" s="125">
        <f>+E15/C15</f>
        <v>0.11008965548627861</v>
      </c>
      <c r="G15" s="117">
        <v>922.5</v>
      </c>
      <c r="H15" s="138">
        <v>8.1093399999999996E-2</v>
      </c>
      <c r="I15" s="156">
        <f t="shared" si="1"/>
        <v>178.18652782000001</v>
      </c>
      <c r="J15" s="157">
        <f t="shared" si="1"/>
        <v>197.80302127999997</v>
      </c>
      <c r="K15" s="158">
        <f t="shared" si="1"/>
        <v>19.616493460000001</v>
      </c>
      <c r="L15" s="152">
        <v>23890</v>
      </c>
      <c r="M15" s="107" t="s">
        <v>241</v>
      </c>
      <c r="N15" s="107" t="s">
        <v>3</v>
      </c>
      <c r="O15" s="107" t="s">
        <v>131</v>
      </c>
    </row>
    <row r="16" spans="1:15" x14ac:dyDescent="0.35">
      <c r="A16" s="155" t="s">
        <v>695</v>
      </c>
      <c r="B16" s="107" t="s">
        <v>192</v>
      </c>
      <c r="C16" s="107">
        <v>2711.5</v>
      </c>
      <c r="D16" s="107">
        <v>3238.4</v>
      </c>
      <c r="E16" s="107">
        <v>526.79999999999995</v>
      </c>
      <c r="F16" s="125">
        <f>+E16/C16</f>
        <v>0.19428360685967175</v>
      </c>
      <c r="G16" s="117">
        <v>1052.5999999999999</v>
      </c>
      <c r="H16" s="138">
        <v>3.5055099999999999E-2</v>
      </c>
      <c r="I16" s="156">
        <f t="shared" si="1"/>
        <v>95.05190365</v>
      </c>
      <c r="J16" s="157">
        <f t="shared" si="1"/>
        <v>113.52243584</v>
      </c>
      <c r="K16" s="158">
        <f t="shared" si="1"/>
        <v>18.467026679999996</v>
      </c>
      <c r="L16" s="152">
        <v>65470</v>
      </c>
      <c r="M16" s="107" t="s">
        <v>71</v>
      </c>
      <c r="N16" s="107" t="s">
        <v>3</v>
      </c>
      <c r="O16" s="107" t="s">
        <v>3</v>
      </c>
    </row>
    <row r="17" spans="1:15" x14ac:dyDescent="0.35">
      <c r="A17" s="155" t="s">
        <v>960</v>
      </c>
      <c r="B17" s="107" t="s">
        <v>507</v>
      </c>
      <c r="C17" s="107">
        <v>2975.1</v>
      </c>
      <c r="D17" s="107">
        <v>3236.5</v>
      </c>
      <c r="E17" s="107">
        <v>261.39999999999998</v>
      </c>
      <c r="F17" s="125">
        <f>+E17/C17</f>
        <v>8.7862592854021704E-2</v>
      </c>
      <c r="G17" s="117">
        <v>737.2</v>
      </c>
      <c r="H17" s="138">
        <v>6.6829100000000002E-2</v>
      </c>
      <c r="I17" s="156">
        <f t="shared" si="1"/>
        <v>198.82325541</v>
      </c>
      <c r="J17" s="157">
        <f t="shared" si="1"/>
        <v>216.29238215000001</v>
      </c>
      <c r="K17" s="158">
        <f t="shared" si="1"/>
        <v>17.46912674</v>
      </c>
      <c r="L17" s="152">
        <v>34550</v>
      </c>
      <c r="M17" s="107" t="s">
        <v>152</v>
      </c>
      <c r="N17" s="107" t="s">
        <v>3</v>
      </c>
      <c r="O17" s="107" t="s">
        <v>131</v>
      </c>
    </row>
    <row r="18" spans="1:15" x14ac:dyDescent="0.35">
      <c r="A18" s="155" t="s">
        <v>801</v>
      </c>
      <c r="B18" s="107" t="s">
        <v>313</v>
      </c>
      <c r="C18" s="107">
        <v>2362.8000000000002</v>
      </c>
      <c r="D18" s="107">
        <v>2661.4</v>
      </c>
      <c r="E18" s="107">
        <v>298.7</v>
      </c>
      <c r="F18" s="125">
        <f>+E18/C18</f>
        <v>0.12641780937870323</v>
      </c>
      <c r="G18" s="117">
        <v>941.6</v>
      </c>
      <c r="H18" s="138">
        <v>5.1765899999999997E-2</v>
      </c>
      <c r="I18" s="156">
        <f t="shared" si="1"/>
        <v>122.31246852</v>
      </c>
      <c r="J18" s="157">
        <f t="shared" si="1"/>
        <v>137.76976625999998</v>
      </c>
      <c r="K18" s="158">
        <f t="shared" si="1"/>
        <v>15.462474329999999</v>
      </c>
      <c r="L18" s="152">
        <v>30580</v>
      </c>
      <c r="M18" s="107" t="s">
        <v>16</v>
      </c>
      <c r="N18" s="107" t="s">
        <v>3</v>
      </c>
      <c r="O18" s="107" t="s">
        <v>131</v>
      </c>
    </row>
    <row r="19" spans="1:15" x14ac:dyDescent="0.35">
      <c r="A19" s="155"/>
      <c r="B19" s="107"/>
      <c r="C19" s="107"/>
      <c r="D19" s="107"/>
      <c r="E19" s="107"/>
      <c r="F19" s="125"/>
      <c r="G19" s="117"/>
      <c r="H19" s="138"/>
      <c r="I19" s="156"/>
      <c r="J19" s="157"/>
      <c r="K19" s="158"/>
      <c r="L19" s="152"/>
      <c r="M19" s="107"/>
      <c r="N19" s="107"/>
      <c r="O19" s="107"/>
    </row>
    <row r="20" spans="1:15" x14ac:dyDescent="0.35">
      <c r="A20" s="155" t="s">
        <v>746</v>
      </c>
      <c r="B20" s="107" t="s">
        <v>254</v>
      </c>
      <c r="C20" s="107">
        <v>1434.6</v>
      </c>
      <c r="D20" s="107">
        <v>1618</v>
      </c>
      <c r="E20" s="107">
        <v>183.4</v>
      </c>
      <c r="F20" s="125">
        <f>+E20/C20</f>
        <v>0.12784051303499233</v>
      </c>
      <c r="G20" s="117">
        <v>467.7</v>
      </c>
      <c r="H20" s="138">
        <v>8.0499899999999999E-2</v>
      </c>
      <c r="I20" s="156">
        <f t="shared" ref="I20:K24" si="2">+C20*$H20</f>
        <v>115.48515653999999</v>
      </c>
      <c r="J20" s="157">
        <f t="shared" si="2"/>
        <v>130.24883819999999</v>
      </c>
      <c r="K20" s="158">
        <f t="shared" si="2"/>
        <v>14.76368166</v>
      </c>
      <c r="L20" s="152">
        <v>19570</v>
      </c>
      <c r="M20" s="107" t="s">
        <v>241</v>
      </c>
      <c r="N20" s="107" t="s">
        <v>3</v>
      </c>
      <c r="O20" s="107" t="s">
        <v>131</v>
      </c>
    </row>
    <row r="21" spans="1:15" x14ac:dyDescent="0.35">
      <c r="A21" s="155" t="s">
        <v>845</v>
      </c>
      <c r="B21" s="107" t="s">
        <v>364</v>
      </c>
      <c r="C21" s="107">
        <v>1071.0999999999999</v>
      </c>
      <c r="D21" s="107">
        <v>1331</v>
      </c>
      <c r="E21" s="107">
        <v>259.8</v>
      </c>
      <c r="F21" s="125">
        <f>+E21/C21</f>
        <v>0.2425543833442256</v>
      </c>
      <c r="G21" s="117">
        <v>489.1</v>
      </c>
      <c r="H21" s="138">
        <v>5.1316199999999999E-2</v>
      </c>
      <c r="I21" s="156">
        <f t="shared" si="2"/>
        <v>54.964781819999992</v>
      </c>
      <c r="J21" s="157">
        <f t="shared" si="2"/>
        <v>68.301862200000002</v>
      </c>
      <c r="K21" s="158">
        <f t="shared" si="2"/>
        <v>13.331948760000001</v>
      </c>
      <c r="L21" s="152">
        <v>29990</v>
      </c>
      <c r="M21" s="107" t="s">
        <v>241</v>
      </c>
      <c r="N21" s="107" t="s">
        <v>3</v>
      </c>
      <c r="O21" s="107" t="s">
        <v>131</v>
      </c>
    </row>
    <row r="22" spans="1:15" x14ac:dyDescent="0.35">
      <c r="A22" s="155" t="s">
        <v>735</v>
      </c>
      <c r="B22" s="107" t="s">
        <v>240</v>
      </c>
      <c r="C22" s="107">
        <v>2148.5</v>
      </c>
      <c r="D22" s="107">
        <v>2353.6</v>
      </c>
      <c r="E22" s="107">
        <v>205.2</v>
      </c>
      <c r="F22" s="125">
        <f>+E22/C22</f>
        <v>9.5508494298347679E-2</v>
      </c>
      <c r="G22" s="117">
        <v>631.6</v>
      </c>
      <c r="H22" s="138">
        <v>6.1776200000000003E-2</v>
      </c>
      <c r="I22" s="156">
        <f t="shared" si="2"/>
        <v>132.7261657</v>
      </c>
      <c r="J22" s="157">
        <f t="shared" si="2"/>
        <v>145.39646432000001</v>
      </c>
      <c r="K22" s="158">
        <f t="shared" si="2"/>
        <v>12.67647624</v>
      </c>
      <c r="L22" s="152">
        <v>20550</v>
      </c>
      <c r="M22" s="107" t="s">
        <v>241</v>
      </c>
      <c r="N22" s="107" t="s">
        <v>6</v>
      </c>
      <c r="O22" s="107" t="s">
        <v>22</v>
      </c>
    </row>
    <row r="23" spans="1:15" x14ac:dyDescent="0.35">
      <c r="A23" s="155" t="s">
        <v>763</v>
      </c>
      <c r="B23" s="107" t="s">
        <v>275</v>
      </c>
      <c r="C23" s="107">
        <v>1312.7</v>
      </c>
      <c r="D23" s="107">
        <v>1496.8</v>
      </c>
      <c r="E23" s="107">
        <v>184.1</v>
      </c>
      <c r="F23" s="125">
        <f>+E23/C23</f>
        <v>0.14024529595490209</v>
      </c>
      <c r="G23" s="117">
        <v>570</v>
      </c>
      <c r="H23" s="138">
        <v>6.7014699999999996E-2</v>
      </c>
      <c r="I23" s="156">
        <f t="shared" si="2"/>
        <v>87.970196689999995</v>
      </c>
      <c r="J23" s="157">
        <f t="shared" si="2"/>
        <v>100.30760296</v>
      </c>
      <c r="K23" s="158">
        <f t="shared" si="2"/>
        <v>12.337406269999999</v>
      </c>
      <c r="L23" s="152">
        <v>19510</v>
      </c>
      <c r="M23" s="107" t="s">
        <v>16</v>
      </c>
      <c r="N23" s="107" t="s">
        <v>3</v>
      </c>
      <c r="O23" s="107" t="s">
        <v>131</v>
      </c>
    </row>
    <row r="24" spans="1:15" x14ac:dyDescent="0.35">
      <c r="A24" s="155" t="s">
        <v>842</v>
      </c>
      <c r="B24" s="107" t="s">
        <v>361</v>
      </c>
      <c r="C24" s="107">
        <v>901.2</v>
      </c>
      <c r="D24" s="107">
        <v>1119.4000000000001</v>
      </c>
      <c r="E24" s="107">
        <v>218.2</v>
      </c>
      <c r="F24" s="125">
        <f>+E24/C24</f>
        <v>0.24212161562361292</v>
      </c>
      <c r="G24" s="117">
        <v>329.2</v>
      </c>
      <c r="H24" s="138">
        <v>5.53395E-2</v>
      </c>
      <c r="I24" s="156">
        <f t="shared" si="2"/>
        <v>49.871957399999999</v>
      </c>
      <c r="J24" s="157">
        <f t="shared" si="2"/>
        <v>61.947036300000008</v>
      </c>
      <c r="K24" s="158">
        <f t="shared" si="2"/>
        <v>12.075078899999999</v>
      </c>
      <c r="L24" s="152">
        <v>39940</v>
      </c>
      <c r="M24" s="107" t="s">
        <v>16</v>
      </c>
      <c r="N24" s="107" t="s">
        <v>3</v>
      </c>
      <c r="O24" s="107" t="s">
        <v>360</v>
      </c>
    </row>
    <row r="25" spans="1:15" x14ac:dyDescent="0.35">
      <c r="A25" s="155"/>
      <c r="B25" s="107"/>
      <c r="C25" s="107"/>
      <c r="D25" s="107"/>
      <c r="E25" s="107"/>
      <c r="F25" s="125"/>
      <c r="G25" s="117"/>
      <c r="H25" s="138"/>
      <c r="I25" s="156"/>
      <c r="J25" s="157"/>
      <c r="K25" s="158"/>
      <c r="L25" s="152"/>
      <c r="M25" s="107"/>
      <c r="N25" s="107"/>
      <c r="O25" s="107"/>
    </row>
    <row r="26" spans="1:15" x14ac:dyDescent="0.35">
      <c r="A26" s="155" t="s">
        <v>653</v>
      </c>
      <c r="B26" s="107" t="s">
        <v>143</v>
      </c>
      <c r="C26" s="107">
        <v>1830.7</v>
      </c>
      <c r="D26" s="107">
        <v>2134.1999999999998</v>
      </c>
      <c r="E26" s="107">
        <v>303.8</v>
      </c>
      <c r="F26" s="125">
        <f>+E26/C26</f>
        <v>0.1659474517943956</v>
      </c>
      <c r="G26" s="117">
        <v>578.70000000000005</v>
      </c>
      <c r="H26" s="138">
        <v>3.9234999999999999E-2</v>
      </c>
      <c r="I26" s="156">
        <f t="shared" ref="I26:K30" si="3">+C26*$H26</f>
        <v>71.827514500000007</v>
      </c>
      <c r="J26" s="157">
        <f t="shared" si="3"/>
        <v>83.735336999999987</v>
      </c>
      <c r="K26" s="158">
        <f t="shared" si="3"/>
        <v>11.919593000000001</v>
      </c>
      <c r="L26" s="152">
        <v>62390</v>
      </c>
      <c r="M26" s="107" t="s">
        <v>66</v>
      </c>
      <c r="N26" s="107" t="s">
        <v>3</v>
      </c>
      <c r="O26" s="107" t="s">
        <v>3</v>
      </c>
    </row>
    <row r="27" spans="1:15" x14ac:dyDescent="0.35">
      <c r="A27" s="155" t="s">
        <v>792</v>
      </c>
      <c r="B27" s="107" t="s">
        <v>304</v>
      </c>
      <c r="C27" s="107">
        <v>1799.8</v>
      </c>
      <c r="D27" s="107">
        <v>2004.5</v>
      </c>
      <c r="E27" s="107">
        <v>204.6</v>
      </c>
      <c r="F27" s="125">
        <f>+E27/C27</f>
        <v>0.11367929769974441</v>
      </c>
      <c r="G27" s="117">
        <v>370</v>
      </c>
      <c r="H27" s="138">
        <v>5.66954E-2</v>
      </c>
      <c r="I27" s="156">
        <f t="shared" si="3"/>
        <v>102.04038092</v>
      </c>
      <c r="J27" s="157">
        <f t="shared" si="3"/>
        <v>113.64592930000001</v>
      </c>
      <c r="K27" s="158">
        <f t="shared" si="3"/>
        <v>11.599878839999999</v>
      </c>
      <c r="L27" s="152">
        <v>35170</v>
      </c>
      <c r="M27" s="107" t="s">
        <v>16</v>
      </c>
      <c r="N27" s="107" t="s">
        <v>3</v>
      </c>
      <c r="O27" s="107" t="s">
        <v>22</v>
      </c>
    </row>
    <row r="28" spans="1:15" x14ac:dyDescent="0.35">
      <c r="A28" s="155" t="s">
        <v>704</v>
      </c>
      <c r="B28" s="107" t="s">
        <v>203</v>
      </c>
      <c r="C28" s="107">
        <v>738.4</v>
      </c>
      <c r="D28" s="107">
        <v>921.3</v>
      </c>
      <c r="E28" s="107">
        <v>182.9</v>
      </c>
      <c r="F28" s="125">
        <f>+E28/C28</f>
        <v>0.24769772481040089</v>
      </c>
      <c r="G28" s="117">
        <v>363.1</v>
      </c>
      <c r="H28" s="138">
        <v>5.9436299999999997E-2</v>
      </c>
      <c r="I28" s="156">
        <f t="shared" si="3"/>
        <v>43.887763919999998</v>
      </c>
      <c r="J28" s="157">
        <f t="shared" si="3"/>
        <v>54.758663189999993</v>
      </c>
      <c r="K28" s="158">
        <f t="shared" si="3"/>
        <v>10.870899270000001</v>
      </c>
      <c r="L28" s="152">
        <v>41540</v>
      </c>
      <c r="M28" s="107" t="s">
        <v>152</v>
      </c>
      <c r="N28" s="107" t="s">
        <v>3</v>
      </c>
      <c r="O28" s="107" t="s">
        <v>3</v>
      </c>
    </row>
    <row r="29" spans="1:15" x14ac:dyDescent="0.35">
      <c r="A29" s="155" t="s">
        <v>730</v>
      </c>
      <c r="B29" s="107" t="s">
        <v>233</v>
      </c>
      <c r="C29" s="107">
        <v>1083.5999999999999</v>
      </c>
      <c r="D29" s="107">
        <v>1213.9000000000001</v>
      </c>
      <c r="E29" s="107">
        <v>130.19999999999999</v>
      </c>
      <c r="F29" s="125">
        <f>+E29/C29</f>
        <v>0.12015503875968993</v>
      </c>
      <c r="G29" s="117">
        <v>296.3</v>
      </c>
      <c r="H29" s="138">
        <v>8.0793000000000004E-2</v>
      </c>
      <c r="I29" s="156">
        <f t="shared" si="3"/>
        <v>87.547294800000003</v>
      </c>
      <c r="J29" s="157">
        <f t="shared" si="3"/>
        <v>98.074622700000006</v>
      </c>
      <c r="K29" s="158">
        <f t="shared" si="3"/>
        <v>10.519248599999999</v>
      </c>
      <c r="L29" s="152">
        <v>24020</v>
      </c>
      <c r="M29" s="107" t="s">
        <v>16</v>
      </c>
      <c r="N29" s="107" t="s">
        <v>3</v>
      </c>
      <c r="O29" s="107" t="s">
        <v>131</v>
      </c>
    </row>
    <row r="30" spans="1:15" x14ac:dyDescent="0.35">
      <c r="A30" s="159" t="s">
        <v>748</v>
      </c>
      <c r="B30" s="107" t="s">
        <v>258</v>
      </c>
      <c r="C30" s="107">
        <v>1227</v>
      </c>
      <c r="D30" s="107">
        <v>1381.3</v>
      </c>
      <c r="E30" s="107">
        <v>154.19999999999999</v>
      </c>
      <c r="F30" s="125">
        <f>+E30/C30</f>
        <v>0.12567237163814179</v>
      </c>
      <c r="G30" s="117">
        <v>463.5</v>
      </c>
      <c r="H30" s="138">
        <v>6.5427799999999994E-2</v>
      </c>
      <c r="I30" s="156">
        <f t="shared" si="3"/>
        <v>80.279910599999994</v>
      </c>
      <c r="J30" s="157">
        <f t="shared" si="3"/>
        <v>90.375420139999989</v>
      </c>
      <c r="K30" s="158">
        <f t="shared" si="3"/>
        <v>10.088966759999998</v>
      </c>
      <c r="L30" s="152">
        <v>24161</v>
      </c>
      <c r="M30" s="107" t="s">
        <v>241</v>
      </c>
      <c r="N30" s="107" t="s">
        <v>3</v>
      </c>
      <c r="O30" s="107" t="s">
        <v>131</v>
      </c>
    </row>
    <row r="31" spans="1:15" x14ac:dyDescent="0.35">
      <c r="A31" s="104" t="s">
        <v>1014</v>
      </c>
      <c r="B31" s="178"/>
      <c r="C31" s="178"/>
      <c r="D31" s="178"/>
      <c r="E31" s="178"/>
      <c r="F31" s="170"/>
      <c r="G31" s="178"/>
      <c r="H31" s="170"/>
      <c r="I31" s="179"/>
      <c r="J31" s="179"/>
      <c r="K31" s="179"/>
      <c r="L31" s="180"/>
      <c r="M31" s="178"/>
      <c r="N31" s="178"/>
      <c r="O31" s="178"/>
    </row>
    <row r="32" spans="1:15" x14ac:dyDescent="0.35">
      <c r="A32" s="171"/>
      <c r="B32" s="104"/>
      <c r="C32" s="104"/>
      <c r="D32" s="104"/>
      <c r="E32" s="104"/>
      <c r="F32" s="125"/>
      <c r="G32" s="104"/>
      <c r="H32" s="125"/>
      <c r="I32" s="157"/>
      <c r="J32" s="157"/>
      <c r="K32" s="157"/>
      <c r="L32" s="181"/>
      <c r="M32" s="104"/>
      <c r="N32" s="104"/>
      <c r="O32" s="104"/>
    </row>
    <row r="33" spans="1:15" x14ac:dyDescent="0.35">
      <c r="A33" s="99" t="s">
        <v>1247</v>
      </c>
      <c r="B33" s="104"/>
      <c r="C33" s="104"/>
      <c r="D33" s="104"/>
      <c r="E33" s="104"/>
      <c r="F33" s="125"/>
      <c r="G33" s="104"/>
      <c r="H33" s="125"/>
      <c r="I33" s="157"/>
      <c r="J33" s="157"/>
      <c r="K33" s="157"/>
      <c r="L33" s="181"/>
      <c r="M33" s="104"/>
      <c r="N33" s="104"/>
      <c r="O33" s="104"/>
    </row>
    <row r="34" spans="1:15" x14ac:dyDescent="0.35">
      <c r="A34" s="100" t="s">
        <v>1246</v>
      </c>
      <c r="B34" s="104"/>
      <c r="C34" s="104"/>
      <c r="D34" s="104"/>
      <c r="E34" s="104"/>
      <c r="F34" s="125"/>
      <c r="G34" s="104"/>
      <c r="H34" s="125"/>
      <c r="I34" s="157"/>
      <c r="J34" s="157"/>
      <c r="K34" s="157"/>
      <c r="L34" s="181"/>
      <c r="M34" s="104"/>
      <c r="N34" s="104"/>
      <c r="O34" s="104"/>
    </row>
    <row r="35" spans="1:15" x14ac:dyDescent="0.35">
      <c r="A35" s="167" t="s">
        <v>1248</v>
      </c>
      <c r="B35" s="104"/>
      <c r="C35" s="104"/>
      <c r="D35" s="104"/>
      <c r="E35" s="104"/>
      <c r="F35" s="125"/>
      <c r="G35" s="104"/>
      <c r="H35" s="125"/>
      <c r="I35" s="157"/>
      <c r="J35" s="157"/>
      <c r="K35" s="157"/>
      <c r="L35" s="181"/>
      <c r="M35" s="104"/>
      <c r="N35" s="104"/>
      <c r="O35" s="104"/>
    </row>
    <row r="36" spans="1:15" x14ac:dyDescent="0.35">
      <c r="A36" s="171"/>
      <c r="B36" s="104"/>
      <c r="C36" s="104"/>
      <c r="D36" s="104"/>
      <c r="E36" s="104"/>
      <c r="F36" s="125"/>
      <c r="G36" s="104"/>
      <c r="H36" s="125"/>
      <c r="I36" s="157"/>
      <c r="J36" s="157"/>
      <c r="K36" s="157"/>
      <c r="L36" s="181"/>
      <c r="M36" s="104"/>
      <c r="N36" s="104"/>
      <c r="O36" s="104"/>
    </row>
    <row r="37" spans="1:15" x14ac:dyDescent="0.35">
      <c r="A37" s="171"/>
      <c r="B37" s="104"/>
      <c r="C37" s="104"/>
      <c r="D37" s="104"/>
      <c r="E37" s="104"/>
      <c r="F37" s="125"/>
      <c r="G37" s="104"/>
      <c r="H37" s="125"/>
      <c r="I37" s="157"/>
      <c r="J37" s="157"/>
      <c r="K37" s="157"/>
      <c r="L37" s="181"/>
      <c r="M37" s="104"/>
      <c r="N37" s="104"/>
      <c r="O37" s="104"/>
    </row>
    <row r="38" spans="1:15" x14ac:dyDescent="0.35">
      <c r="A38" s="32"/>
      <c r="B38" s="6"/>
      <c r="C38" s="6"/>
      <c r="D38" s="6"/>
      <c r="E38" s="6"/>
      <c r="F38" s="21"/>
      <c r="G38" s="6"/>
      <c r="H38" s="21"/>
      <c r="I38" s="11"/>
      <c r="J38" s="11"/>
      <c r="K38" s="11"/>
      <c r="L38" s="34"/>
      <c r="M38" s="6"/>
      <c r="N38" s="6"/>
      <c r="O38" s="6"/>
    </row>
    <row r="39" spans="1:15" x14ac:dyDescent="0.35">
      <c r="A39" s="32"/>
      <c r="B39" s="6"/>
      <c r="C39" s="6"/>
      <c r="D39" s="6"/>
      <c r="E39" s="6"/>
      <c r="F39" s="21"/>
      <c r="G39" s="6"/>
      <c r="H39" s="21"/>
      <c r="I39" s="11"/>
      <c r="J39" s="11"/>
      <c r="K39" s="11"/>
      <c r="L39" s="34"/>
      <c r="M39" s="6"/>
      <c r="N39" s="6"/>
      <c r="O39" s="6"/>
    </row>
    <row r="40" spans="1:15" x14ac:dyDescent="0.35">
      <c r="A40" s="32"/>
      <c r="B40" s="6"/>
      <c r="C40" s="6"/>
      <c r="D40" s="6"/>
      <c r="E40" s="6"/>
      <c r="F40" s="21"/>
      <c r="G40" s="6"/>
      <c r="H40" s="21"/>
      <c r="I40" s="11"/>
      <c r="J40" s="11"/>
      <c r="K40" s="11"/>
      <c r="L40" s="34"/>
      <c r="M40" s="6"/>
      <c r="N40" s="6"/>
      <c r="O40" s="6"/>
    </row>
    <row r="41" spans="1:15" x14ac:dyDescent="0.35">
      <c r="A41" s="32"/>
      <c r="B41" s="6"/>
      <c r="C41" s="6"/>
      <c r="D41" s="6"/>
      <c r="E41" s="6"/>
      <c r="F41" s="21"/>
      <c r="G41" s="6"/>
      <c r="H41" s="21"/>
      <c r="I41" s="11"/>
      <c r="J41" s="11"/>
      <c r="K41" s="11"/>
      <c r="L41" s="34"/>
      <c r="M41" s="6"/>
      <c r="N41" s="6"/>
      <c r="O41" s="6"/>
    </row>
    <row r="42" spans="1:15" x14ac:dyDescent="0.35">
      <c r="A42" s="32"/>
      <c r="B42" s="6"/>
      <c r="C42" s="6"/>
      <c r="D42" s="6"/>
      <c r="E42" s="6"/>
      <c r="F42" s="21"/>
      <c r="G42" s="6"/>
      <c r="H42" s="21"/>
      <c r="I42" s="11"/>
      <c r="J42" s="11"/>
      <c r="K42" s="11"/>
      <c r="L42" s="34"/>
      <c r="M42" s="6"/>
      <c r="N42" s="6"/>
      <c r="O42" s="6"/>
    </row>
    <row r="43" spans="1:15" x14ac:dyDescent="0.35">
      <c r="A43" s="32"/>
      <c r="B43" s="6"/>
      <c r="C43" s="6"/>
      <c r="D43" s="6"/>
      <c r="E43" s="6"/>
      <c r="F43" s="21"/>
      <c r="G43" s="6"/>
      <c r="H43" s="21"/>
      <c r="I43" s="11"/>
      <c r="J43" s="11"/>
      <c r="K43" s="11"/>
      <c r="L43" s="34"/>
      <c r="M43" s="6"/>
      <c r="N43" s="6"/>
      <c r="O43" s="6"/>
    </row>
    <row r="44" spans="1:15" x14ac:dyDescent="0.35">
      <c r="A44" s="32"/>
      <c r="B44" s="6"/>
      <c r="C44" s="6"/>
      <c r="D44" s="6"/>
      <c r="E44" s="6"/>
      <c r="F44" s="21"/>
      <c r="G44" s="6"/>
      <c r="H44" s="21"/>
      <c r="I44" s="11"/>
      <c r="J44" s="11"/>
      <c r="K44" s="11"/>
      <c r="L44" s="34"/>
      <c r="M44" s="6"/>
      <c r="N44" s="6"/>
      <c r="O44" s="6"/>
    </row>
    <row r="45" spans="1:15" x14ac:dyDescent="0.35">
      <c r="A45" s="32"/>
      <c r="B45" s="6"/>
      <c r="C45" s="6"/>
      <c r="D45" s="6"/>
      <c r="E45" s="6"/>
      <c r="F45" s="21"/>
      <c r="G45" s="6"/>
      <c r="H45" s="21"/>
      <c r="I45" s="11"/>
      <c r="J45" s="11"/>
      <c r="K45" s="11"/>
      <c r="L45" s="34"/>
      <c r="M45" s="6"/>
      <c r="N45" s="6"/>
      <c r="O45" s="6"/>
    </row>
    <row r="46" spans="1:15" x14ac:dyDescent="0.35">
      <c r="A46" s="32"/>
      <c r="B46" s="6"/>
      <c r="C46" s="6"/>
      <c r="D46" s="6"/>
      <c r="E46" s="6"/>
      <c r="F46" s="21"/>
      <c r="G46" s="6"/>
      <c r="H46" s="21"/>
      <c r="I46" s="11"/>
      <c r="J46" s="11"/>
      <c r="K46" s="11"/>
      <c r="L46" s="34"/>
      <c r="M46" s="6"/>
      <c r="N46" s="6"/>
      <c r="O46" s="6"/>
    </row>
    <row r="47" spans="1:15" x14ac:dyDescent="0.35">
      <c r="A47" s="32"/>
      <c r="B47" s="6"/>
      <c r="C47" s="6"/>
      <c r="D47" s="6"/>
      <c r="E47" s="6"/>
      <c r="F47" s="21"/>
      <c r="G47" s="6"/>
      <c r="H47" s="21"/>
      <c r="I47" s="11"/>
      <c r="J47" s="11"/>
      <c r="K47" s="11"/>
      <c r="L47" s="34"/>
      <c r="M47" s="6"/>
      <c r="N47" s="6"/>
      <c r="O47" s="6"/>
    </row>
    <row r="48" spans="1:15" x14ac:dyDescent="0.35">
      <c r="A48" s="32"/>
      <c r="B48" s="6"/>
      <c r="C48" s="6"/>
      <c r="D48" s="6"/>
      <c r="E48" s="6"/>
      <c r="F48" s="21"/>
      <c r="G48" s="6"/>
      <c r="H48" s="21"/>
      <c r="I48" s="11"/>
      <c r="J48" s="11"/>
      <c r="K48" s="11"/>
      <c r="L48" s="34"/>
      <c r="M48" s="6"/>
      <c r="N48" s="6"/>
      <c r="O48" s="6"/>
    </row>
    <row r="49" spans="1:15" x14ac:dyDescent="0.35">
      <c r="A49" s="32"/>
      <c r="B49" s="6"/>
      <c r="C49" s="6"/>
      <c r="D49" s="6"/>
      <c r="E49" s="6"/>
      <c r="F49" s="21"/>
      <c r="G49" s="6"/>
      <c r="H49" s="21"/>
      <c r="I49" s="11"/>
      <c r="J49" s="11"/>
      <c r="K49" s="11"/>
      <c r="L49" s="34"/>
      <c r="M49" s="6"/>
      <c r="N49" s="6"/>
      <c r="O49" s="6"/>
    </row>
    <row r="50" spans="1:15" x14ac:dyDescent="0.35">
      <c r="A50" s="32"/>
      <c r="B50" s="6"/>
      <c r="C50" s="6"/>
      <c r="D50" s="6"/>
      <c r="E50" s="6"/>
      <c r="F50" s="21"/>
      <c r="G50" s="6"/>
      <c r="H50" s="21"/>
      <c r="I50" s="11"/>
      <c r="J50" s="11"/>
      <c r="K50" s="11"/>
      <c r="L50" s="34"/>
      <c r="M50" s="6"/>
      <c r="N50" s="6"/>
      <c r="O50" s="6"/>
    </row>
    <row r="51" spans="1:15" x14ac:dyDescent="0.35">
      <c r="A51" s="32"/>
      <c r="B51" s="6"/>
      <c r="C51" s="6"/>
      <c r="D51" s="6"/>
      <c r="E51" s="6"/>
      <c r="F51" s="21"/>
      <c r="G51" s="6"/>
      <c r="H51" s="21"/>
      <c r="I51" s="11"/>
      <c r="J51" s="11"/>
      <c r="K51" s="11"/>
      <c r="L51" s="34"/>
      <c r="M51" s="6"/>
      <c r="N51" s="6"/>
      <c r="O51" s="6"/>
    </row>
    <row r="52" spans="1:15" x14ac:dyDescent="0.35">
      <c r="A52" s="32"/>
      <c r="B52" s="6"/>
      <c r="C52" s="6"/>
      <c r="D52" s="6"/>
      <c r="E52" s="6"/>
      <c r="F52" s="21"/>
      <c r="G52" s="6"/>
      <c r="H52" s="21"/>
      <c r="I52" s="11"/>
      <c r="J52" s="11"/>
      <c r="K52" s="11"/>
      <c r="L52" s="34"/>
      <c r="M52" s="6"/>
      <c r="N52" s="6"/>
      <c r="O52" s="6"/>
    </row>
    <row r="53" spans="1:15" x14ac:dyDescent="0.35">
      <c r="A53" s="32"/>
      <c r="B53" s="6"/>
      <c r="C53" s="6"/>
      <c r="D53" s="6"/>
      <c r="E53" s="6"/>
      <c r="F53" s="21"/>
      <c r="G53" s="6"/>
      <c r="H53" s="21"/>
      <c r="I53" s="11"/>
      <c r="J53" s="11"/>
      <c r="K53" s="11"/>
      <c r="L53" s="34"/>
      <c r="M53" s="6"/>
      <c r="N53" s="6"/>
      <c r="O53" s="6"/>
    </row>
    <row r="54" spans="1:15" x14ac:dyDescent="0.35">
      <c r="A54" s="32"/>
      <c r="B54" s="6"/>
      <c r="C54" s="6"/>
      <c r="D54" s="6"/>
      <c r="E54" s="6"/>
      <c r="F54" s="21"/>
      <c r="G54" s="6"/>
      <c r="H54" s="21"/>
      <c r="I54" s="11"/>
      <c r="J54" s="11"/>
      <c r="K54" s="11"/>
      <c r="L54" s="34"/>
      <c r="M54" s="6"/>
      <c r="N54" s="6"/>
      <c r="O54" s="6"/>
    </row>
    <row r="55" spans="1:15" x14ac:dyDescent="0.35">
      <c r="A55" s="32"/>
      <c r="B55" s="6"/>
      <c r="C55" s="6"/>
      <c r="D55" s="6"/>
      <c r="E55" s="6"/>
      <c r="F55" s="21"/>
      <c r="G55" s="6"/>
      <c r="H55" s="21"/>
      <c r="I55" s="11"/>
      <c r="J55" s="11"/>
      <c r="K55" s="11"/>
      <c r="L55" s="34"/>
      <c r="M55" s="6"/>
      <c r="N55" s="6"/>
      <c r="O55" s="6"/>
    </row>
    <row r="56" spans="1:15" x14ac:dyDescent="0.35">
      <c r="A56" s="32"/>
      <c r="B56" s="6"/>
      <c r="C56" s="6"/>
      <c r="D56" s="6"/>
      <c r="E56" s="6"/>
      <c r="F56" s="21"/>
      <c r="G56" s="6"/>
      <c r="H56" s="21"/>
      <c r="I56" s="11"/>
      <c r="J56" s="11"/>
      <c r="K56" s="11"/>
      <c r="L56" s="34"/>
      <c r="M56" s="6"/>
      <c r="N56" s="6"/>
      <c r="O56" s="6"/>
    </row>
    <row r="57" spans="1:15" x14ac:dyDescent="0.35">
      <c r="A57" s="32"/>
      <c r="B57" s="6"/>
      <c r="C57" s="6"/>
      <c r="D57" s="6"/>
      <c r="E57" s="6"/>
      <c r="F57" s="21"/>
      <c r="G57" s="6"/>
      <c r="H57" s="21"/>
      <c r="I57" s="11"/>
      <c r="J57" s="11"/>
      <c r="K57" s="11"/>
      <c r="L57" s="34"/>
      <c r="M57" s="6"/>
      <c r="N57" s="6"/>
      <c r="O57" s="6"/>
    </row>
    <row r="58" spans="1:15" x14ac:dyDescent="0.35">
      <c r="A58" s="32"/>
      <c r="B58" s="6"/>
      <c r="C58" s="6"/>
      <c r="D58" s="6"/>
      <c r="E58" s="6"/>
      <c r="F58" s="21"/>
      <c r="G58" s="6"/>
      <c r="H58" s="21"/>
      <c r="I58" s="11"/>
      <c r="J58" s="11"/>
      <c r="K58" s="11"/>
      <c r="L58" s="34"/>
      <c r="M58" s="6"/>
      <c r="N58" s="6"/>
      <c r="O58" s="6"/>
    </row>
    <row r="59" spans="1:15" x14ac:dyDescent="0.35">
      <c r="A59" s="32"/>
      <c r="B59" s="6"/>
      <c r="C59" s="6"/>
      <c r="D59" s="6"/>
      <c r="E59" s="6"/>
      <c r="F59" s="21"/>
      <c r="G59" s="6"/>
      <c r="H59" s="21"/>
      <c r="I59" s="11"/>
      <c r="J59" s="11"/>
      <c r="K59" s="11"/>
      <c r="L59" s="34"/>
      <c r="M59" s="6"/>
      <c r="N59" s="6"/>
      <c r="O59" s="6"/>
    </row>
    <row r="60" spans="1:15" x14ac:dyDescent="0.35">
      <c r="A60" s="32"/>
      <c r="B60" s="6"/>
      <c r="C60" s="6"/>
      <c r="D60" s="6"/>
      <c r="E60" s="6"/>
      <c r="F60" s="21"/>
      <c r="G60" s="6"/>
      <c r="H60" s="21"/>
      <c r="I60" s="11"/>
      <c r="J60" s="11"/>
      <c r="K60" s="11"/>
      <c r="L60" s="34"/>
      <c r="M60" s="6"/>
      <c r="N60" s="6"/>
      <c r="O60" s="6"/>
    </row>
    <row r="61" spans="1:15" x14ac:dyDescent="0.35">
      <c r="A61" s="32"/>
      <c r="B61" s="6"/>
      <c r="C61" s="6"/>
      <c r="D61" s="6"/>
      <c r="E61" s="6"/>
      <c r="F61" s="21"/>
      <c r="G61" s="6"/>
      <c r="H61" s="21"/>
      <c r="I61" s="11"/>
      <c r="J61" s="11"/>
      <c r="K61" s="11"/>
      <c r="L61" s="34"/>
      <c r="M61" s="6"/>
      <c r="N61" s="6"/>
      <c r="O61" s="6"/>
    </row>
    <row r="62" spans="1:15" x14ac:dyDescent="0.35">
      <c r="A62" s="32"/>
      <c r="B62" s="6"/>
      <c r="C62" s="6"/>
      <c r="D62" s="6"/>
      <c r="E62" s="6"/>
      <c r="F62" s="21"/>
      <c r="G62" s="6"/>
      <c r="H62" s="21"/>
      <c r="I62" s="11"/>
      <c r="J62" s="11"/>
      <c r="K62" s="11"/>
      <c r="L62" s="34"/>
      <c r="M62" s="6"/>
      <c r="N62" s="6"/>
      <c r="O62" s="6"/>
    </row>
    <row r="63" spans="1:15" x14ac:dyDescent="0.35">
      <c r="A63" s="32"/>
      <c r="B63" s="6"/>
      <c r="C63" s="6"/>
      <c r="D63" s="6"/>
      <c r="E63" s="6"/>
      <c r="F63" s="21"/>
      <c r="G63" s="6"/>
      <c r="H63" s="21"/>
      <c r="I63" s="11"/>
      <c r="J63" s="11"/>
      <c r="K63" s="11"/>
      <c r="L63" s="34"/>
      <c r="M63" s="6"/>
      <c r="N63" s="6"/>
      <c r="O63" s="6"/>
    </row>
    <row r="64" spans="1:15" x14ac:dyDescent="0.35">
      <c r="A64" s="32"/>
      <c r="B64" s="6"/>
      <c r="C64" s="6"/>
      <c r="D64" s="6"/>
      <c r="E64" s="6"/>
      <c r="F64" s="21"/>
      <c r="G64" s="6"/>
      <c r="H64" s="21"/>
      <c r="I64" s="11"/>
      <c r="J64" s="11"/>
      <c r="K64" s="11"/>
      <c r="L64" s="34"/>
      <c r="M64" s="6"/>
      <c r="N64" s="6"/>
      <c r="O64" s="6"/>
    </row>
    <row r="65" spans="1:15" x14ac:dyDescent="0.35">
      <c r="A65" s="32"/>
      <c r="B65" s="6"/>
      <c r="C65" s="6"/>
      <c r="D65" s="6"/>
      <c r="E65" s="6"/>
      <c r="F65" s="21"/>
      <c r="G65" s="6"/>
      <c r="H65" s="21"/>
      <c r="I65" s="11"/>
      <c r="J65" s="11"/>
      <c r="K65" s="11"/>
      <c r="L65" s="34"/>
      <c r="M65" s="6"/>
      <c r="N65" s="6"/>
      <c r="O65" s="6"/>
    </row>
    <row r="66" spans="1:15" x14ac:dyDescent="0.35">
      <c r="A66" s="32"/>
      <c r="B66" s="6"/>
      <c r="C66" s="6"/>
      <c r="D66" s="6"/>
      <c r="E66" s="6"/>
      <c r="F66" s="21"/>
      <c r="G66" s="6"/>
      <c r="H66" s="21"/>
      <c r="I66" s="11"/>
      <c r="J66" s="11"/>
      <c r="K66" s="11"/>
      <c r="L66" s="34"/>
      <c r="M66" s="6"/>
      <c r="N66" s="6"/>
      <c r="O66" s="6"/>
    </row>
    <row r="67" spans="1:15" x14ac:dyDescent="0.35">
      <c r="A67" s="32"/>
      <c r="B67" s="6"/>
      <c r="C67" s="6"/>
      <c r="D67" s="6"/>
      <c r="E67" s="6"/>
      <c r="F67" s="21"/>
      <c r="G67" s="6"/>
      <c r="H67" s="21"/>
      <c r="I67" s="11"/>
      <c r="J67" s="11"/>
      <c r="K67" s="11"/>
      <c r="L67" s="34"/>
      <c r="M67" s="6"/>
      <c r="N67" s="6"/>
      <c r="O67" s="6"/>
    </row>
    <row r="68" spans="1:15" x14ac:dyDescent="0.35">
      <c r="A68" s="32"/>
      <c r="B68" s="6"/>
      <c r="C68" s="6"/>
      <c r="D68" s="6"/>
      <c r="E68" s="6"/>
      <c r="F68" s="21"/>
      <c r="G68" s="6"/>
      <c r="H68" s="21"/>
      <c r="I68" s="11"/>
      <c r="J68" s="11"/>
      <c r="K68" s="11"/>
      <c r="L68" s="34"/>
      <c r="M68" s="6"/>
      <c r="N68" s="6"/>
      <c r="O68" s="6"/>
    </row>
    <row r="69" spans="1:15" x14ac:dyDescent="0.35">
      <c r="A69" s="32"/>
      <c r="B69" s="6"/>
      <c r="C69" s="6"/>
      <c r="D69" s="6"/>
      <c r="E69" s="6"/>
      <c r="F69" s="21"/>
      <c r="G69" s="6"/>
      <c r="H69" s="21"/>
      <c r="I69" s="11"/>
      <c r="J69" s="11"/>
      <c r="K69" s="11"/>
      <c r="L69" s="34"/>
      <c r="M69" s="6"/>
      <c r="N69" s="6"/>
      <c r="O69" s="6"/>
    </row>
    <row r="70" spans="1:15" x14ac:dyDescent="0.35">
      <c r="A70" s="32"/>
      <c r="B70" s="6"/>
      <c r="C70" s="6"/>
      <c r="D70" s="6"/>
      <c r="E70" s="6"/>
      <c r="F70" s="21"/>
      <c r="G70" s="6"/>
      <c r="H70" s="21"/>
      <c r="I70" s="11"/>
      <c r="J70" s="11"/>
      <c r="K70" s="11"/>
      <c r="L70" s="34"/>
      <c r="M70" s="6"/>
      <c r="N70" s="6"/>
      <c r="O70" s="6"/>
    </row>
    <row r="71" spans="1:15" x14ac:dyDescent="0.35">
      <c r="A71" s="32"/>
      <c r="B71" s="6"/>
      <c r="C71" s="6"/>
      <c r="D71" s="6"/>
      <c r="E71" s="6"/>
      <c r="F71" s="21"/>
      <c r="G71" s="6"/>
      <c r="H71" s="21"/>
      <c r="I71" s="11"/>
      <c r="J71" s="11"/>
      <c r="K71" s="11"/>
      <c r="L71" s="34"/>
      <c r="M71" s="6"/>
      <c r="N71" s="6"/>
      <c r="O71" s="6"/>
    </row>
    <row r="72" spans="1:15" x14ac:dyDescent="0.35">
      <c r="A72" s="32"/>
      <c r="B72" s="6"/>
      <c r="C72" s="6"/>
      <c r="D72" s="6"/>
      <c r="E72" s="6"/>
      <c r="F72" s="21"/>
      <c r="G72" s="6"/>
      <c r="H72" s="21"/>
      <c r="I72" s="11"/>
      <c r="J72" s="11"/>
      <c r="K72" s="11"/>
      <c r="L72" s="34"/>
      <c r="M72" s="6"/>
      <c r="N72" s="6"/>
      <c r="O72" s="6"/>
    </row>
    <row r="73" spans="1:15" x14ac:dyDescent="0.35">
      <c r="A73" s="32"/>
      <c r="B73" s="6"/>
      <c r="C73" s="6"/>
      <c r="D73" s="6"/>
      <c r="E73" s="6"/>
      <c r="F73" s="21"/>
      <c r="G73" s="6"/>
      <c r="H73" s="21"/>
      <c r="I73" s="11"/>
      <c r="J73" s="11"/>
      <c r="K73" s="11"/>
      <c r="L73" s="34"/>
      <c r="M73" s="6"/>
      <c r="N73" s="6"/>
      <c r="O73" s="6"/>
    </row>
    <row r="74" spans="1:15" x14ac:dyDescent="0.35">
      <c r="A74" s="32"/>
      <c r="B74" s="6"/>
      <c r="C74" s="6"/>
      <c r="D74" s="6"/>
      <c r="E74" s="6"/>
      <c r="F74" s="21"/>
      <c r="G74" s="6"/>
      <c r="H74" s="21"/>
      <c r="I74" s="11"/>
      <c r="J74" s="11"/>
      <c r="K74" s="11"/>
      <c r="L74" s="34"/>
      <c r="M74" s="6"/>
      <c r="N74" s="6"/>
      <c r="O74" s="6"/>
    </row>
    <row r="75" spans="1:15" x14ac:dyDescent="0.35">
      <c r="A75" s="32"/>
      <c r="B75" s="6"/>
      <c r="C75" s="6"/>
      <c r="D75" s="6"/>
      <c r="E75" s="6"/>
      <c r="F75" s="21"/>
      <c r="G75" s="6"/>
      <c r="H75" s="21"/>
      <c r="I75" s="11"/>
      <c r="J75" s="11"/>
      <c r="K75" s="11"/>
      <c r="L75" s="34"/>
      <c r="M75" s="6"/>
      <c r="N75" s="6"/>
      <c r="O75" s="6"/>
    </row>
    <row r="76" spans="1:15" x14ac:dyDescent="0.35">
      <c r="A76" s="32"/>
      <c r="B76" s="6"/>
      <c r="C76" s="6"/>
      <c r="D76" s="6"/>
      <c r="E76" s="6"/>
      <c r="F76" s="21"/>
      <c r="G76" s="6"/>
      <c r="H76" s="21"/>
      <c r="I76" s="11"/>
      <c r="J76" s="11"/>
      <c r="K76" s="11"/>
      <c r="L76" s="34"/>
      <c r="M76" s="6"/>
      <c r="N76" s="6"/>
      <c r="O76" s="6"/>
    </row>
    <row r="77" spans="1:15" x14ac:dyDescent="0.35">
      <c r="A77" s="32"/>
      <c r="B77" s="6"/>
      <c r="C77" s="6"/>
      <c r="D77" s="6"/>
      <c r="E77" s="6"/>
      <c r="F77" s="21"/>
      <c r="G77" s="6"/>
      <c r="H77" s="21"/>
      <c r="I77" s="11"/>
      <c r="J77" s="11"/>
      <c r="K77" s="11"/>
      <c r="L77" s="34"/>
      <c r="M77" s="6"/>
      <c r="N77" s="6"/>
      <c r="O77" s="6"/>
    </row>
    <row r="78" spans="1:15" x14ac:dyDescent="0.35">
      <c r="A78" s="32"/>
      <c r="B78" s="6"/>
      <c r="C78" s="6"/>
      <c r="D78" s="6"/>
      <c r="E78" s="6"/>
      <c r="F78" s="21"/>
      <c r="G78" s="6"/>
      <c r="H78" s="21"/>
      <c r="I78" s="11"/>
      <c r="J78" s="11"/>
      <c r="K78" s="11"/>
      <c r="L78" s="34"/>
      <c r="M78" s="6"/>
      <c r="N78" s="6"/>
      <c r="O78" s="6"/>
    </row>
    <row r="79" spans="1:15" x14ac:dyDescent="0.35">
      <c r="A79" s="32"/>
      <c r="B79" s="6"/>
      <c r="C79" s="6"/>
      <c r="D79" s="6"/>
      <c r="E79" s="6"/>
      <c r="F79" s="21"/>
      <c r="G79" s="6"/>
      <c r="H79" s="21"/>
      <c r="I79" s="11"/>
      <c r="J79" s="11"/>
      <c r="K79" s="11"/>
      <c r="L79" s="34"/>
      <c r="M79" s="6"/>
      <c r="N79" s="6"/>
      <c r="O79" s="6"/>
    </row>
    <row r="80" spans="1:15" x14ac:dyDescent="0.35">
      <c r="A80" s="32"/>
      <c r="B80" s="6"/>
      <c r="C80" s="6"/>
      <c r="D80" s="6"/>
      <c r="E80" s="6"/>
      <c r="F80" s="21"/>
      <c r="G80" s="6"/>
      <c r="H80" s="21"/>
      <c r="I80" s="11"/>
      <c r="J80" s="11"/>
      <c r="K80" s="11"/>
      <c r="L80" s="34"/>
      <c r="M80" s="6"/>
      <c r="N80" s="6"/>
      <c r="O80" s="6"/>
    </row>
    <row r="81" spans="1:15" x14ac:dyDescent="0.35">
      <c r="A81" s="32"/>
      <c r="B81" s="6"/>
      <c r="C81" s="6"/>
      <c r="D81" s="6"/>
      <c r="E81" s="6"/>
      <c r="F81" s="21"/>
      <c r="G81" s="6"/>
      <c r="H81" s="21"/>
      <c r="I81" s="11"/>
      <c r="J81" s="11"/>
      <c r="K81" s="11"/>
      <c r="L81" s="34"/>
      <c r="M81" s="6"/>
      <c r="N81" s="6"/>
      <c r="O81" s="6"/>
    </row>
    <row r="82" spans="1:15" x14ac:dyDescent="0.35">
      <c r="A82" s="32"/>
      <c r="B82" s="6"/>
      <c r="C82" s="6"/>
      <c r="D82" s="6"/>
      <c r="E82" s="6"/>
      <c r="F82" s="21"/>
      <c r="G82" s="6"/>
      <c r="H82" s="21"/>
      <c r="I82" s="11"/>
      <c r="J82" s="11"/>
      <c r="K82" s="11"/>
      <c r="L82" s="34"/>
      <c r="M82" s="6"/>
      <c r="N82" s="6"/>
      <c r="O82" s="6"/>
    </row>
    <row r="83" spans="1:15" x14ac:dyDescent="0.35">
      <c r="A83" s="32"/>
      <c r="B83" s="6"/>
      <c r="C83" s="6"/>
      <c r="D83" s="6"/>
      <c r="E83" s="6"/>
      <c r="F83" s="21"/>
      <c r="G83" s="6"/>
      <c r="H83" s="21"/>
      <c r="I83" s="11"/>
      <c r="J83" s="11"/>
      <c r="K83" s="11"/>
      <c r="L83" s="34"/>
      <c r="M83" s="6"/>
      <c r="N83" s="6"/>
      <c r="O83" s="6"/>
    </row>
    <row r="84" spans="1:15" x14ac:dyDescent="0.35">
      <c r="A84" s="32"/>
      <c r="B84" s="6"/>
      <c r="C84" s="6"/>
      <c r="D84" s="6"/>
      <c r="E84" s="6"/>
      <c r="F84" s="21"/>
      <c r="G84" s="6"/>
      <c r="H84" s="21"/>
      <c r="I84" s="11"/>
      <c r="J84" s="11"/>
      <c r="K84" s="11"/>
      <c r="L84" s="34"/>
      <c r="M84" s="6"/>
      <c r="N84" s="6"/>
      <c r="O84" s="6"/>
    </row>
    <row r="85" spans="1:15" x14ac:dyDescent="0.35">
      <c r="A85" s="32"/>
      <c r="B85" s="6"/>
      <c r="C85" s="6"/>
      <c r="D85" s="6"/>
      <c r="E85" s="6"/>
      <c r="F85" s="21"/>
      <c r="G85" s="6"/>
      <c r="H85" s="21"/>
      <c r="I85" s="11"/>
      <c r="J85" s="11"/>
      <c r="K85" s="11"/>
      <c r="L85" s="34"/>
      <c r="M85" s="6"/>
      <c r="N85" s="6"/>
      <c r="O85" s="6"/>
    </row>
    <row r="86" spans="1:15" x14ac:dyDescent="0.35">
      <c r="A86" s="32"/>
      <c r="B86" s="6"/>
      <c r="C86" s="6"/>
      <c r="D86" s="6"/>
      <c r="E86" s="6"/>
      <c r="F86" s="21"/>
      <c r="G86" s="6"/>
      <c r="H86" s="21"/>
      <c r="I86" s="11"/>
      <c r="J86" s="11"/>
      <c r="K86" s="11"/>
      <c r="L86" s="34"/>
      <c r="M86" s="6"/>
      <c r="N86" s="6"/>
      <c r="O86" s="6"/>
    </row>
    <row r="87" spans="1:15" x14ac:dyDescent="0.35">
      <c r="A87" s="32"/>
      <c r="B87" s="6"/>
      <c r="C87" s="6"/>
      <c r="D87" s="6"/>
      <c r="E87" s="6"/>
      <c r="F87" s="21"/>
      <c r="G87" s="6"/>
      <c r="H87" s="21"/>
      <c r="I87" s="11"/>
      <c r="J87" s="11"/>
      <c r="K87" s="11"/>
      <c r="L87" s="34"/>
      <c r="M87" s="6"/>
      <c r="N87" s="6"/>
      <c r="O87" s="6"/>
    </row>
    <row r="88" spans="1:15" x14ac:dyDescent="0.35">
      <c r="A88" s="32"/>
      <c r="B88" s="6"/>
      <c r="C88" s="6"/>
      <c r="D88" s="6"/>
      <c r="E88" s="6"/>
      <c r="F88" s="21"/>
      <c r="G88" s="6"/>
      <c r="H88" s="21"/>
      <c r="I88" s="11"/>
      <c r="J88" s="11"/>
      <c r="K88" s="11"/>
      <c r="L88" s="34"/>
      <c r="M88" s="6"/>
      <c r="N88" s="6"/>
      <c r="O88" s="6"/>
    </row>
    <row r="89" spans="1:15" x14ac:dyDescent="0.35">
      <c r="A89" s="32"/>
      <c r="B89" s="6"/>
      <c r="C89" s="6"/>
      <c r="D89" s="6"/>
      <c r="E89" s="6"/>
      <c r="F89" s="21"/>
      <c r="G89" s="6"/>
      <c r="H89" s="21"/>
      <c r="I89" s="11"/>
      <c r="J89" s="11"/>
      <c r="K89" s="11"/>
      <c r="L89" s="34"/>
      <c r="M89" s="6"/>
      <c r="N89" s="6"/>
      <c r="O89" s="6"/>
    </row>
    <row r="90" spans="1:15" x14ac:dyDescent="0.35">
      <c r="A90" s="32"/>
      <c r="B90" s="6"/>
      <c r="C90" s="6"/>
      <c r="D90" s="6"/>
      <c r="E90" s="6"/>
      <c r="F90" s="21"/>
      <c r="G90" s="6"/>
      <c r="H90" s="21"/>
      <c r="I90" s="11"/>
      <c r="J90" s="11"/>
      <c r="K90" s="11"/>
      <c r="L90" s="34"/>
      <c r="M90" s="6"/>
      <c r="N90" s="6"/>
      <c r="O90" s="6"/>
    </row>
    <row r="91" spans="1:15" x14ac:dyDescent="0.35">
      <c r="A91" s="32"/>
      <c r="B91" s="6"/>
      <c r="C91" s="6"/>
      <c r="D91" s="6"/>
      <c r="E91" s="6"/>
      <c r="F91" s="21"/>
      <c r="G91" s="6"/>
      <c r="H91" s="21"/>
      <c r="I91" s="11"/>
      <c r="J91" s="11"/>
      <c r="K91" s="11"/>
      <c r="L91" s="34"/>
      <c r="M91" s="6"/>
      <c r="N91" s="6"/>
      <c r="O91" s="6"/>
    </row>
    <row r="92" spans="1:15" x14ac:dyDescent="0.35">
      <c r="A92" s="32"/>
      <c r="B92" s="6"/>
      <c r="C92" s="6"/>
      <c r="D92" s="6"/>
      <c r="E92" s="6"/>
      <c r="F92" s="21"/>
      <c r="G92" s="6"/>
      <c r="H92" s="21"/>
      <c r="I92" s="11"/>
      <c r="J92" s="11"/>
      <c r="K92" s="11"/>
      <c r="L92" s="34"/>
      <c r="M92" s="6"/>
      <c r="N92" s="6"/>
      <c r="O92" s="6"/>
    </row>
    <row r="93" spans="1:15" x14ac:dyDescent="0.35">
      <c r="A93" s="32"/>
      <c r="B93" s="6"/>
      <c r="C93" s="6"/>
      <c r="D93" s="6"/>
      <c r="E93" s="6"/>
      <c r="F93" s="21"/>
      <c r="G93" s="6"/>
      <c r="H93" s="21"/>
      <c r="I93" s="11"/>
      <c r="J93" s="11"/>
      <c r="K93" s="11"/>
      <c r="L93" s="34"/>
      <c r="M93" s="6"/>
      <c r="N93" s="6"/>
      <c r="O93" s="6"/>
    </row>
    <row r="94" spans="1:15" x14ac:dyDescent="0.35">
      <c r="A94" s="32"/>
      <c r="B94" s="6"/>
      <c r="C94" s="6"/>
      <c r="D94" s="6"/>
      <c r="E94" s="6"/>
      <c r="F94" s="21"/>
      <c r="G94" s="6"/>
      <c r="H94" s="21"/>
      <c r="I94" s="11"/>
      <c r="J94" s="11"/>
      <c r="K94" s="11"/>
      <c r="L94" s="34"/>
      <c r="M94" s="6"/>
      <c r="N94" s="6"/>
      <c r="O94" s="6"/>
    </row>
    <row r="95" spans="1:15" x14ac:dyDescent="0.35">
      <c r="A95" s="32"/>
      <c r="B95" s="6"/>
      <c r="C95" s="6"/>
      <c r="D95" s="6"/>
      <c r="E95" s="6"/>
      <c r="F95" s="21"/>
      <c r="G95" s="6"/>
      <c r="H95" s="21"/>
      <c r="I95" s="11"/>
      <c r="J95" s="11"/>
      <c r="K95" s="11"/>
      <c r="L95" s="34"/>
      <c r="M95" s="6"/>
      <c r="N95" s="6"/>
      <c r="O95" s="6"/>
    </row>
    <row r="96" spans="1:15" x14ac:dyDescent="0.35">
      <c r="A96" s="32"/>
      <c r="B96" s="6"/>
      <c r="C96" s="6"/>
      <c r="D96" s="6"/>
      <c r="E96" s="6"/>
      <c r="F96" s="21"/>
      <c r="G96" s="6"/>
      <c r="H96" s="21"/>
      <c r="I96" s="11"/>
      <c r="J96" s="11"/>
      <c r="K96" s="11"/>
      <c r="L96" s="34"/>
      <c r="M96" s="6"/>
      <c r="N96" s="6"/>
      <c r="O96" s="6"/>
    </row>
    <row r="97" spans="1:15" x14ac:dyDescent="0.35">
      <c r="A97" s="32"/>
      <c r="B97" s="6"/>
      <c r="C97" s="6"/>
      <c r="D97" s="6"/>
      <c r="E97" s="6"/>
      <c r="F97" s="21"/>
      <c r="G97" s="6"/>
      <c r="H97" s="21"/>
      <c r="I97" s="11"/>
      <c r="J97" s="11"/>
      <c r="K97" s="11"/>
      <c r="L97" s="34"/>
      <c r="M97" s="6"/>
      <c r="N97" s="6"/>
      <c r="O97" s="6"/>
    </row>
    <row r="98" spans="1:15" x14ac:dyDescent="0.35">
      <c r="A98" s="32"/>
      <c r="B98" s="6"/>
      <c r="C98" s="6"/>
      <c r="D98" s="6"/>
      <c r="E98" s="6"/>
      <c r="F98" s="21"/>
      <c r="G98" s="6"/>
      <c r="H98" s="21"/>
      <c r="I98" s="11"/>
      <c r="J98" s="11"/>
      <c r="K98" s="11"/>
      <c r="L98" s="34"/>
      <c r="M98" s="6"/>
      <c r="N98" s="6"/>
      <c r="O98" s="6"/>
    </row>
    <row r="99" spans="1:15" x14ac:dyDescent="0.35">
      <c r="A99" s="32"/>
      <c r="B99" s="6"/>
      <c r="C99" s="6"/>
      <c r="D99" s="6"/>
      <c r="E99" s="6"/>
      <c r="F99" s="21"/>
      <c r="G99" s="6"/>
      <c r="H99" s="21"/>
      <c r="I99" s="11"/>
      <c r="J99" s="11"/>
      <c r="K99" s="11"/>
      <c r="L99" s="34"/>
      <c r="M99" s="6"/>
      <c r="N99" s="6"/>
      <c r="O99" s="6"/>
    </row>
    <row r="100" spans="1:15" x14ac:dyDescent="0.35">
      <c r="A100" s="32"/>
      <c r="B100" s="6"/>
      <c r="C100" s="6"/>
      <c r="D100" s="6"/>
      <c r="E100" s="6"/>
      <c r="F100" s="21"/>
      <c r="G100" s="6"/>
      <c r="H100" s="21"/>
      <c r="I100" s="11"/>
      <c r="J100" s="11"/>
      <c r="K100" s="11"/>
      <c r="L100" s="34"/>
      <c r="M100" s="6"/>
      <c r="N100" s="6"/>
      <c r="O100" s="6"/>
    </row>
    <row r="101" spans="1:15" x14ac:dyDescent="0.35">
      <c r="A101" s="32"/>
      <c r="B101" s="6"/>
      <c r="C101" s="6"/>
      <c r="D101" s="6"/>
      <c r="E101" s="6"/>
      <c r="F101" s="21"/>
      <c r="G101" s="6"/>
      <c r="H101" s="21"/>
      <c r="I101" s="11"/>
      <c r="J101" s="11"/>
      <c r="K101" s="11"/>
      <c r="L101" s="34"/>
      <c r="M101" s="6"/>
      <c r="N101" s="6"/>
      <c r="O101" s="6"/>
    </row>
    <row r="102" spans="1:15" x14ac:dyDescent="0.35">
      <c r="A102" s="32"/>
      <c r="B102" s="6"/>
      <c r="C102" s="6"/>
      <c r="D102" s="6"/>
      <c r="E102" s="6"/>
      <c r="F102" s="21"/>
      <c r="G102" s="6"/>
      <c r="H102" s="21"/>
      <c r="I102" s="11"/>
      <c r="J102" s="11"/>
      <c r="K102" s="11"/>
      <c r="L102" s="34"/>
      <c r="M102" s="6"/>
      <c r="N102" s="6"/>
      <c r="O102" s="6"/>
    </row>
    <row r="103" spans="1:15" x14ac:dyDescent="0.35">
      <c r="A103" s="32"/>
      <c r="B103" s="6"/>
      <c r="C103" s="6"/>
      <c r="D103" s="6"/>
      <c r="E103" s="6"/>
      <c r="F103" s="21"/>
      <c r="G103" s="6"/>
      <c r="H103" s="21"/>
      <c r="I103" s="11"/>
      <c r="J103" s="11"/>
      <c r="K103" s="11"/>
      <c r="L103" s="34"/>
      <c r="M103" s="6"/>
      <c r="N103" s="6"/>
      <c r="O103" s="6"/>
    </row>
    <row r="104" spans="1:15" x14ac:dyDescent="0.35">
      <c r="A104" s="32"/>
      <c r="B104" s="6"/>
      <c r="C104" s="6"/>
      <c r="D104" s="6"/>
      <c r="E104" s="6"/>
      <c r="F104" s="21"/>
      <c r="G104" s="6"/>
      <c r="H104" s="21"/>
      <c r="I104" s="11"/>
      <c r="J104" s="11"/>
      <c r="K104" s="11"/>
      <c r="L104" s="34"/>
      <c r="M104" s="6"/>
      <c r="N104" s="6"/>
      <c r="O104" s="6"/>
    </row>
    <row r="105" spans="1:15" x14ac:dyDescent="0.35">
      <c r="A105" s="32"/>
      <c r="B105" s="6"/>
      <c r="C105" s="6"/>
      <c r="D105" s="6"/>
      <c r="E105" s="6"/>
      <c r="F105" s="21"/>
      <c r="G105" s="6"/>
      <c r="H105" s="21"/>
      <c r="I105" s="11"/>
      <c r="J105" s="11"/>
      <c r="K105" s="11"/>
      <c r="L105" s="34"/>
      <c r="M105" s="6"/>
      <c r="N105" s="6"/>
      <c r="O105" s="6"/>
    </row>
    <row r="106" spans="1:15" x14ac:dyDescent="0.35">
      <c r="A106" s="32"/>
      <c r="B106" s="6"/>
      <c r="C106" s="6"/>
      <c r="D106" s="6"/>
      <c r="E106" s="6"/>
      <c r="F106" s="21"/>
      <c r="G106" s="6"/>
      <c r="H106" s="21"/>
      <c r="I106" s="11"/>
      <c r="J106" s="11"/>
      <c r="K106" s="11"/>
      <c r="L106" s="34"/>
      <c r="M106" s="6"/>
      <c r="N106" s="6"/>
      <c r="O106" s="6"/>
    </row>
    <row r="107" spans="1:15" x14ac:dyDescent="0.35">
      <c r="A107" s="32"/>
      <c r="B107" s="6"/>
      <c r="C107" s="6"/>
      <c r="D107" s="6"/>
      <c r="E107" s="6"/>
      <c r="F107" s="21"/>
      <c r="G107" s="6"/>
      <c r="H107" s="21"/>
      <c r="I107" s="11"/>
      <c r="J107" s="11"/>
      <c r="K107" s="11"/>
      <c r="L107" s="34"/>
      <c r="M107" s="6"/>
      <c r="N107" s="6"/>
      <c r="O107" s="6"/>
    </row>
    <row r="108" spans="1:15" x14ac:dyDescent="0.35">
      <c r="A108" s="32"/>
      <c r="B108" s="6"/>
      <c r="C108" s="6"/>
      <c r="D108" s="6"/>
      <c r="E108" s="6"/>
      <c r="F108" s="21"/>
      <c r="G108" s="6"/>
      <c r="H108" s="21"/>
      <c r="I108" s="11"/>
      <c r="J108" s="11"/>
      <c r="K108" s="11"/>
      <c r="L108" s="34"/>
      <c r="M108" s="6"/>
      <c r="N108" s="6"/>
      <c r="O108" s="6"/>
    </row>
    <row r="109" spans="1:15" x14ac:dyDescent="0.35">
      <c r="A109" s="32"/>
      <c r="B109" s="6"/>
      <c r="C109" s="6"/>
      <c r="D109" s="6"/>
      <c r="E109" s="6"/>
      <c r="F109" s="21"/>
      <c r="G109" s="6"/>
      <c r="H109" s="21"/>
      <c r="I109" s="11"/>
      <c r="J109" s="11"/>
      <c r="K109" s="11"/>
      <c r="L109" s="34"/>
      <c r="M109" s="6"/>
      <c r="N109" s="6"/>
      <c r="O109" s="6"/>
    </row>
    <row r="110" spans="1:15" x14ac:dyDescent="0.35">
      <c r="A110" s="32"/>
      <c r="B110" s="6"/>
      <c r="C110" s="6"/>
      <c r="D110" s="6"/>
      <c r="E110" s="6"/>
      <c r="F110" s="21"/>
      <c r="G110" s="6"/>
      <c r="H110" s="21"/>
      <c r="I110" s="11"/>
      <c r="J110" s="11"/>
      <c r="K110" s="11"/>
      <c r="L110" s="34"/>
      <c r="M110" s="6"/>
      <c r="N110" s="6"/>
      <c r="O110" s="6"/>
    </row>
    <row r="111" spans="1:15" x14ac:dyDescent="0.35">
      <c r="A111" s="32"/>
      <c r="B111" s="6"/>
      <c r="C111" s="6"/>
      <c r="D111" s="6"/>
      <c r="E111" s="6"/>
      <c r="F111" s="21"/>
      <c r="G111" s="6"/>
      <c r="H111" s="21"/>
      <c r="I111" s="11"/>
      <c r="J111" s="11"/>
      <c r="K111" s="11"/>
      <c r="L111" s="34"/>
      <c r="M111" s="6"/>
      <c r="N111" s="6"/>
      <c r="O111" s="6"/>
    </row>
    <row r="112" spans="1:15" x14ac:dyDescent="0.35">
      <c r="A112" s="32"/>
      <c r="B112" s="6"/>
      <c r="C112" s="6"/>
      <c r="D112" s="6"/>
      <c r="E112" s="6"/>
      <c r="F112" s="21"/>
      <c r="G112" s="6"/>
      <c r="H112" s="21"/>
      <c r="I112" s="11"/>
      <c r="J112" s="11"/>
      <c r="K112" s="11"/>
      <c r="L112" s="34"/>
      <c r="M112" s="6"/>
      <c r="N112" s="6"/>
      <c r="O112" s="6"/>
    </row>
    <row r="113" spans="1:15" x14ac:dyDescent="0.35">
      <c r="A113" s="32"/>
      <c r="B113" s="6"/>
      <c r="C113" s="6"/>
      <c r="D113" s="6"/>
      <c r="E113" s="6"/>
      <c r="F113" s="21"/>
      <c r="G113" s="6"/>
      <c r="H113" s="21"/>
      <c r="I113" s="11"/>
      <c r="J113" s="11"/>
      <c r="K113" s="11"/>
      <c r="L113" s="34"/>
      <c r="M113" s="6"/>
      <c r="N113" s="6"/>
      <c r="O113" s="6"/>
    </row>
    <row r="114" spans="1:15" x14ac:dyDescent="0.35">
      <c r="A114" s="32"/>
      <c r="B114" s="6"/>
      <c r="C114" s="6"/>
      <c r="D114" s="6"/>
      <c r="E114" s="6"/>
      <c r="F114" s="21"/>
      <c r="G114" s="6"/>
      <c r="H114" s="21"/>
      <c r="I114" s="11"/>
      <c r="J114" s="11"/>
      <c r="K114" s="11"/>
      <c r="L114" s="34"/>
      <c r="M114" s="6"/>
      <c r="N114" s="6"/>
      <c r="O114" s="6"/>
    </row>
    <row r="115" spans="1:15" x14ac:dyDescent="0.35">
      <c r="A115" s="32"/>
      <c r="B115" s="6"/>
      <c r="C115" s="6"/>
      <c r="D115" s="6"/>
      <c r="E115" s="6"/>
      <c r="F115" s="21"/>
      <c r="G115" s="6"/>
      <c r="H115" s="21"/>
      <c r="I115" s="11"/>
      <c r="J115" s="11"/>
      <c r="K115" s="11"/>
      <c r="L115" s="34"/>
      <c r="M115" s="6"/>
      <c r="N115" s="6"/>
      <c r="O115" s="6"/>
    </row>
    <row r="116" spans="1:15" x14ac:dyDescent="0.35">
      <c r="A116" s="32"/>
      <c r="B116" s="6"/>
      <c r="C116" s="6"/>
      <c r="D116" s="6"/>
      <c r="E116" s="6"/>
      <c r="F116" s="21"/>
      <c r="G116" s="6"/>
      <c r="H116" s="21"/>
      <c r="I116" s="11"/>
      <c r="J116" s="11"/>
      <c r="K116" s="11"/>
      <c r="L116" s="34"/>
      <c r="M116" s="6"/>
      <c r="N116" s="6"/>
      <c r="O116" s="6"/>
    </row>
    <row r="117" spans="1:15" x14ac:dyDescent="0.35">
      <c r="A117" s="32"/>
      <c r="B117" s="6"/>
      <c r="C117" s="6"/>
      <c r="D117" s="6"/>
      <c r="E117" s="6"/>
      <c r="F117" s="21"/>
      <c r="G117" s="6"/>
      <c r="H117" s="21"/>
      <c r="I117" s="11"/>
      <c r="J117" s="11"/>
      <c r="K117" s="11"/>
      <c r="L117" s="34"/>
      <c r="M117" s="6"/>
      <c r="N117" s="6"/>
      <c r="O117" s="6"/>
    </row>
    <row r="118" spans="1:15" x14ac:dyDescent="0.35">
      <c r="A118" s="32"/>
      <c r="B118" s="6"/>
      <c r="C118" s="6"/>
      <c r="D118" s="6"/>
      <c r="E118" s="6"/>
      <c r="F118" s="21"/>
      <c r="G118" s="6"/>
      <c r="H118" s="21"/>
      <c r="I118" s="11"/>
      <c r="J118" s="11"/>
      <c r="K118" s="11"/>
      <c r="L118" s="34"/>
      <c r="M118" s="6"/>
      <c r="N118" s="6"/>
      <c r="O118" s="6"/>
    </row>
    <row r="119" spans="1:15" x14ac:dyDescent="0.35">
      <c r="A119" s="32"/>
      <c r="B119" s="6"/>
      <c r="C119" s="6"/>
      <c r="D119" s="6"/>
      <c r="E119" s="6"/>
      <c r="F119" s="21"/>
      <c r="G119" s="6"/>
      <c r="H119" s="21"/>
      <c r="I119" s="11"/>
      <c r="J119" s="11"/>
      <c r="K119" s="11"/>
      <c r="L119" s="34"/>
      <c r="M119" s="6"/>
      <c r="N119" s="6"/>
      <c r="O119" s="6"/>
    </row>
    <row r="120" spans="1:15" x14ac:dyDescent="0.35">
      <c r="A120" s="32"/>
      <c r="B120" s="6"/>
      <c r="C120" s="6"/>
      <c r="D120" s="6"/>
      <c r="E120" s="6"/>
      <c r="F120" s="21"/>
      <c r="G120" s="6"/>
      <c r="H120" s="21"/>
      <c r="I120" s="11"/>
      <c r="J120" s="11"/>
      <c r="K120" s="11"/>
      <c r="L120" s="34"/>
      <c r="M120" s="6"/>
      <c r="N120" s="6"/>
      <c r="O120" s="6"/>
    </row>
    <row r="121" spans="1:15" x14ac:dyDescent="0.35">
      <c r="A121" s="32"/>
      <c r="B121" s="6"/>
      <c r="C121" s="6"/>
      <c r="D121" s="6"/>
      <c r="E121" s="6"/>
      <c r="F121" s="21"/>
      <c r="G121" s="6"/>
      <c r="H121" s="21"/>
      <c r="I121" s="11"/>
      <c r="J121" s="11"/>
      <c r="K121" s="11"/>
      <c r="L121" s="34"/>
      <c r="M121" s="6"/>
      <c r="N121" s="6"/>
      <c r="O121" s="6"/>
    </row>
    <row r="122" spans="1:15" x14ac:dyDescent="0.35">
      <c r="A122" s="32"/>
      <c r="B122" s="6"/>
      <c r="C122" s="6"/>
      <c r="D122" s="6"/>
      <c r="E122" s="6"/>
      <c r="F122" s="21"/>
      <c r="G122" s="6"/>
      <c r="H122" s="21"/>
      <c r="I122" s="11"/>
      <c r="J122" s="11"/>
      <c r="K122" s="11"/>
      <c r="L122" s="34"/>
      <c r="M122" s="6"/>
      <c r="N122" s="6"/>
      <c r="O122" s="6"/>
    </row>
    <row r="123" spans="1:15" x14ac:dyDescent="0.35">
      <c r="A123" s="32"/>
      <c r="B123" s="6"/>
      <c r="C123" s="6"/>
      <c r="D123" s="6"/>
      <c r="E123" s="6"/>
      <c r="F123" s="21"/>
      <c r="G123" s="6"/>
      <c r="H123" s="21"/>
      <c r="I123" s="11"/>
      <c r="J123" s="11"/>
      <c r="K123" s="11"/>
      <c r="L123" s="34"/>
      <c r="M123" s="6"/>
      <c r="N123" s="6"/>
      <c r="O123" s="6"/>
    </row>
    <row r="124" spans="1:15" x14ac:dyDescent="0.35">
      <c r="A124" s="32"/>
      <c r="B124" s="6"/>
      <c r="C124" s="6"/>
      <c r="D124" s="6"/>
      <c r="E124" s="6"/>
      <c r="F124" s="21"/>
      <c r="G124" s="6"/>
      <c r="H124" s="21"/>
      <c r="I124" s="11"/>
      <c r="J124" s="11"/>
      <c r="K124" s="11"/>
      <c r="L124" s="34"/>
      <c r="M124" s="6"/>
      <c r="N124" s="6"/>
      <c r="O124" s="6"/>
    </row>
    <row r="125" spans="1:15" x14ac:dyDescent="0.35">
      <c r="A125" s="32"/>
      <c r="B125" s="6"/>
      <c r="C125" s="6"/>
      <c r="D125" s="6"/>
      <c r="E125" s="6"/>
      <c r="F125" s="21"/>
      <c r="G125" s="6"/>
      <c r="H125" s="21"/>
      <c r="I125" s="11"/>
      <c r="J125" s="11"/>
      <c r="K125" s="11"/>
      <c r="L125" s="34"/>
      <c r="M125" s="6"/>
      <c r="N125" s="6"/>
      <c r="O125" s="6"/>
    </row>
    <row r="126" spans="1:15" x14ac:dyDescent="0.35">
      <c r="A126" s="32"/>
      <c r="B126" s="6"/>
      <c r="C126" s="6"/>
      <c r="D126" s="6"/>
      <c r="E126" s="6"/>
      <c r="F126" s="21"/>
      <c r="G126" s="6"/>
      <c r="H126" s="21"/>
      <c r="I126" s="11"/>
      <c r="J126" s="11"/>
      <c r="K126" s="11"/>
      <c r="L126" s="34"/>
      <c r="M126" s="6"/>
      <c r="N126" s="6"/>
      <c r="O126" s="6"/>
    </row>
    <row r="127" spans="1:15" x14ac:dyDescent="0.35">
      <c r="A127" s="32"/>
      <c r="B127" s="6"/>
      <c r="C127" s="6"/>
      <c r="D127" s="6"/>
      <c r="E127" s="6"/>
      <c r="F127" s="21"/>
      <c r="G127" s="6"/>
      <c r="H127" s="21"/>
      <c r="I127" s="11"/>
      <c r="J127" s="11"/>
      <c r="K127" s="11"/>
      <c r="L127" s="34"/>
      <c r="M127" s="6"/>
      <c r="N127" s="6"/>
      <c r="O127" s="6"/>
    </row>
    <row r="128" spans="1:15" x14ac:dyDescent="0.35">
      <c r="A128" s="32"/>
      <c r="B128" s="6"/>
      <c r="C128" s="6"/>
      <c r="D128" s="6"/>
      <c r="E128" s="6"/>
      <c r="F128" s="21"/>
      <c r="G128" s="6"/>
      <c r="H128" s="21"/>
      <c r="I128" s="11"/>
      <c r="J128" s="11"/>
      <c r="K128" s="11"/>
      <c r="L128" s="34"/>
      <c r="M128" s="6"/>
      <c r="N128" s="6"/>
      <c r="O128" s="6"/>
    </row>
    <row r="129" spans="1:15" x14ac:dyDescent="0.35">
      <c r="A129" s="32"/>
      <c r="B129" s="6"/>
      <c r="C129" s="6"/>
      <c r="D129" s="6"/>
      <c r="E129" s="6"/>
      <c r="F129" s="21"/>
      <c r="G129" s="6"/>
      <c r="H129" s="21"/>
      <c r="I129" s="11"/>
      <c r="J129" s="11"/>
      <c r="K129" s="11"/>
      <c r="L129" s="34"/>
      <c r="M129" s="6"/>
      <c r="N129" s="6"/>
      <c r="O129" s="6"/>
    </row>
    <row r="130" spans="1:15" x14ac:dyDescent="0.35">
      <c r="A130" s="32"/>
      <c r="B130" s="6"/>
      <c r="C130" s="6"/>
      <c r="D130" s="6"/>
      <c r="E130" s="6"/>
      <c r="F130" s="21"/>
      <c r="G130" s="6"/>
      <c r="H130" s="21"/>
      <c r="I130" s="11"/>
      <c r="J130" s="11"/>
      <c r="K130" s="11"/>
      <c r="L130" s="34"/>
      <c r="M130" s="6"/>
      <c r="N130" s="6"/>
      <c r="O130" s="6"/>
    </row>
    <row r="131" spans="1:15" x14ac:dyDescent="0.35">
      <c r="A131" s="32"/>
      <c r="B131" s="6"/>
      <c r="C131" s="6"/>
      <c r="D131" s="6"/>
      <c r="E131" s="6"/>
      <c r="F131" s="21"/>
      <c r="G131" s="6"/>
      <c r="H131" s="21"/>
      <c r="I131" s="11"/>
      <c r="J131" s="11"/>
      <c r="K131" s="11"/>
      <c r="L131" s="34"/>
      <c r="M131" s="6"/>
      <c r="N131" s="6"/>
      <c r="O131" s="6"/>
    </row>
    <row r="132" spans="1:15" x14ac:dyDescent="0.35">
      <c r="A132" s="32"/>
      <c r="B132" s="6"/>
      <c r="C132" s="6"/>
      <c r="D132" s="6"/>
      <c r="E132" s="6"/>
      <c r="F132" s="21"/>
      <c r="G132" s="6"/>
      <c r="H132" s="21"/>
      <c r="I132" s="11"/>
      <c r="J132" s="11"/>
      <c r="K132" s="11"/>
      <c r="L132" s="34"/>
      <c r="M132" s="6"/>
      <c r="N132" s="6"/>
      <c r="O132" s="6"/>
    </row>
    <row r="133" spans="1:15" x14ac:dyDescent="0.35">
      <c r="A133" s="32"/>
      <c r="B133" s="6"/>
      <c r="C133" s="6"/>
      <c r="D133" s="6"/>
      <c r="E133" s="6"/>
      <c r="F133" s="21"/>
      <c r="G133" s="6"/>
      <c r="H133" s="21"/>
      <c r="I133" s="11"/>
      <c r="J133" s="11"/>
      <c r="K133" s="11"/>
      <c r="L133" s="34"/>
      <c r="M133" s="6"/>
      <c r="N133" s="6"/>
      <c r="O133" s="6"/>
    </row>
    <row r="134" spans="1:15" x14ac:dyDescent="0.35">
      <c r="A134" s="32"/>
      <c r="B134" s="6"/>
      <c r="C134" s="6"/>
      <c r="D134" s="6"/>
      <c r="E134" s="6"/>
      <c r="F134" s="21"/>
      <c r="G134" s="6"/>
      <c r="H134" s="21"/>
      <c r="I134" s="11"/>
      <c r="J134" s="11"/>
      <c r="K134" s="11"/>
      <c r="L134" s="34"/>
      <c r="M134" s="6"/>
      <c r="N134" s="6"/>
      <c r="O134" s="6"/>
    </row>
    <row r="135" spans="1:15" x14ac:dyDescent="0.35">
      <c r="A135" s="32"/>
      <c r="B135" s="6"/>
      <c r="C135" s="6"/>
      <c r="D135" s="6"/>
      <c r="E135" s="6"/>
      <c r="F135" s="21"/>
      <c r="G135" s="6"/>
      <c r="H135" s="21"/>
      <c r="I135" s="11"/>
      <c r="J135" s="11"/>
      <c r="K135" s="11"/>
      <c r="L135" s="34"/>
      <c r="M135" s="6"/>
      <c r="N135" s="6"/>
      <c r="O135" s="6"/>
    </row>
    <row r="136" spans="1:15" x14ac:dyDescent="0.35">
      <c r="A136" s="32"/>
      <c r="B136" s="6"/>
      <c r="C136" s="6"/>
      <c r="D136" s="6"/>
      <c r="E136" s="6"/>
      <c r="F136" s="21"/>
      <c r="G136" s="6"/>
      <c r="H136" s="21"/>
      <c r="I136" s="11"/>
      <c r="J136" s="11"/>
      <c r="K136" s="11"/>
      <c r="L136" s="34"/>
      <c r="M136" s="6"/>
      <c r="N136" s="6"/>
      <c r="O136" s="6"/>
    </row>
    <row r="137" spans="1:15" x14ac:dyDescent="0.35">
      <c r="A137" s="32"/>
      <c r="B137" s="6"/>
      <c r="C137" s="6"/>
      <c r="D137" s="6"/>
      <c r="E137" s="6"/>
      <c r="F137" s="21"/>
      <c r="G137" s="6"/>
      <c r="H137" s="21"/>
      <c r="I137" s="11"/>
      <c r="J137" s="11"/>
      <c r="K137" s="11"/>
      <c r="L137" s="34"/>
      <c r="M137" s="6"/>
      <c r="N137" s="6"/>
      <c r="O137" s="6"/>
    </row>
    <row r="138" spans="1:15" x14ac:dyDescent="0.35">
      <c r="A138" s="32"/>
      <c r="B138" s="6"/>
      <c r="C138" s="6"/>
      <c r="D138" s="6"/>
      <c r="E138" s="6"/>
      <c r="F138" s="21"/>
      <c r="G138" s="6"/>
      <c r="H138" s="21"/>
      <c r="I138" s="11"/>
      <c r="J138" s="11"/>
      <c r="K138" s="11"/>
      <c r="L138" s="34"/>
      <c r="M138" s="6"/>
      <c r="N138" s="6"/>
      <c r="O138" s="6"/>
    </row>
    <row r="139" spans="1:15" x14ac:dyDescent="0.35">
      <c r="A139" s="32"/>
      <c r="B139" s="6"/>
      <c r="C139" s="6"/>
      <c r="D139" s="6"/>
      <c r="E139" s="6"/>
      <c r="F139" s="21"/>
      <c r="G139" s="6"/>
      <c r="H139" s="21"/>
      <c r="I139" s="11"/>
      <c r="J139" s="11"/>
      <c r="K139" s="11"/>
      <c r="L139" s="34"/>
      <c r="M139" s="6"/>
      <c r="N139" s="6"/>
      <c r="O139" s="6"/>
    </row>
    <row r="140" spans="1:15" x14ac:dyDescent="0.35">
      <c r="A140" s="32"/>
      <c r="B140" s="6"/>
      <c r="C140" s="6"/>
      <c r="D140" s="6"/>
      <c r="E140" s="6"/>
      <c r="F140" s="21"/>
      <c r="G140" s="6"/>
      <c r="H140" s="21"/>
      <c r="I140" s="11"/>
      <c r="J140" s="11"/>
      <c r="K140" s="11"/>
      <c r="L140" s="34"/>
      <c r="M140" s="6"/>
      <c r="N140" s="6"/>
      <c r="O140" s="6"/>
    </row>
    <row r="141" spans="1:15" x14ac:dyDescent="0.35">
      <c r="A141" s="32"/>
      <c r="B141" s="6"/>
      <c r="C141" s="6"/>
      <c r="D141" s="6"/>
      <c r="E141" s="6"/>
      <c r="F141" s="21"/>
      <c r="G141" s="6"/>
      <c r="H141" s="21"/>
      <c r="I141" s="11"/>
      <c r="J141" s="11"/>
      <c r="K141" s="11"/>
      <c r="L141" s="34"/>
      <c r="M141" s="6"/>
      <c r="N141" s="6"/>
      <c r="O141" s="6"/>
    </row>
    <row r="142" spans="1:15" x14ac:dyDescent="0.35">
      <c r="A142" s="32"/>
      <c r="B142" s="6"/>
      <c r="C142" s="6"/>
      <c r="D142" s="6"/>
      <c r="E142" s="6"/>
      <c r="F142" s="21"/>
      <c r="G142" s="6"/>
      <c r="H142" s="21"/>
      <c r="I142" s="11"/>
      <c r="J142" s="11"/>
      <c r="K142" s="11"/>
      <c r="L142" s="34"/>
      <c r="M142" s="6"/>
      <c r="N142" s="6"/>
      <c r="O142" s="6"/>
    </row>
    <row r="143" spans="1:15" x14ac:dyDescent="0.35">
      <c r="A143" s="32"/>
      <c r="B143" s="6"/>
      <c r="C143" s="6"/>
      <c r="D143" s="6"/>
      <c r="E143" s="6"/>
      <c r="F143" s="21"/>
      <c r="G143" s="6"/>
      <c r="H143" s="21"/>
      <c r="I143" s="11"/>
      <c r="J143" s="11"/>
      <c r="K143" s="11"/>
      <c r="L143" s="34"/>
      <c r="M143" s="6"/>
      <c r="N143" s="6"/>
      <c r="O143" s="6"/>
    </row>
    <row r="144" spans="1:15" x14ac:dyDescent="0.35">
      <c r="A144" s="32"/>
      <c r="B144" s="6"/>
      <c r="C144" s="6"/>
      <c r="D144" s="6"/>
      <c r="E144" s="6"/>
      <c r="F144" s="21"/>
      <c r="G144" s="6"/>
      <c r="H144" s="21"/>
      <c r="I144" s="11"/>
      <c r="J144" s="11"/>
      <c r="K144" s="11"/>
      <c r="L144" s="34"/>
      <c r="M144" s="6"/>
      <c r="N144" s="6"/>
      <c r="O144" s="6"/>
    </row>
    <row r="145" spans="1:15" x14ac:dyDescent="0.35">
      <c r="A145" s="32"/>
      <c r="B145" s="6"/>
      <c r="C145" s="6"/>
      <c r="D145" s="6"/>
      <c r="E145" s="6"/>
      <c r="F145" s="21"/>
      <c r="G145" s="6"/>
      <c r="H145" s="21"/>
      <c r="I145" s="11"/>
      <c r="J145" s="11"/>
      <c r="K145" s="11"/>
      <c r="L145" s="34"/>
      <c r="M145" s="6"/>
      <c r="N145" s="6"/>
      <c r="O145" s="6"/>
    </row>
    <row r="146" spans="1:15" x14ac:dyDescent="0.35">
      <c r="A146" s="32"/>
      <c r="B146" s="6"/>
      <c r="C146" s="6"/>
      <c r="D146" s="6"/>
      <c r="E146" s="6"/>
      <c r="F146" s="21"/>
      <c r="G146" s="6"/>
      <c r="H146" s="21"/>
      <c r="I146" s="11"/>
      <c r="J146" s="11"/>
      <c r="K146" s="11"/>
      <c r="L146" s="34"/>
      <c r="M146" s="6"/>
      <c r="N146" s="6"/>
      <c r="O146" s="6"/>
    </row>
    <row r="147" spans="1:15" x14ac:dyDescent="0.35">
      <c r="A147" s="32"/>
      <c r="B147" s="6"/>
      <c r="C147" s="6"/>
      <c r="D147" s="6"/>
      <c r="E147" s="6"/>
      <c r="F147" s="21"/>
      <c r="G147" s="6"/>
      <c r="H147" s="21"/>
      <c r="I147" s="11"/>
      <c r="J147" s="11"/>
      <c r="K147" s="11"/>
      <c r="L147" s="34"/>
      <c r="M147" s="6"/>
      <c r="N147" s="6"/>
      <c r="O147" s="6"/>
    </row>
    <row r="148" spans="1:15" x14ac:dyDescent="0.35">
      <c r="A148" s="32"/>
      <c r="B148" s="6"/>
      <c r="C148" s="6"/>
      <c r="D148" s="6"/>
      <c r="E148" s="6"/>
      <c r="F148" s="21"/>
      <c r="G148" s="6"/>
      <c r="H148" s="21"/>
      <c r="I148" s="11"/>
      <c r="J148" s="11"/>
      <c r="K148" s="11"/>
      <c r="L148" s="34"/>
      <c r="M148" s="6"/>
      <c r="N148" s="6"/>
      <c r="O148" s="6"/>
    </row>
    <row r="149" spans="1:15" x14ac:dyDescent="0.35">
      <c r="A149" s="32"/>
      <c r="B149" s="6"/>
      <c r="C149" s="6"/>
      <c r="D149" s="6"/>
      <c r="E149" s="6"/>
      <c r="F149" s="21"/>
      <c r="G149" s="6"/>
      <c r="H149" s="21"/>
      <c r="I149" s="11"/>
      <c r="J149" s="11"/>
      <c r="K149" s="11"/>
      <c r="L149" s="34"/>
      <c r="M149" s="6"/>
      <c r="N149" s="6"/>
      <c r="O149" s="6"/>
    </row>
    <row r="150" spans="1:15" x14ac:dyDescent="0.35">
      <c r="A150" s="32"/>
      <c r="B150" s="6"/>
      <c r="C150" s="6"/>
      <c r="D150" s="6"/>
      <c r="E150" s="6"/>
      <c r="F150" s="21"/>
      <c r="G150" s="6"/>
      <c r="H150" s="21"/>
      <c r="I150" s="11"/>
      <c r="J150" s="11"/>
      <c r="K150" s="11"/>
      <c r="L150" s="34"/>
      <c r="M150" s="6"/>
      <c r="N150" s="6"/>
      <c r="O150" s="6"/>
    </row>
    <row r="151" spans="1:15" x14ac:dyDescent="0.35">
      <c r="A151" s="32"/>
      <c r="B151" s="6"/>
      <c r="C151" s="6"/>
      <c r="D151" s="6"/>
      <c r="E151" s="6"/>
      <c r="F151" s="21"/>
      <c r="G151" s="6"/>
      <c r="H151" s="21"/>
      <c r="I151" s="11"/>
      <c r="J151" s="11"/>
      <c r="K151" s="11"/>
      <c r="L151" s="34"/>
      <c r="M151" s="6"/>
      <c r="N151" s="6"/>
      <c r="O151" s="6"/>
    </row>
    <row r="152" spans="1:15" x14ac:dyDescent="0.35">
      <c r="A152" s="32"/>
      <c r="B152" s="6"/>
      <c r="C152" s="6"/>
      <c r="D152" s="6"/>
      <c r="E152" s="6"/>
      <c r="F152" s="21"/>
      <c r="G152" s="6"/>
      <c r="H152" s="21"/>
      <c r="I152" s="11"/>
      <c r="J152" s="11"/>
      <c r="K152" s="11"/>
      <c r="L152" s="34"/>
      <c r="M152" s="6"/>
      <c r="N152" s="6"/>
      <c r="O152" s="6"/>
    </row>
    <row r="153" spans="1:15" x14ac:dyDescent="0.35">
      <c r="A153" s="32"/>
      <c r="B153" s="6"/>
      <c r="C153" s="6"/>
      <c r="D153" s="6"/>
      <c r="E153" s="6"/>
      <c r="F153" s="21"/>
      <c r="G153" s="6"/>
      <c r="H153" s="21"/>
      <c r="I153" s="11"/>
      <c r="J153" s="11"/>
      <c r="K153" s="11"/>
      <c r="L153" s="34"/>
      <c r="M153" s="6"/>
      <c r="N153" s="6"/>
      <c r="O153" s="6"/>
    </row>
    <row r="154" spans="1:15" x14ac:dyDescent="0.35">
      <c r="A154" s="32"/>
      <c r="B154" s="6"/>
      <c r="C154" s="6"/>
      <c r="D154" s="6"/>
      <c r="E154" s="6"/>
      <c r="F154" s="21"/>
      <c r="G154" s="6"/>
      <c r="H154" s="21"/>
      <c r="I154" s="11"/>
      <c r="J154" s="11"/>
      <c r="K154" s="11"/>
      <c r="L154" s="34"/>
      <c r="M154" s="6"/>
      <c r="N154" s="6"/>
      <c r="O154" s="6"/>
    </row>
    <row r="155" spans="1:15" x14ac:dyDescent="0.35">
      <c r="A155" s="32"/>
      <c r="B155" s="6"/>
      <c r="C155" s="6"/>
      <c r="D155" s="6"/>
      <c r="E155" s="6"/>
      <c r="F155" s="21"/>
      <c r="G155" s="6"/>
      <c r="H155" s="21"/>
      <c r="I155" s="11"/>
      <c r="J155" s="11"/>
      <c r="K155" s="11"/>
      <c r="L155" s="34"/>
      <c r="M155" s="6"/>
      <c r="N155" s="6"/>
      <c r="O155" s="6"/>
    </row>
    <row r="156" spans="1:15" x14ac:dyDescent="0.35">
      <c r="A156" s="32"/>
      <c r="B156" s="6"/>
      <c r="C156" s="6"/>
      <c r="D156" s="6"/>
      <c r="E156" s="6"/>
      <c r="F156" s="21"/>
      <c r="G156" s="6"/>
      <c r="H156" s="21"/>
      <c r="I156" s="11"/>
      <c r="J156" s="11"/>
      <c r="K156" s="11"/>
      <c r="L156" s="34"/>
      <c r="M156" s="6"/>
      <c r="N156" s="6"/>
      <c r="O156" s="6"/>
    </row>
    <row r="157" spans="1:15" x14ac:dyDescent="0.35">
      <c r="A157" s="32"/>
      <c r="B157" s="6"/>
      <c r="C157" s="6"/>
      <c r="D157" s="6"/>
      <c r="E157" s="6"/>
      <c r="F157" s="21"/>
      <c r="G157" s="6"/>
      <c r="H157" s="21"/>
      <c r="I157" s="11"/>
      <c r="J157" s="11"/>
      <c r="K157" s="11"/>
      <c r="L157" s="34"/>
      <c r="M157" s="6"/>
      <c r="N157" s="6"/>
      <c r="O157" s="6"/>
    </row>
    <row r="158" spans="1:15" x14ac:dyDescent="0.35">
      <c r="A158" s="32"/>
      <c r="B158" s="6"/>
      <c r="C158" s="6"/>
      <c r="D158" s="6"/>
      <c r="E158" s="6"/>
      <c r="F158" s="21"/>
      <c r="G158" s="6"/>
      <c r="H158" s="21"/>
      <c r="I158" s="11"/>
      <c r="J158" s="11"/>
      <c r="K158" s="11"/>
      <c r="L158" s="34"/>
      <c r="M158" s="6"/>
      <c r="N158" s="6"/>
      <c r="O158" s="6"/>
    </row>
    <row r="159" spans="1:15" x14ac:dyDescent="0.35">
      <c r="A159" s="32"/>
      <c r="B159" s="6"/>
      <c r="C159" s="6"/>
      <c r="D159" s="6"/>
      <c r="E159" s="6"/>
      <c r="F159" s="21"/>
      <c r="G159" s="6"/>
      <c r="H159" s="21"/>
      <c r="I159" s="11"/>
      <c r="J159" s="11"/>
      <c r="K159" s="11"/>
      <c r="L159" s="34"/>
      <c r="M159" s="6"/>
      <c r="N159" s="6"/>
      <c r="O159" s="6"/>
    </row>
    <row r="160" spans="1:15" x14ac:dyDescent="0.35">
      <c r="A160" s="32"/>
      <c r="B160" s="6"/>
      <c r="C160" s="6"/>
      <c r="D160" s="6"/>
      <c r="E160" s="6"/>
      <c r="F160" s="21"/>
      <c r="G160" s="6"/>
      <c r="H160" s="21"/>
      <c r="I160" s="11"/>
      <c r="J160" s="11"/>
      <c r="K160" s="11"/>
      <c r="L160" s="34"/>
      <c r="M160" s="6"/>
      <c r="N160" s="6"/>
      <c r="O160" s="6"/>
    </row>
    <row r="161" spans="1:15" x14ac:dyDescent="0.35">
      <c r="A161" s="32"/>
      <c r="B161" s="6"/>
      <c r="C161" s="6"/>
      <c r="D161" s="6"/>
      <c r="E161" s="6"/>
      <c r="F161" s="21"/>
      <c r="G161" s="6"/>
      <c r="H161" s="21"/>
      <c r="I161" s="11"/>
      <c r="J161" s="11"/>
      <c r="K161" s="11"/>
      <c r="L161" s="34"/>
      <c r="M161" s="6"/>
      <c r="N161" s="6"/>
      <c r="O161" s="6"/>
    </row>
    <row r="162" spans="1:15" x14ac:dyDescent="0.35">
      <c r="A162" s="32"/>
      <c r="B162" s="6"/>
      <c r="C162" s="6"/>
      <c r="D162" s="6"/>
      <c r="E162" s="6"/>
      <c r="F162" s="21"/>
      <c r="G162" s="6"/>
      <c r="H162" s="21"/>
      <c r="I162" s="11"/>
      <c r="J162" s="11"/>
      <c r="K162" s="11"/>
      <c r="L162" s="34"/>
      <c r="M162" s="6"/>
      <c r="N162" s="6"/>
      <c r="O162" s="6"/>
    </row>
    <row r="163" spans="1:15" x14ac:dyDescent="0.35">
      <c r="A163" s="32"/>
      <c r="B163" s="6"/>
      <c r="C163" s="6"/>
      <c r="D163" s="6"/>
      <c r="E163" s="6"/>
      <c r="F163" s="21"/>
      <c r="G163" s="6"/>
      <c r="H163" s="21"/>
      <c r="I163" s="11"/>
      <c r="J163" s="11"/>
      <c r="K163" s="11"/>
      <c r="L163" s="34"/>
      <c r="M163" s="6"/>
      <c r="N163" s="6"/>
      <c r="O163" s="6"/>
    </row>
    <row r="164" spans="1:15" x14ac:dyDescent="0.35">
      <c r="A164" s="32"/>
      <c r="B164" s="6"/>
      <c r="C164" s="6"/>
      <c r="D164" s="6"/>
      <c r="E164" s="6"/>
      <c r="F164" s="21"/>
      <c r="G164" s="6"/>
      <c r="H164" s="21"/>
      <c r="I164" s="11"/>
      <c r="J164" s="11"/>
      <c r="K164" s="11"/>
      <c r="L164" s="34"/>
      <c r="M164" s="6"/>
      <c r="N164" s="6"/>
      <c r="O164" s="6"/>
    </row>
    <row r="165" spans="1:15" x14ac:dyDescent="0.35">
      <c r="A165" s="32"/>
      <c r="B165" s="6"/>
      <c r="C165" s="6"/>
      <c r="D165" s="6"/>
      <c r="E165" s="6"/>
      <c r="F165" s="21"/>
      <c r="G165" s="6"/>
      <c r="H165" s="21"/>
      <c r="I165" s="11"/>
      <c r="J165" s="11"/>
      <c r="K165" s="11"/>
      <c r="L165" s="34"/>
      <c r="M165" s="6"/>
      <c r="N165" s="6"/>
      <c r="O165" s="6"/>
    </row>
    <row r="166" spans="1:15" x14ac:dyDescent="0.35">
      <c r="A166" s="32"/>
      <c r="B166" s="6"/>
      <c r="C166" s="6"/>
      <c r="D166" s="6"/>
      <c r="E166" s="6"/>
      <c r="F166" s="21"/>
      <c r="G166" s="6"/>
      <c r="H166" s="21"/>
      <c r="I166" s="11"/>
      <c r="J166" s="11"/>
      <c r="K166" s="11"/>
      <c r="L166" s="34"/>
      <c r="M166" s="6"/>
      <c r="N166" s="6"/>
      <c r="O166" s="6"/>
    </row>
    <row r="167" spans="1:15" x14ac:dyDescent="0.35">
      <c r="A167" s="32"/>
      <c r="B167" s="6"/>
      <c r="C167" s="6"/>
      <c r="D167" s="6"/>
      <c r="E167" s="6"/>
      <c r="F167" s="21"/>
      <c r="G167" s="6"/>
      <c r="H167" s="21"/>
      <c r="I167" s="11"/>
      <c r="J167" s="11"/>
      <c r="K167" s="11"/>
      <c r="L167" s="34"/>
      <c r="M167" s="6"/>
      <c r="N167" s="6"/>
      <c r="O167" s="6"/>
    </row>
    <row r="168" spans="1:15" x14ac:dyDescent="0.35">
      <c r="A168" s="32"/>
      <c r="B168" s="6"/>
      <c r="C168" s="6"/>
      <c r="D168" s="6"/>
      <c r="E168" s="6"/>
      <c r="F168" s="21"/>
      <c r="G168" s="6"/>
      <c r="H168" s="21"/>
      <c r="I168" s="11"/>
      <c r="J168" s="11"/>
      <c r="K168" s="11"/>
      <c r="L168" s="34"/>
      <c r="M168" s="6"/>
      <c r="N168" s="6"/>
      <c r="O168" s="6"/>
    </row>
    <row r="169" spans="1:15" x14ac:dyDescent="0.35">
      <c r="A169" s="32"/>
      <c r="B169" s="6"/>
      <c r="C169" s="6"/>
      <c r="D169" s="6"/>
      <c r="E169" s="6"/>
      <c r="F169" s="21"/>
      <c r="G169" s="6"/>
      <c r="H169" s="21"/>
      <c r="I169" s="11"/>
      <c r="J169" s="11"/>
      <c r="K169" s="11"/>
      <c r="L169" s="34"/>
      <c r="M169" s="6"/>
      <c r="N169" s="6"/>
      <c r="O169" s="6"/>
    </row>
    <row r="170" spans="1:15" x14ac:dyDescent="0.35">
      <c r="A170" s="32"/>
      <c r="B170" s="6"/>
      <c r="C170" s="6"/>
      <c r="D170" s="6"/>
      <c r="E170" s="6"/>
      <c r="F170" s="21"/>
      <c r="G170" s="6"/>
      <c r="H170" s="21"/>
      <c r="I170" s="11"/>
      <c r="J170" s="11"/>
      <c r="K170" s="11"/>
      <c r="L170" s="34"/>
      <c r="M170" s="6"/>
      <c r="N170" s="6"/>
      <c r="O170" s="6"/>
    </row>
    <row r="171" spans="1:15" x14ac:dyDescent="0.35">
      <c r="A171" s="32"/>
      <c r="B171" s="6"/>
      <c r="C171" s="6"/>
      <c r="D171" s="6"/>
      <c r="E171" s="6"/>
      <c r="F171" s="21"/>
      <c r="G171" s="6"/>
      <c r="H171" s="21"/>
      <c r="I171" s="11"/>
      <c r="J171" s="11"/>
      <c r="K171" s="11"/>
      <c r="L171" s="34"/>
      <c r="M171" s="6"/>
      <c r="N171" s="6"/>
      <c r="O171" s="6"/>
    </row>
    <row r="172" spans="1:15" x14ac:dyDescent="0.35">
      <c r="A172" s="32"/>
      <c r="B172" s="6"/>
      <c r="C172" s="6"/>
      <c r="D172" s="6"/>
      <c r="E172" s="6"/>
      <c r="F172" s="21"/>
      <c r="G172" s="6"/>
      <c r="H172" s="21"/>
      <c r="I172" s="11"/>
      <c r="J172" s="11"/>
      <c r="K172" s="11"/>
      <c r="L172" s="34"/>
      <c r="M172" s="6"/>
      <c r="N172" s="6"/>
      <c r="O172" s="6"/>
    </row>
    <row r="173" spans="1:15" x14ac:dyDescent="0.35">
      <c r="A173" s="32"/>
      <c r="B173" s="6"/>
      <c r="C173" s="6"/>
      <c r="D173" s="6"/>
      <c r="E173" s="6"/>
      <c r="F173" s="21"/>
      <c r="G173" s="6"/>
      <c r="H173" s="21"/>
      <c r="I173" s="11"/>
      <c r="J173" s="11"/>
      <c r="K173" s="11"/>
      <c r="L173" s="34"/>
      <c r="M173" s="6"/>
      <c r="N173" s="6"/>
      <c r="O173" s="6"/>
    </row>
    <row r="174" spans="1:15" x14ac:dyDescent="0.35">
      <c r="A174" s="32"/>
      <c r="B174" s="6"/>
      <c r="C174" s="6"/>
      <c r="D174" s="6"/>
      <c r="E174" s="6"/>
      <c r="F174" s="21"/>
      <c r="G174" s="6"/>
      <c r="H174" s="21"/>
      <c r="I174" s="11"/>
      <c r="J174" s="11"/>
      <c r="K174" s="11"/>
      <c r="L174" s="34"/>
      <c r="M174" s="6"/>
      <c r="N174" s="6"/>
      <c r="O174" s="6"/>
    </row>
    <row r="175" spans="1:15" x14ac:dyDescent="0.35">
      <c r="A175" s="32"/>
      <c r="B175" s="6"/>
      <c r="C175" s="6"/>
      <c r="D175" s="6"/>
      <c r="E175" s="6"/>
      <c r="F175" s="21"/>
      <c r="G175" s="6"/>
      <c r="H175" s="21"/>
      <c r="I175" s="11"/>
      <c r="J175" s="11"/>
      <c r="K175" s="11"/>
      <c r="L175" s="34"/>
      <c r="M175" s="6"/>
      <c r="N175" s="6"/>
      <c r="O175" s="6"/>
    </row>
    <row r="176" spans="1:15" x14ac:dyDescent="0.35">
      <c r="A176" s="32"/>
      <c r="B176" s="6"/>
      <c r="C176" s="6"/>
      <c r="D176" s="6"/>
      <c r="E176" s="6"/>
      <c r="F176" s="21"/>
      <c r="G176" s="6"/>
      <c r="H176" s="21"/>
      <c r="I176" s="11"/>
      <c r="J176" s="11"/>
      <c r="K176" s="11"/>
      <c r="L176" s="34"/>
      <c r="M176" s="6"/>
      <c r="N176" s="6"/>
      <c r="O176" s="6"/>
    </row>
    <row r="177" spans="1:15" x14ac:dyDescent="0.35">
      <c r="A177" s="32"/>
      <c r="B177" s="6"/>
      <c r="C177" s="6"/>
      <c r="D177" s="6"/>
      <c r="E177" s="6"/>
      <c r="F177" s="21"/>
      <c r="G177" s="6"/>
      <c r="H177" s="21"/>
      <c r="I177" s="11"/>
      <c r="J177" s="11"/>
      <c r="K177" s="11"/>
      <c r="L177" s="34"/>
      <c r="M177" s="6"/>
      <c r="N177" s="6"/>
      <c r="O177" s="6"/>
    </row>
    <row r="178" spans="1:15" x14ac:dyDescent="0.35">
      <c r="A178" s="32"/>
      <c r="B178" s="6"/>
      <c r="C178" s="6"/>
      <c r="D178" s="6"/>
      <c r="E178" s="6"/>
      <c r="F178" s="21"/>
      <c r="G178" s="6"/>
      <c r="H178" s="21"/>
      <c r="I178" s="11"/>
      <c r="J178" s="11"/>
      <c r="K178" s="11"/>
      <c r="L178" s="34"/>
      <c r="M178" s="6"/>
      <c r="N178" s="6"/>
      <c r="O178" s="6"/>
    </row>
    <row r="179" spans="1:15" x14ac:dyDescent="0.35">
      <c r="A179" s="32"/>
      <c r="B179" s="6"/>
      <c r="C179" s="6"/>
      <c r="D179" s="6"/>
      <c r="E179" s="6"/>
      <c r="F179" s="21"/>
      <c r="G179" s="6"/>
      <c r="H179" s="21"/>
      <c r="I179" s="11"/>
      <c r="J179" s="11"/>
      <c r="K179" s="11"/>
      <c r="L179" s="34"/>
      <c r="M179" s="6"/>
      <c r="N179" s="6"/>
      <c r="O179" s="6"/>
    </row>
    <row r="180" spans="1:15" x14ac:dyDescent="0.35">
      <c r="A180" s="32"/>
      <c r="B180" s="6"/>
      <c r="C180" s="6"/>
      <c r="D180" s="6"/>
      <c r="E180" s="6"/>
      <c r="F180" s="21"/>
      <c r="G180" s="6"/>
      <c r="H180" s="21"/>
      <c r="I180" s="11"/>
      <c r="J180" s="11"/>
      <c r="K180" s="11"/>
      <c r="L180" s="34"/>
      <c r="M180" s="6"/>
      <c r="N180" s="6"/>
      <c r="O180" s="6"/>
    </row>
    <row r="181" spans="1:15" x14ac:dyDescent="0.35">
      <c r="A181" s="32"/>
      <c r="B181" s="6"/>
      <c r="C181" s="6"/>
      <c r="D181" s="6"/>
      <c r="E181" s="6"/>
      <c r="F181" s="21"/>
      <c r="G181" s="6"/>
      <c r="H181" s="21"/>
      <c r="I181" s="11"/>
      <c r="J181" s="11"/>
      <c r="K181" s="11"/>
      <c r="L181" s="34"/>
      <c r="M181" s="6"/>
      <c r="N181" s="6"/>
      <c r="O181" s="6"/>
    </row>
    <row r="182" spans="1:15" x14ac:dyDescent="0.35">
      <c r="A182" s="32"/>
      <c r="B182" s="6"/>
      <c r="C182" s="6"/>
      <c r="D182" s="6"/>
      <c r="E182" s="6"/>
      <c r="F182" s="21"/>
      <c r="G182" s="6"/>
      <c r="H182" s="21"/>
      <c r="I182" s="11"/>
      <c r="J182" s="11"/>
      <c r="K182" s="11"/>
      <c r="L182" s="34"/>
      <c r="M182" s="6"/>
      <c r="N182" s="6"/>
      <c r="O182" s="6"/>
    </row>
    <row r="183" spans="1:15" x14ac:dyDescent="0.35">
      <c r="A183" s="32"/>
      <c r="B183" s="6"/>
      <c r="C183" s="6"/>
      <c r="D183" s="6"/>
      <c r="E183" s="6"/>
      <c r="F183" s="21"/>
      <c r="G183" s="6"/>
      <c r="H183" s="21"/>
      <c r="I183" s="11"/>
      <c r="J183" s="11"/>
      <c r="K183" s="11"/>
      <c r="L183" s="34"/>
      <c r="M183" s="6"/>
      <c r="N183" s="6"/>
      <c r="O183" s="6"/>
    </row>
    <row r="184" spans="1:15" x14ac:dyDescent="0.35">
      <c r="A184" s="32"/>
      <c r="B184" s="6"/>
      <c r="C184" s="6"/>
      <c r="D184" s="6"/>
      <c r="E184" s="6"/>
      <c r="F184" s="21"/>
      <c r="G184" s="6"/>
      <c r="H184" s="21"/>
      <c r="I184" s="11"/>
      <c r="J184" s="11"/>
      <c r="K184" s="11"/>
      <c r="L184" s="34"/>
      <c r="M184" s="6"/>
      <c r="N184" s="6"/>
      <c r="O184" s="6"/>
    </row>
    <row r="185" spans="1:15" x14ac:dyDescent="0.35">
      <c r="A185" s="32"/>
      <c r="B185" s="6"/>
      <c r="C185" s="6"/>
      <c r="D185" s="6"/>
      <c r="E185" s="6"/>
      <c r="F185" s="21"/>
      <c r="G185" s="6"/>
      <c r="H185" s="21"/>
      <c r="I185" s="11"/>
      <c r="J185" s="11"/>
      <c r="K185" s="11"/>
      <c r="L185" s="34"/>
      <c r="M185" s="6"/>
      <c r="N185" s="6"/>
      <c r="O185" s="6"/>
    </row>
    <row r="186" spans="1:15" x14ac:dyDescent="0.35">
      <c r="A186" s="32"/>
      <c r="B186" s="6"/>
      <c r="C186" s="6"/>
      <c r="D186" s="6"/>
      <c r="E186" s="6"/>
      <c r="F186" s="21"/>
      <c r="G186" s="6"/>
      <c r="H186" s="21"/>
      <c r="I186" s="11"/>
      <c r="J186" s="11"/>
      <c r="K186" s="11"/>
      <c r="L186" s="34"/>
      <c r="M186" s="6"/>
      <c r="N186" s="6"/>
      <c r="O186" s="6"/>
    </row>
    <row r="187" spans="1:15" x14ac:dyDescent="0.35">
      <c r="A187" s="32"/>
      <c r="B187" s="6"/>
      <c r="C187" s="6"/>
      <c r="D187" s="6"/>
      <c r="E187" s="6"/>
      <c r="F187" s="21"/>
      <c r="G187" s="6"/>
      <c r="H187" s="21"/>
      <c r="I187" s="11"/>
      <c r="J187" s="11"/>
      <c r="K187" s="11"/>
      <c r="L187" s="34"/>
      <c r="M187" s="6"/>
      <c r="N187" s="6"/>
      <c r="O187" s="6"/>
    </row>
    <row r="188" spans="1:15" x14ac:dyDescent="0.35">
      <c r="A188" s="32"/>
      <c r="B188" s="6"/>
      <c r="C188" s="6"/>
      <c r="D188" s="6"/>
      <c r="E188" s="6"/>
      <c r="F188" s="21"/>
      <c r="G188" s="6"/>
      <c r="H188" s="21"/>
      <c r="I188" s="11"/>
      <c r="J188" s="11"/>
      <c r="K188" s="11"/>
      <c r="L188" s="34"/>
      <c r="M188" s="6"/>
      <c r="N188" s="6"/>
      <c r="O188" s="6"/>
    </row>
    <row r="189" spans="1:15" x14ac:dyDescent="0.35">
      <c r="A189" s="32"/>
      <c r="B189" s="6"/>
      <c r="C189" s="6"/>
      <c r="D189" s="6"/>
      <c r="E189" s="6"/>
      <c r="F189" s="21"/>
      <c r="G189" s="6"/>
      <c r="H189" s="21"/>
      <c r="I189" s="11"/>
      <c r="J189" s="11"/>
      <c r="K189" s="11"/>
      <c r="L189" s="34"/>
      <c r="M189" s="6"/>
      <c r="N189" s="6"/>
      <c r="O189" s="6"/>
    </row>
    <row r="190" spans="1:15" x14ac:dyDescent="0.35">
      <c r="A190" s="32"/>
      <c r="B190" s="6"/>
      <c r="C190" s="6"/>
      <c r="D190" s="6"/>
      <c r="E190" s="6"/>
      <c r="F190" s="21"/>
      <c r="G190" s="6"/>
      <c r="H190" s="21"/>
      <c r="I190" s="11"/>
      <c r="J190" s="11"/>
      <c r="K190" s="11"/>
      <c r="L190" s="34"/>
      <c r="M190" s="6"/>
      <c r="N190" s="6"/>
      <c r="O190" s="6"/>
    </row>
    <row r="191" spans="1:15" x14ac:dyDescent="0.35">
      <c r="A191" s="32"/>
      <c r="B191" s="6"/>
      <c r="C191" s="6"/>
      <c r="D191" s="6"/>
      <c r="E191" s="6"/>
      <c r="F191" s="21"/>
      <c r="G191" s="6"/>
      <c r="H191" s="21"/>
      <c r="I191" s="11"/>
      <c r="J191" s="11"/>
      <c r="K191" s="11"/>
      <c r="L191" s="34"/>
      <c r="M191" s="6"/>
      <c r="N191" s="6"/>
      <c r="O191" s="6"/>
    </row>
    <row r="192" spans="1:15" x14ac:dyDescent="0.35">
      <c r="A192" s="32"/>
      <c r="B192" s="6"/>
      <c r="C192" s="6"/>
      <c r="D192" s="6"/>
      <c r="E192" s="6"/>
      <c r="F192" s="21"/>
      <c r="G192" s="6"/>
      <c r="H192" s="21"/>
      <c r="I192" s="11"/>
      <c r="J192" s="11"/>
      <c r="K192" s="11"/>
      <c r="L192" s="34"/>
      <c r="M192" s="6"/>
      <c r="N192" s="6"/>
      <c r="O192" s="6"/>
    </row>
    <row r="193" spans="1:15" x14ac:dyDescent="0.35">
      <c r="A193" s="32"/>
      <c r="B193" s="6"/>
      <c r="C193" s="6"/>
      <c r="D193" s="6"/>
      <c r="E193" s="6"/>
      <c r="F193" s="21"/>
      <c r="G193" s="6"/>
      <c r="H193" s="21"/>
      <c r="I193" s="11"/>
      <c r="J193" s="11"/>
      <c r="K193" s="11"/>
      <c r="L193" s="34"/>
      <c r="M193" s="6"/>
      <c r="N193" s="6"/>
      <c r="O193" s="6"/>
    </row>
    <row r="194" spans="1:15" x14ac:dyDescent="0.35">
      <c r="A194" s="32"/>
      <c r="B194" s="6"/>
      <c r="C194" s="6"/>
      <c r="D194" s="6"/>
      <c r="E194" s="6"/>
      <c r="F194" s="21"/>
      <c r="G194" s="6"/>
      <c r="H194" s="21"/>
      <c r="I194" s="11"/>
      <c r="J194" s="11"/>
      <c r="K194" s="11"/>
      <c r="L194" s="34"/>
      <c r="M194" s="6"/>
      <c r="N194" s="6"/>
      <c r="O194" s="6"/>
    </row>
    <row r="195" spans="1:15" x14ac:dyDescent="0.35">
      <c r="A195" s="32"/>
      <c r="B195" s="6"/>
      <c r="C195" s="6"/>
      <c r="D195" s="6"/>
      <c r="E195" s="6"/>
      <c r="F195" s="21"/>
      <c r="G195" s="6"/>
      <c r="H195" s="21"/>
      <c r="I195" s="11"/>
      <c r="J195" s="11"/>
      <c r="K195" s="11"/>
      <c r="L195" s="34"/>
      <c r="M195" s="6"/>
      <c r="N195" s="6"/>
      <c r="O195" s="6"/>
    </row>
    <row r="196" spans="1:15" x14ac:dyDescent="0.35">
      <c r="A196" s="32"/>
      <c r="B196" s="6"/>
      <c r="C196" s="6"/>
      <c r="D196" s="6"/>
      <c r="E196" s="6"/>
      <c r="F196" s="21"/>
      <c r="G196" s="6"/>
      <c r="H196" s="21"/>
      <c r="I196" s="11"/>
      <c r="J196" s="11"/>
      <c r="K196" s="11"/>
      <c r="L196" s="34"/>
      <c r="M196" s="6"/>
      <c r="N196" s="6"/>
      <c r="O196" s="6"/>
    </row>
    <row r="197" spans="1:15" x14ac:dyDescent="0.35">
      <c r="A197" s="32"/>
      <c r="B197" s="6"/>
      <c r="C197" s="6"/>
      <c r="D197" s="6"/>
      <c r="E197" s="6"/>
      <c r="F197" s="21"/>
      <c r="G197" s="6"/>
      <c r="H197" s="21"/>
      <c r="I197" s="11"/>
      <c r="J197" s="11"/>
      <c r="K197" s="11"/>
      <c r="L197" s="34"/>
      <c r="M197" s="6"/>
      <c r="N197" s="6"/>
      <c r="O197" s="6"/>
    </row>
    <row r="198" spans="1:15" x14ac:dyDescent="0.35">
      <c r="A198" s="32"/>
      <c r="B198" s="6"/>
      <c r="C198" s="6"/>
      <c r="D198" s="6"/>
      <c r="E198" s="6"/>
      <c r="F198" s="21"/>
      <c r="G198" s="6"/>
      <c r="H198" s="21"/>
      <c r="I198" s="11"/>
      <c r="J198" s="11"/>
      <c r="K198" s="11"/>
      <c r="L198" s="34"/>
      <c r="M198" s="6"/>
      <c r="N198" s="6"/>
      <c r="O198" s="6"/>
    </row>
    <row r="199" spans="1:15" x14ac:dyDescent="0.35">
      <c r="A199" s="32"/>
      <c r="B199" s="6"/>
      <c r="C199" s="6"/>
      <c r="D199" s="6"/>
      <c r="E199" s="6"/>
      <c r="F199" s="21"/>
      <c r="G199" s="6"/>
      <c r="H199" s="21"/>
      <c r="I199" s="11"/>
      <c r="J199" s="11"/>
      <c r="K199" s="11"/>
      <c r="L199" s="34"/>
      <c r="M199" s="6"/>
      <c r="N199" s="6"/>
      <c r="O199" s="6"/>
    </row>
    <row r="200" spans="1:15" x14ac:dyDescent="0.35">
      <c r="A200" s="32"/>
      <c r="B200" s="6"/>
      <c r="C200" s="6"/>
      <c r="D200" s="6"/>
      <c r="E200" s="6"/>
      <c r="F200" s="21"/>
      <c r="G200" s="6"/>
      <c r="H200" s="21"/>
      <c r="I200" s="11"/>
      <c r="J200" s="11"/>
      <c r="K200" s="11"/>
      <c r="L200" s="34"/>
      <c r="M200" s="6"/>
      <c r="N200" s="6"/>
      <c r="O200" s="6"/>
    </row>
    <row r="201" spans="1:15" x14ac:dyDescent="0.35">
      <c r="A201" s="32"/>
      <c r="B201" s="6"/>
      <c r="C201" s="6"/>
      <c r="D201" s="6"/>
      <c r="E201" s="6"/>
      <c r="F201" s="21"/>
      <c r="G201" s="6"/>
      <c r="H201" s="21"/>
      <c r="I201" s="11"/>
      <c r="J201" s="11"/>
      <c r="K201" s="11"/>
      <c r="L201" s="34"/>
      <c r="M201" s="6"/>
      <c r="N201" s="6"/>
      <c r="O201" s="6"/>
    </row>
    <row r="202" spans="1:15" x14ac:dyDescent="0.35">
      <c r="A202" s="32"/>
      <c r="B202" s="6"/>
      <c r="C202" s="6"/>
      <c r="D202" s="6"/>
      <c r="E202" s="6"/>
      <c r="F202" s="21"/>
      <c r="G202" s="6"/>
      <c r="H202" s="21"/>
      <c r="I202" s="11"/>
      <c r="J202" s="11"/>
      <c r="K202" s="11"/>
      <c r="L202" s="34"/>
      <c r="M202" s="6"/>
      <c r="N202" s="6"/>
      <c r="O202" s="6"/>
    </row>
    <row r="203" spans="1:15" x14ac:dyDescent="0.35">
      <c r="A203" s="32"/>
      <c r="B203" s="6"/>
      <c r="C203" s="6"/>
      <c r="D203" s="6"/>
      <c r="E203" s="6"/>
      <c r="F203" s="21"/>
      <c r="G203" s="6"/>
      <c r="H203" s="21"/>
      <c r="I203" s="11"/>
      <c r="J203" s="11"/>
      <c r="K203" s="11"/>
      <c r="L203" s="34"/>
      <c r="M203" s="6"/>
      <c r="N203" s="6"/>
      <c r="O203" s="6"/>
    </row>
    <row r="204" spans="1:15" x14ac:dyDescent="0.35">
      <c r="A204" s="32"/>
      <c r="B204" s="6"/>
      <c r="C204" s="6"/>
      <c r="D204" s="6"/>
      <c r="E204" s="6"/>
      <c r="F204" s="21"/>
      <c r="G204" s="6"/>
      <c r="H204" s="21"/>
      <c r="I204" s="11"/>
      <c r="J204" s="11"/>
      <c r="K204" s="11"/>
      <c r="L204" s="34"/>
      <c r="M204" s="6"/>
      <c r="N204" s="6"/>
      <c r="O204" s="6"/>
    </row>
    <row r="205" spans="1:15" x14ac:dyDescent="0.35">
      <c r="A205" s="32"/>
      <c r="B205" s="6"/>
      <c r="C205" s="6"/>
      <c r="D205" s="6"/>
      <c r="E205" s="6"/>
      <c r="F205" s="21"/>
      <c r="G205" s="6"/>
      <c r="H205" s="21"/>
      <c r="I205" s="11"/>
      <c r="J205" s="11"/>
      <c r="K205" s="11"/>
      <c r="L205" s="34"/>
      <c r="M205" s="6"/>
      <c r="N205" s="6"/>
      <c r="O205" s="6"/>
    </row>
    <row r="206" spans="1:15" x14ac:dyDescent="0.35">
      <c r="A206" s="32"/>
      <c r="B206" s="6"/>
      <c r="C206" s="6"/>
      <c r="D206" s="6"/>
      <c r="E206" s="6"/>
      <c r="F206" s="21"/>
      <c r="G206" s="6"/>
      <c r="H206" s="21"/>
      <c r="I206" s="11"/>
      <c r="J206" s="11"/>
      <c r="K206" s="11"/>
      <c r="L206" s="34"/>
      <c r="M206" s="6"/>
      <c r="N206" s="6"/>
      <c r="O206" s="6"/>
    </row>
    <row r="207" spans="1:15" x14ac:dyDescent="0.35">
      <c r="A207" s="32"/>
      <c r="B207" s="6"/>
      <c r="C207" s="6"/>
      <c r="D207" s="6"/>
      <c r="E207" s="6"/>
      <c r="F207" s="21"/>
      <c r="G207" s="6"/>
      <c r="H207" s="21"/>
      <c r="I207" s="11"/>
      <c r="J207" s="11"/>
      <c r="K207" s="11"/>
      <c r="L207" s="34"/>
      <c r="M207" s="6"/>
      <c r="N207" s="6"/>
      <c r="O207" s="6"/>
    </row>
    <row r="208" spans="1:15" x14ac:dyDescent="0.35">
      <c r="A208" s="32"/>
      <c r="B208" s="6"/>
      <c r="C208" s="6"/>
      <c r="D208" s="6"/>
      <c r="E208" s="6"/>
      <c r="F208" s="21"/>
      <c r="G208" s="6"/>
      <c r="H208" s="21"/>
      <c r="I208" s="11"/>
      <c r="J208" s="11"/>
      <c r="K208" s="11"/>
      <c r="L208" s="34"/>
      <c r="M208" s="6"/>
      <c r="N208" s="6"/>
      <c r="O208" s="6"/>
    </row>
    <row r="209" spans="1:15" x14ac:dyDescent="0.35">
      <c r="A209" s="32"/>
      <c r="B209" s="6"/>
      <c r="C209" s="6"/>
      <c r="D209" s="6"/>
      <c r="E209" s="6"/>
      <c r="F209" s="21"/>
      <c r="G209" s="6"/>
      <c r="H209" s="21"/>
      <c r="I209" s="11"/>
      <c r="J209" s="11"/>
      <c r="K209" s="11"/>
      <c r="L209" s="34"/>
      <c r="M209" s="6"/>
      <c r="N209" s="6"/>
      <c r="O209" s="6"/>
    </row>
    <row r="210" spans="1:15" x14ac:dyDescent="0.35">
      <c r="A210" s="32"/>
      <c r="B210" s="6"/>
      <c r="C210" s="6"/>
      <c r="D210" s="6"/>
      <c r="E210" s="6"/>
      <c r="F210" s="21"/>
      <c r="G210" s="6"/>
      <c r="H210" s="21"/>
      <c r="I210" s="11"/>
      <c r="J210" s="11"/>
      <c r="K210" s="11"/>
      <c r="L210" s="34"/>
      <c r="M210" s="6"/>
      <c r="N210" s="6"/>
      <c r="O210" s="6"/>
    </row>
    <row r="211" spans="1:15" x14ac:dyDescent="0.35">
      <c r="A211" s="32"/>
      <c r="B211" s="6"/>
      <c r="C211" s="6"/>
      <c r="D211" s="6"/>
      <c r="E211" s="6"/>
      <c r="F211" s="21"/>
      <c r="G211" s="6"/>
      <c r="H211" s="21"/>
      <c r="I211" s="11"/>
      <c r="J211" s="11"/>
      <c r="K211" s="11"/>
      <c r="L211" s="34"/>
      <c r="M211" s="6"/>
      <c r="N211" s="6"/>
      <c r="O211" s="6"/>
    </row>
    <row r="212" spans="1:15" x14ac:dyDescent="0.35">
      <c r="A212" s="32"/>
      <c r="B212" s="6"/>
      <c r="C212" s="6"/>
      <c r="D212" s="6"/>
      <c r="E212" s="6"/>
      <c r="F212" s="21"/>
      <c r="G212" s="6"/>
      <c r="H212" s="21"/>
      <c r="I212" s="11"/>
      <c r="J212" s="11"/>
      <c r="K212" s="11"/>
      <c r="L212" s="34"/>
      <c r="M212" s="6"/>
      <c r="N212" s="6"/>
      <c r="O212" s="6"/>
    </row>
    <row r="213" spans="1:15" x14ac:dyDescent="0.35">
      <c r="A213" s="32"/>
      <c r="B213" s="6"/>
      <c r="C213" s="6"/>
      <c r="D213" s="6"/>
      <c r="E213" s="6"/>
      <c r="F213" s="21"/>
      <c r="G213" s="6"/>
      <c r="H213" s="21"/>
      <c r="I213" s="11"/>
      <c r="J213" s="11"/>
      <c r="K213" s="11"/>
      <c r="L213" s="34"/>
      <c r="M213" s="6"/>
      <c r="N213" s="6"/>
      <c r="O213" s="6"/>
    </row>
    <row r="214" spans="1:15" x14ac:dyDescent="0.35">
      <c r="A214" s="32"/>
      <c r="B214" s="6"/>
      <c r="C214" s="6"/>
      <c r="D214" s="6"/>
      <c r="E214" s="6"/>
      <c r="F214" s="21"/>
      <c r="G214" s="6"/>
      <c r="H214" s="21"/>
      <c r="I214" s="11"/>
      <c r="J214" s="11"/>
      <c r="K214" s="11"/>
      <c r="L214" s="34"/>
      <c r="M214" s="6"/>
      <c r="N214" s="6"/>
      <c r="O214" s="6"/>
    </row>
    <row r="215" spans="1:15" x14ac:dyDescent="0.35">
      <c r="A215" s="32"/>
      <c r="B215" s="6"/>
      <c r="C215" s="6"/>
      <c r="D215" s="6"/>
      <c r="E215" s="6"/>
      <c r="F215" s="21"/>
      <c r="G215" s="6"/>
      <c r="H215" s="21"/>
      <c r="I215" s="11"/>
      <c r="J215" s="11"/>
      <c r="K215" s="11"/>
      <c r="L215" s="34"/>
      <c r="M215" s="6"/>
      <c r="N215" s="6"/>
      <c r="O215" s="6"/>
    </row>
    <row r="216" spans="1:15" x14ac:dyDescent="0.35">
      <c r="A216" s="32"/>
      <c r="B216" s="6"/>
      <c r="C216" s="6"/>
      <c r="D216" s="6"/>
      <c r="E216" s="6"/>
      <c r="F216" s="21"/>
      <c r="G216" s="6"/>
      <c r="H216" s="21"/>
      <c r="I216" s="11"/>
      <c r="J216" s="11"/>
      <c r="K216" s="11"/>
      <c r="L216" s="34"/>
      <c r="M216" s="6"/>
      <c r="N216" s="6"/>
      <c r="O216" s="6"/>
    </row>
    <row r="217" spans="1:15" x14ac:dyDescent="0.35">
      <c r="A217" s="32"/>
      <c r="B217" s="6"/>
      <c r="C217" s="6"/>
      <c r="D217" s="6"/>
      <c r="E217" s="6"/>
      <c r="F217" s="21"/>
      <c r="G217" s="6"/>
      <c r="H217" s="21"/>
      <c r="I217" s="11"/>
      <c r="J217" s="11"/>
      <c r="K217" s="11"/>
      <c r="L217" s="34"/>
      <c r="M217" s="6"/>
      <c r="N217" s="6"/>
      <c r="O217" s="6"/>
    </row>
    <row r="218" spans="1:15" x14ac:dyDescent="0.35">
      <c r="A218" s="32"/>
      <c r="B218" s="6"/>
      <c r="C218" s="6"/>
      <c r="D218" s="6"/>
      <c r="E218" s="6"/>
      <c r="F218" s="21"/>
      <c r="G218" s="6"/>
      <c r="H218" s="21"/>
      <c r="I218" s="11"/>
      <c r="J218" s="11"/>
      <c r="K218" s="11"/>
      <c r="L218" s="34"/>
      <c r="M218" s="6"/>
      <c r="N218" s="6"/>
      <c r="O218" s="6"/>
    </row>
    <row r="219" spans="1:15" x14ac:dyDescent="0.35">
      <c r="A219" s="32"/>
      <c r="B219" s="6"/>
      <c r="C219" s="6"/>
      <c r="D219" s="6"/>
      <c r="E219" s="6"/>
      <c r="F219" s="21"/>
      <c r="G219" s="6"/>
      <c r="H219" s="21"/>
      <c r="I219" s="11"/>
      <c r="J219" s="11"/>
      <c r="K219" s="11"/>
      <c r="L219" s="34"/>
      <c r="M219" s="6"/>
      <c r="N219" s="6"/>
      <c r="O219" s="6"/>
    </row>
    <row r="220" spans="1:15" x14ac:dyDescent="0.35">
      <c r="A220" s="32"/>
      <c r="B220" s="6"/>
      <c r="C220" s="6"/>
      <c r="D220" s="6"/>
      <c r="E220" s="6"/>
      <c r="F220" s="21"/>
      <c r="G220" s="6"/>
      <c r="H220" s="21"/>
      <c r="I220" s="11"/>
      <c r="J220" s="11"/>
      <c r="K220" s="11"/>
      <c r="L220" s="34"/>
      <c r="M220" s="6"/>
      <c r="N220" s="6"/>
      <c r="O220" s="6"/>
    </row>
    <row r="221" spans="1:15" x14ac:dyDescent="0.35">
      <c r="A221" s="32"/>
      <c r="B221" s="6"/>
      <c r="C221" s="6"/>
      <c r="D221" s="6"/>
      <c r="E221" s="6"/>
      <c r="F221" s="21"/>
      <c r="G221" s="6"/>
      <c r="H221" s="21"/>
      <c r="I221" s="11"/>
      <c r="J221" s="11"/>
      <c r="K221" s="11"/>
      <c r="L221" s="34"/>
      <c r="M221" s="6"/>
      <c r="N221" s="6"/>
      <c r="O221" s="6"/>
    </row>
    <row r="222" spans="1:15" x14ac:dyDescent="0.35">
      <c r="A222" s="32"/>
      <c r="B222" s="6"/>
      <c r="C222" s="6"/>
      <c r="D222" s="6"/>
      <c r="E222" s="6"/>
      <c r="F222" s="21"/>
      <c r="G222" s="6"/>
      <c r="H222" s="21"/>
      <c r="I222" s="11"/>
      <c r="J222" s="11"/>
      <c r="K222" s="11"/>
      <c r="L222" s="34"/>
      <c r="M222" s="6"/>
      <c r="N222" s="6"/>
      <c r="O222" s="6"/>
    </row>
    <row r="223" spans="1:15" x14ac:dyDescent="0.35">
      <c r="A223" s="32"/>
      <c r="B223" s="6"/>
      <c r="C223" s="6"/>
      <c r="D223" s="6"/>
      <c r="E223" s="6"/>
      <c r="F223" s="21"/>
      <c r="G223" s="6"/>
      <c r="H223" s="21"/>
      <c r="I223" s="11"/>
      <c r="J223" s="11"/>
      <c r="K223" s="11"/>
      <c r="L223" s="34"/>
      <c r="M223" s="6"/>
      <c r="N223" s="6"/>
      <c r="O223" s="6"/>
    </row>
    <row r="224" spans="1:15" x14ac:dyDescent="0.35">
      <c r="A224" s="32"/>
      <c r="B224" s="6"/>
      <c r="C224" s="6"/>
      <c r="D224" s="6"/>
      <c r="E224" s="6"/>
      <c r="F224" s="21"/>
      <c r="G224" s="6"/>
      <c r="H224" s="21"/>
      <c r="I224" s="11"/>
      <c r="J224" s="11"/>
      <c r="K224" s="11"/>
      <c r="L224" s="34"/>
      <c r="M224" s="6"/>
      <c r="N224" s="6"/>
      <c r="O224" s="6"/>
    </row>
    <row r="225" spans="1:15" x14ac:dyDescent="0.35">
      <c r="A225" s="32"/>
      <c r="B225" s="6"/>
      <c r="C225" s="6"/>
      <c r="D225" s="6"/>
      <c r="E225" s="6"/>
      <c r="F225" s="21"/>
      <c r="G225" s="6"/>
      <c r="H225" s="21"/>
      <c r="I225" s="11"/>
      <c r="J225" s="11"/>
      <c r="K225" s="11"/>
      <c r="L225" s="34"/>
      <c r="M225" s="6"/>
      <c r="N225" s="6"/>
      <c r="O225" s="6"/>
    </row>
    <row r="226" spans="1:15" x14ac:dyDescent="0.35">
      <c r="A226" s="32"/>
      <c r="B226" s="6"/>
      <c r="C226" s="6"/>
      <c r="D226" s="6"/>
      <c r="E226" s="6"/>
      <c r="F226" s="21"/>
      <c r="G226" s="6"/>
      <c r="H226" s="21"/>
      <c r="I226" s="11"/>
      <c r="J226" s="11"/>
      <c r="K226" s="11"/>
      <c r="L226" s="34"/>
      <c r="M226" s="6"/>
      <c r="N226" s="6"/>
      <c r="O226" s="6"/>
    </row>
    <row r="227" spans="1:15" x14ac:dyDescent="0.35">
      <c r="A227" s="32"/>
      <c r="B227" s="6"/>
      <c r="C227" s="6"/>
      <c r="D227" s="6"/>
      <c r="E227" s="6"/>
      <c r="F227" s="21"/>
      <c r="G227" s="6"/>
      <c r="H227" s="21"/>
      <c r="I227" s="11"/>
      <c r="J227" s="11"/>
      <c r="K227" s="11"/>
      <c r="L227" s="34"/>
      <c r="M227" s="6"/>
      <c r="N227" s="6"/>
      <c r="O227" s="6"/>
    </row>
    <row r="228" spans="1:15" x14ac:dyDescent="0.35">
      <c r="A228" s="32"/>
      <c r="B228" s="6"/>
      <c r="C228" s="6"/>
      <c r="D228" s="6"/>
      <c r="E228" s="6"/>
      <c r="F228" s="21"/>
      <c r="G228" s="6"/>
      <c r="H228" s="21"/>
      <c r="I228" s="11"/>
      <c r="J228" s="11"/>
      <c r="K228" s="11"/>
      <c r="L228" s="34"/>
      <c r="M228" s="6"/>
      <c r="N228" s="6"/>
      <c r="O228" s="6"/>
    </row>
    <row r="229" spans="1:15" x14ac:dyDescent="0.35">
      <c r="A229" s="32"/>
      <c r="B229" s="6"/>
      <c r="C229" s="6"/>
      <c r="D229" s="6"/>
      <c r="E229" s="6"/>
      <c r="F229" s="21"/>
      <c r="G229" s="6"/>
      <c r="H229" s="21"/>
      <c r="I229" s="11"/>
      <c r="J229" s="11"/>
      <c r="K229" s="11"/>
      <c r="L229" s="34"/>
      <c r="M229" s="6"/>
      <c r="N229" s="6"/>
      <c r="O229" s="6"/>
    </row>
    <row r="230" spans="1:15" x14ac:dyDescent="0.35">
      <c r="A230" s="32"/>
      <c r="B230" s="6"/>
      <c r="C230" s="6"/>
      <c r="D230" s="6"/>
      <c r="E230" s="6"/>
      <c r="F230" s="21"/>
      <c r="G230" s="6"/>
      <c r="H230" s="21"/>
      <c r="I230" s="11"/>
      <c r="J230" s="11"/>
      <c r="K230" s="11"/>
      <c r="L230" s="34"/>
      <c r="M230" s="6"/>
      <c r="N230" s="6"/>
      <c r="O230" s="6"/>
    </row>
    <row r="231" spans="1:15" x14ac:dyDescent="0.35">
      <c r="A231" s="32"/>
      <c r="B231" s="6"/>
      <c r="C231" s="6"/>
      <c r="D231" s="6"/>
      <c r="E231" s="6"/>
      <c r="F231" s="21"/>
      <c r="G231" s="6"/>
      <c r="H231" s="21"/>
      <c r="I231" s="11"/>
      <c r="J231" s="11"/>
      <c r="K231" s="11"/>
      <c r="L231" s="34"/>
      <c r="M231" s="6"/>
      <c r="N231" s="6"/>
      <c r="O231" s="6"/>
    </row>
    <row r="232" spans="1:15" x14ac:dyDescent="0.35">
      <c r="A232" s="32"/>
      <c r="B232" s="6"/>
      <c r="C232" s="6"/>
      <c r="D232" s="6"/>
      <c r="E232" s="6"/>
      <c r="F232" s="21"/>
      <c r="G232" s="6"/>
      <c r="H232" s="21"/>
      <c r="I232" s="11"/>
      <c r="J232" s="11"/>
      <c r="K232" s="11"/>
      <c r="L232" s="34"/>
      <c r="M232" s="6"/>
      <c r="N232" s="6"/>
      <c r="O232" s="6"/>
    </row>
    <row r="233" spans="1:15" x14ac:dyDescent="0.35">
      <c r="A233" s="32"/>
      <c r="B233" s="6"/>
      <c r="C233" s="6"/>
      <c r="D233" s="6"/>
      <c r="E233" s="6"/>
      <c r="F233" s="21"/>
      <c r="G233" s="6"/>
      <c r="H233" s="21"/>
      <c r="I233" s="11"/>
      <c r="J233" s="11"/>
      <c r="K233" s="11"/>
      <c r="L233" s="34"/>
      <c r="M233" s="6"/>
      <c r="N233" s="6"/>
      <c r="O233" s="6"/>
    </row>
    <row r="234" spans="1:15" x14ac:dyDescent="0.35">
      <c r="A234" s="32"/>
      <c r="B234" s="6"/>
      <c r="C234" s="6"/>
      <c r="D234" s="6"/>
      <c r="E234" s="6"/>
      <c r="F234" s="21"/>
      <c r="G234" s="6"/>
      <c r="H234" s="21"/>
      <c r="I234" s="11"/>
      <c r="J234" s="11"/>
      <c r="K234" s="11"/>
      <c r="L234" s="34"/>
      <c r="M234" s="6"/>
      <c r="N234" s="6"/>
      <c r="O234" s="6"/>
    </row>
    <row r="235" spans="1:15" x14ac:dyDescent="0.35">
      <c r="A235" s="32"/>
      <c r="B235" s="6"/>
      <c r="C235" s="6"/>
      <c r="D235" s="6"/>
      <c r="E235" s="6"/>
      <c r="F235" s="21"/>
      <c r="G235" s="6"/>
      <c r="H235" s="21"/>
      <c r="I235" s="11"/>
      <c r="J235" s="11"/>
      <c r="K235" s="11"/>
      <c r="L235" s="34"/>
      <c r="M235" s="6"/>
      <c r="N235" s="6"/>
      <c r="O235" s="6"/>
    </row>
    <row r="236" spans="1:15" x14ac:dyDescent="0.35">
      <c r="A236" s="32"/>
      <c r="B236" s="6"/>
      <c r="C236" s="6"/>
      <c r="D236" s="6"/>
      <c r="E236" s="6"/>
      <c r="F236" s="21"/>
      <c r="G236" s="6"/>
      <c r="H236" s="21"/>
      <c r="I236" s="11"/>
      <c r="J236" s="11"/>
      <c r="K236" s="11"/>
      <c r="L236" s="34"/>
      <c r="M236" s="6"/>
      <c r="N236" s="6"/>
      <c r="O236" s="6"/>
    </row>
    <row r="237" spans="1:15" x14ac:dyDescent="0.35">
      <c r="A237" s="32"/>
      <c r="B237" s="6"/>
      <c r="C237" s="6"/>
      <c r="D237" s="6"/>
      <c r="E237" s="6"/>
      <c r="F237" s="21"/>
      <c r="G237" s="6"/>
      <c r="H237" s="21"/>
      <c r="I237" s="11"/>
      <c r="J237" s="11"/>
      <c r="K237" s="11"/>
      <c r="L237" s="34"/>
      <c r="M237" s="6"/>
      <c r="N237" s="6"/>
      <c r="O237" s="6"/>
    </row>
    <row r="238" spans="1:15" x14ac:dyDescent="0.35">
      <c r="A238" s="32"/>
      <c r="B238" s="6"/>
      <c r="C238" s="6"/>
      <c r="D238" s="6"/>
      <c r="E238" s="6"/>
      <c r="F238" s="21"/>
      <c r="G238" s="6"/>
      <c r="H238" s="21"/>
      <c r="I238" s="11"/>
      <c r="J238" s="11"/>
      <c r="K238" s="11"/>
      <c r="L238" s="34"/>
      <c r="M238" s="6"/>
      <c r="N238" s="6"/>
      <c r="O238" s="6"/>
    </row>
    <row r="239" spans="1:15" x14ac:dyDescent="0.35">
      <c r="A239" s="32"/>
      <c r="B239" s="6"/>
      <c r="C239" s="6"/>
      <c r="D239" s="6"/>
      <c r="E239" s="6"/>
      <c r="F239" s="21"/>
      <c r="G239" s="6"/>
      <c r="H239" s="21"/>
      <c r="I239" s="11"/>
      <c r="J239" s="11"/>
      <c r="K239" s="11"/>
      <c r="L239" s="34"/>
      <c r="M239" s="6"/>
      <c r="N239" s="6"/>
      <c r="O239" s="6"/>
    </row>
    <row r="240" spans="1:15" x14ac:dyDescent="0.35">
      <c r="A240" s="32"/>
      <c r="B240" s="6"/>
      <c r="C240" s="6"/>
      <c r="D240" s="6"/>
      <c r="E240" s="6"/>
      <c r="F240" s="21"/>
      <c r="G240" s="6"/>
      <c r="H240" s="21"/>
      <c r="I240" s="11"/>
      <c r="J240" s="11"/>
      <c r="K240" s="11"/>
      <c r="L240" s="34"/>
      <c r="M240" s="6"/>
      <c r="N240" s="6"/>
      <c r="O240" s="6"/>
    </row>
    <row r="241" spans="1:15" x14ac:dyDescent="0.35">
      <c r="A241" s="32"/>
      <c r="B241" s="6"/>
      <c r="C241" s="6"/>
      <c r="D241" s="6"/>
      <c r="E241" s="6"/>
      <c r="F241" s="21"/>
      <c r="G241" s="6"/>
      <c r="H241" s="21"/>
      <c r="I241" s="11"/>
      <c r="J241" s="11"/>
      <c r="K241" s="11"/>
      <c r="L241" s="34"/>
      <c r="M241" s="6"/>
      <c r="N241" s="6"/>
      <c r="O241" s="6"/>
    </row>
    <row r="242" spans="1:15" x14ac:dyDescent="0.35">
      <c r="A242" s="32"/>
      <c r="B242" s="6"/>
      <c r="C242" s="6"/>
      <c r="D242" s="6"/>
      <c r="E242" s="6"/>
      <c r="F242" s="21"/>
      <c r="G242" s="6"/>
      <c r="H242" s="21"/>
      <c r="I242" s="11"/>
      <c r="J242" s="11"/>
      <c r="K242" s="11"/>
      <c r="L242" s="34"/>
      <c r="M242" s="6"/>
      <c r="N242" s="6"/>
      <c r="O242" s="6"/>
    </row>
    <row r="243" spans="1:15" x14ac:dyDescent="0.35">
      <c r="A243" s="32"/>
      <c r="B243" s="6"/>
      <c r="C243" s="6"/>
      <c r="D243" s="6"/>
      <c r="E243" s="6"/>
      <c r="F243" s="21"/>
      <c r="G243" s="6"/>
      <c r="H243" s="21"/>
      <c r="I243" s="11"/>
      <c r="J243" s="11"/>
      <c r="K243" s="11"/>
      <c r="L243" s="34"/>
      <c r="M243" s="6"/>
      <c r="N243" s="6"/>
      <c r="O243" s="6"/>
    </row>
    <row r="244" spans="1:15" x14ac:dyDescent="0.35">
      <c r="A244" s="32"/>
      <c r="B244" s="6"/>
      <c r="C244" s="6"/>
      <c r="D244" s="6"/>
      <c r="E244" s="6"/>
      <c r="F244" s="21"/>
      <c r="G244" s="6"/>
      <c r="H244" s="21"/>
      <c r="I244" s="11"/>
      <c r="J244" s="11"/>
      <c r="K244" s="11"/>
      <c r="L244" s="34"/>
      <c r="M244" s="6"/>
      <c r="N244" s="6"/>
      <c r="O244" s="6"/>
    </row>
    <row r="245" spans="1:15" x14ac:dyDescent="0.35">
      <c r="A245" s="32"/>
      <c r="B245" s="6"/>
      <c r="C245" s="6"/>
      <c r="D245" s="6"/>
      <c r="E245" s="6"/>
      <c r="F245" s="21"/>
      <c r="G245" s="6"/>
      <c r="H245" s="21"/>
      <c r="I245" s="11"/>
      <c r="J245" s="11"/>
      <c r="K245" s="11"/>
      <c r="L245" s="34"/>
      <c r="M245" s="6"/>
      <c r="N245" s="6"/>
      <c r="O245" s="6"/>
    </row>
    <row r="246" spans="1:15" x14ac:dyDescent="0.35">
      <c r="A246" s="32"/>
      <c r="B246" s="6"/>
      <c r="C246" s="6"/>
      <c r="D246" s="6"/>
      <c r="E246" s="6"/>
      <c r="F246" s="21"/>
      <c r="G246" s="6"/>
      <c r="H246" s="21"/>
      <c r="I246" s="11"/>
      <c r="J246" s="11"/>
      <c r="K246" s="11"/>
      <c r="L246" s="34"/>
      <c r="M246" s="6"/>
      <c r="N246" s="6"/>
      <c r="O246" s="6"/>
    </row>
    <row r="247" spans="1:15" x14ac:dyDescent="0.35">
      <c r="A247" s="32"/>
      <c r="B247" s="6"/>
      <c r="C247" s="6"/>
      <c r="D247" s="6"/>
      <c r="E247" s="6"/>
      <c r="F247" s="21"/>
      <c r="G247" s="6"/>
      <c r="H247" s="21"/>
      <c r="I247" s="11"/>
      <c r="J247" s="11"/>
      <c r="K247" s="11"/>
      <c r="L247" s="34"/>
      <c r="M247" s="6"/>
      <c r="N247" s="6"/>
      <c r="O247" s="6"/>
    </row>
    <row r="248" spans="1:15" x14ac:dyDescent="0.35">
      <c r="A248" s="32"/>
      <c r="B248" s="6"/>
      <c r="C248" s="6"/>
      <c r="D248" s="6"/>
      <c r="E248" s="6"/>
      <c r="F248" s="21"/>
      <c r="G248" s="6"/>
      <c r="H248" s="21"/>
      <c r="I248" s="11"/>
      <c r="J248" s="11"/>
      <c r="K248" s="11"/>
      <c r="L248" s="34"/>
      <c r="M248" s="6"/>
      <c r="N248" s="6"/>
      <c r="O248" s="6"/>
    </row>
    <row r="249" spans="1:15" x14ac:dyDescent="0.35">
      <c r="A249" s="32"/>
      <c r="B249" s="6"/>
      <c r="C249" s="6"/>
      <c r="D249" s="6"/>
      <c r="E249" s="6"/>
      <c r="F249" s="21"/>
      <c r="G249" s="6"/>
      <c r="H249" s="21"/>
      <c r="I249" s="11"/>
      <c r="J249" s="11"/>
      <c r="K249" s="11"/>
      <c r="L249" s="34"/>
      <c r="M249" s="6"/>
      <c r="N249" s="6"/>
      <c r="O249" s="6"/>
    </row>
    <row r="250" spans="1:15" x14ac:dyDescent="0.35">
      <c r="A250" s="32"/>
      <c r="B250" s="6"/>
      <c r="C250" s="6"/>
      <c r="D250" s="6"/>
      <c r="E250" s="6"/>
      <c r="F250" s="21"/>
      <c r="G250" s="6"/>
      <c r="H250" s="21"/>
      <c r="I250" s="11"/>
      <c r="J250" s="11"/>
      <c r="K250" s="11"/>
      <c r="L250" s="34"/>
      <c r="M250" s="6"/>
      <c r="N250" s="6"/>
      <c r="O250" s="6"/>
    </row>
    <row r="251" spans="1:15" x14ac:dyDescent="0.35">
      <c r="A251" s="32"/>
      <c r="B251" s="6"/>
      <c r="C251" s="6"/>
      <c r="D251" s="6"/>
      <c r="E251" s="6"/>
      <c r="F251" s="21"/>
      <c r="G251" s="6"/>
      <c r="H251" s="21"/>
      <c r="I251" s="11"/>
      <c r="J251" s="11"/>
      <c r="K251" s="11"/>
      <c r="L251" s="34"/>
      <c r="M251" s="6"/>
      <c r="N251" s="6"/>
      <c r="O251" s="6"/>
    </row>
    <row r="252" spans="1:15" x14ac:dyDescent="0.35">
      <c r="A252" s="32"/>
      <c r="B252" s="6"/>
      <c r="C252" s="6"/>
      <c r="D252" s="6"/>
      <c r="E252" s="6"/>
      <c r="F252" s="21"/>
      <c r="G252" s="6"/>
      <c r="H252" s="21"/>
      <c r="I252" s="11"/>
      <c r="J252" s="11"/>
      <c r="K252" s="11"/>
      <c r="L252" s="34"/>
      <c r="M252" s="6"/>
      <c r="N252" s="6"/>
      <c r="O252" s="6"/>
    </row>
    <row r="253" spans="1:15" x14ac:dyDescent="0.35">
      <c r="A253" s="32"/>
      <c r="B253" s="6"/>
      <c r="C253" s="6"/>
      <c r="D253" s="6"/>
      <c r="E253" s="6"/>
      <c r="F253" s="21"/>
      <c r="G253" s="6"/>
      <c r="H253" s="21"/>
      <c r="I253" s="11"/>
      <c r="J253" s="11"/>
      <c r="K253" s="11"/>
      <c r="L253" s="34"/>
      <c r="M253" s="6"/>
      <c r="N253" s="6"/>
      <c r="O253" s="6"/>
    </row>
    <row r="254" spans="1:15" x14ac:dyDescent="0.35">
      <c r="A254" s="32"/>
      <c r="B254" s="6"/>
      <c r="C254" s="6"/>
      <c r="D254" s="6"/>
      <c r="E254" s="6"/>
      <c r="F254" s="21"/>
      <c r="G254" s="6"/>
      <c r="H254" s="21"/>
      <c r="I254" s="11"/>
      <c r="J254" s="11"/>
      <c r="K254" s="11"/>
      <c r="L254" s="34"/>
      <c r="M254" s="6"/>
      <c r="N254" s="6"/>
      <c r="O254" s="6"/>
    </row>
    <row r="255" spans="1:15" x14ac:dyDescent="0.35">
      <c r="A255" s="32"/>
      <c r="B255" s="6"/>
      <c r="C255" s="6"/>
      <c r="D255" s="6"/>
      <c r="E255" s="6"/>
      <c r="F255" s="21"/>
      <c r="G255" s="6"/>
      <c r="H255" s="21"/>
      <c r="I255" s="11"/>
      <c r="J255" s="11"/>
      <c r="K255" s="11"/>
      <c r="L255" s="34"/>
      <c r="M255" s="6"/>
      <c r="N255" s="6"/>
      <c r="O255" s="6"/>
    </row>
    <row r="256" spans="1:15" x14ac:dyDescent="0.35">
      <c r="A256" s="32"/>
      <c r="B256" s="6"/>
      <c r="C256" s="6"/>
      <c r="D256" s="6"/>
      <c r="E256" s="6"/>
      <c r="F256" s="21"/>
      <c r="G256" s="6"/>
      <c r="H256" s="21"/>
      <c r="I256" s="11"/>
      <c r="J256" s="11"/>
      <c r="K256" s="11"/>
      <c r="L256" s="34"/>
      <c r="M256" s="6"/>
      <c r="N256" s="6"/>
      <c r="O256" s="6"/>
    </row>
    <row r="257" spans="1:15" x14ac:dyDescent="0.35">
      <c r="A257" s="32"/>
      <c r="B257" s="6"/>
      <c r="C257" s="6"/>
      <c r="D257" s="6"/>
      <c r="E257" s="6"/>
      <c r="F257" s="21"/>
      <c r="G257" s="6"/>
      <c r="H257" s="21"/>
      <c r="I257" s="11"/>
      <c r="J257" s="11"/>
      <c r="K257" s="11"/>
      <c r="L257" s="34"/>
      <c r="M257" s="6"/>
      <c r="N257" s="6"/>
      <c r="O257" s="6"/>
    </row>
    <row r="258" spans="1:15" x14ac:dyDescent="0.35">
      <c r="A258" s="32"/>
      <c r="B258" s="6"/>
      <c r="C258" s="6"/>
      <c r="D258" s="6"/>
      <c r="E258" s="6"/>
      <c r="F258" s="21"/>
      <c r="G258" s="6"/>
      <c r="H258" s="21"/>
      <c r="I258" s="11"/>
      <c r="J258" s="11"/>
      <c r="K258" s="11"/>
      <c r="L258" s="34"/>
      <c r="M258" s="6"/>
      <c r="N258" s="6"/>
      <c r="O258" s="6"/>
    </row>
    <row r="259" spans="1:15" x14ac:dyDescent="0.35">
      <c r="A259" s="32"/>
      <c r="B259" s="6"/>
      <c r="C259" s="6"/>
      <c r="D259" s="6"/>
      <c r="E259" s="6"/>
      <c r="F259" s="21"/>
      <c r="G259" s="6"/>
      <c r="H259" s="21"/>
      <c r="I259" s="11"/>
      <c r="J259" s="11"/>
      <c r="K259" s="11"/>
      <c r="L259" s="34"/>
      <c r="M259" s="6"/>
      <c r="N259" s="6"/>
      <c r="O259" s="6"/>
    </row>
    <row r="260" spans="1:15" x14ac:dyDescent="0.35">
      <c r="A260" s="32"/>
      <c r="B260" s="6"/>
      <c r="C260" s="6"/>
      <c r="D260" s="6"/>
      <c r="E260" s="6"/>
      <c r="F260" s="21"/>
      <c r="G260" s="6"/>
      <c r="H260" s="21"/>
      <c r="I260" s="11"/>
      <c r="J260" s="11"/>
      <c r="K260" s="11"/>
      <c r="L260" s="34"/>
      <c r="M260" s="6"/>
      <c r="N260" s="6"/>
      <c r="O260" s="6"/>
    </row>
    <row r="261" spans="1:15" x14ac:dyDescent="0.35">
      <c r="A261" s="32"/>
      <c r="B261" s="6"/>
      <c r="C261" s="6"/>
      <c r="D261" s="6"/>
      <c r="E261" s="6"/>
      <c r="F261" s="21"/>
      <c r="G261" s="6"/>
      <c r="H261" s="21"/>
      <c r="I261" s="11"/>
      <c r="J261" s="11"/>
      <c r="K261" s="11"/>
      <c r="L261" s="34"/>
      <c r="M261" s="6"/>
      <c r="N261" s="6"/>
      <c r="O261" s="6"/>
    </row>
    <row r="262" spans="1:15" x14ac:dyDescent="0.35">
      <c r="A262" s="32"/>
      <c r="B262" s="6"/>
      <c r="C262" s="6"/>
      <c r="D262" s="6"/>
      <c r="E262" s="6"/>
      <c r="F262" s="21"/>
      <c r="G262" s="6"/>
      <c r="H262" s="21"/>
      <c r="I262" s="11"/>
      <c r="J262" s="11"/>
      <c r="K262" s="11"/>
      <c r="L262" s="34"/>
      <c r="M262" s="6"/>
      <c r="N262" s="6"/>
      <c r="O262" s="6"/>
    </row>
    <row r="263" spans="1:15" x14ac:dyDescent="0.35">
      <c r="A263" s="32"/>
      <c r="B263" s="6"/>
      <c r="C263" s="6"/>
      <c r="D263" s="6"/>
      <c r="E263" s="6"/>
      <c r="F263" s="21"/>
      <c r="G263" s="6"/>
      <c r="H263" s="21"/>
      <c r="I263" s="11"/>
      <c r="J263" s="11"/>
      <c r="K263" s="11"/>
      <c r="L263" s="34"/>
      <c r="M263" s="6"/>
      <c r="N263" s="6"/>
      <c r="O263" s="6"/>
    </row>
    <row r="264" spans="1:15" x14ac:dyDescent="0.35">
      <c r="A264" s="32"/>
      <c r="B264" s="6"/>
      <c r="C264" s="6"/>
      <c r="D264" s="6"/>
      <c r="E264" s="6"/>
      <c r="F264" s="21"/>
      <c r="G264" s="6"/>
      <c r="H264" s="21"/>
      <c r="I264" s="11"/>
      <c r="J264" s="11"/>
      <c r="K264" s="11"/>
      <c r="L264" s="34"/>
      <c r="M264" s="6"/>
      <c r="N264" s="6"/>
      <c r="O264" s="6"/>
    </row>
    <row r="265" spans="1:15" x14ac:dyDescent="0.35">
      <c r="A265" s="32"/>
      <c r="B265" s="6"/>
      <c r="C265" s="6"/>
      <c r="D265" s="6"/>
      <c r="E265" s="6"/>
      <c r="F265" s="21"/>
      <c r="G265" s="6"/>
      <c r="H265" s="21"/>
      <c r="I265" s="11"/>
      <c r="J265" s="11"/>
      <c r="K265" s="11"/>
      <c r="L265" s="34"/>
      <c r="M265" s="6"/>
      <c r="N265" s="6"/>
      <c r="O265" s="6"/>
    </row>
    <row r="266" spans="1:15" x14ac:dyDescent="0.35">
      <c r="A266" s="32"/>
      <c r="B266" s="6"/>
      <c r="C266" s="6"/>
      <c r="D266" s="6"/>
      <c r="E266" s="6"/>
      <c r="F266" s="21"/>
      <c r="G266" s="6"/>
      <c r="H266" s="21"/>
      <c r="I266" s="11"/>
      <c r="J266" s="11"/>
      <c r="K266" s="11"/>
      <c r="L266" s="34"/>
      <c r="M266" s="6"/>
      <c r="N266" s="6"/>
      <c r="O266" s="6"/>
    </row>
    <row r="267" spans="1:15" x14ac:dyDescent="0.35">
      <c r="A267" s="32"/>
      <c r="B267" s="6"/>
      <c r="C267" s="6"/>
      <c r="D267" s="6"/>
      <c r="E267" s="6"/>
      <c r="F267" s="21"/>
      <c r="G267" s="6"/>
      <c r="H267" s="21"/>
      <c r="I267" s="11"/>
      <c r="J267" s="11"/>
      <c r="K267" s="11"/>
      <c r="L267" s="34"/>
      <c r="M267" s="6"/>
      <c r="N267" s="6"/>
      <c r="O267" s="6"/>
    </row>
    <row r="268" spans="1:15" x14ac:dyDescent="0.35">
      <c r="A268" s="32"/>
      <c r="B268" s="6"/>
      <c r="C268" s="6"/>
      <c r="D268" s="6"/>
      <c r="E268" s="6"/>
      <c r="F268" s="21"/>
      <c r="G268" s="6"/>
      <c r="H268" s="21"/>
      <c r="I268" s="11"/>
      <c r="J268" s="11"/>
      <c r="K268" s="11"/>
      <c r="L268" s="34"/>
      <c r="M268" s="6"/>
      <c r="N268" s="6"/>
      <c r="O268" s="6"/>
    </row>
    <row r="269" spans="1:15" x14ac:dyDescent="0.35">
      <c r="A269" s="32"/>
      <c r="B269" s="6"/>
      <c r="C269" s="6"/>
      <c r="D269" s="6"/>
      <c r="E269" s="6"/>
      <c r="F269" s="21"/>
      <c r="G269" s="6"/>
      <c r="H269" s="21"/>
      <c r="I269" s="11"/>
      <c r="J269" s="11"/>
      <c r="K269" s="11"/>
      <c r="L269" s="34"/>
      <c r="M269" s="6"/>
      <c r="N269" s="6"/>
      <c r="O269" s="6"/>
    </row>
    <row r="270" spans="1:15" x14ac:dyDescent="0.35">
      <c r="A270" s="32"/>
      <c r="B270" s="6"/>
      <c r="C270" s="6"/>
      <c r="D270" s="6"/>
      <c r="E270" s="6"/>
      <c r="F270" s="21"/>
      <c r="G270" s="6"/>
      <c r="H270" s="21"/>
      <c r="I270" s="11"/>
      <c r="J270" s="11"/>
      <c r="K270" s="11"/>
      <c r="L270" s="34"/>
      <c r="M270" s="6"/>
      <c r="N270" s="6"/>
      <c r="O270" s="6"/>
    </row>
    <row r="271" spans="1:15" x14ac:dyDescent="0.35">
      <c r="A271" s="32"/>
      <c r="B271" s="6"/>
      <c r="C271" s="6"/>
      <c r="D271" s="6"/>
      <c r="E271" s="6"/>
      <c r="F271" s="21"/>
      <c r="G271" s="6"/>
      <c r="H271" s="21"/>
      <c r="I271" s="11"/>
      <c r="J271" s="11"/>
      <c r="K271" s="11"/>
      <c r="L271" s="34"/>
      <c r="M271" s="6"/>
      <c r="N271" s="6"/>
      <c r="O271" s="6"/>
    </row>
    <row r="272" spans="1:15" x14ac:dyDescent="0.35">
      <c r="A272" s="32"/>
      <c r="B272" s="6"/>
      <c r="C272" s="6"/>
      <c r="D272" s="6"/>
      <c r="E272" s="6"/>
      <c r="F272" s="21"/>
      <c r="G272" s="6"/>
      <c r="H272" s="21"/>
      <c r="I272" s="11"/>
      <c r="J272" s="11"/>
      <c r="K272" s="11"/>
      <c r="L272" s="34"/>
      <c r="M272" s="6"/>
      <c r="N272" s="6"/>
      <c r="O272" s="6"/>
    </row>
    <row r="273" spans="1:15" x14ac:dyDescent="0.35">
      <c r="A273" s="32"/>
      <c r="B273" s="6"/>
      <c r="C273" s="6"/>
      <c r="D273" s="6"/>
      <c r="E273" s="6"/>
      <c r="F273" s="21"/>
      <c r="G273" s="6"/>
      <c r="H273" s="21"/>
      <c r="I273" s="11"/>
      <c r="J273" s="11"/>
      <c r="K273" s="11"/>
      <c r="L273" s="34"/>
      <c r="M273" s="6"/>
      <c r="N273" s="6"/>
      <c r="O273" s="6"/>
    </row>
    <row r="274" spans="1:15" x14ac:dyDescent="0.35">
      <c r="A274" s="32"/>
      <c r="B274" s="6"/>
      <c r="C274" s="6"/>
      <c r="D274" s="6"/>
      <c r="E274" s="6"/>
      <c r="F274" s="21"/>
      <c r="G274" s="6"/>
      <c r="H274" s="21"/>
      <c r="I274" s="11"/>
      <c r="J274" s="11"/>
      <c r="K274" s="11"/>
      <c r="L274" s="34"/>
      <c r="M274" s="6"/>
      <c r="N274" s="6"/>
      <c r="O274" s="6"/>
    </row>
    <row r="275" spans="1:15" x14ac:dyDescent="0.35">
      <c r="A275" s="32"/>
      <c r="B275" s="6"/>
      <c r="C275" s="6"/>
      <c r="D275" s="6"/>
      <c r="E275" s="6"/>
      <c r="F275" s="21"/>
      <c r="G275" s="6"/>
      <c r="H275" s="21"/>
      <c r="I275" s="11"/>
      <c r="J275" s="11"/>
      <c r="K275" s="11"/>
      <c r="L275" s="34"/>
      <c r="M275" s="6"/>
      <c r="N275" s="6"/>
      <c r="O275" s="6"/>
    </row>
    <row r="276" spans="1:15" x14ac:dyDescent="0.35">
      <c r="A276" s="32"/>
      <c r="B276" s="6"/>
      <c r="C276" s="6"/>
      <c r="D276" s="6"/>
      <c r="E276" s="6"/>
      <c r="F276" s="21"/>
      <c r="G276" s="6"/>
      <c r="H276" s="21"/>
      <c r="I276" s="11"/>
      <c r="J276" s="11"/>
      <c r="K276" s="11"/>
      <c r="L276" s="34"/>
      <c r="M276" s="6"/>
      <c r="N276" s="6"/>
      <c r="O276" s="6"/>
    </row>
    <row r="277" spans="1:15" x14ac:dyDescent="0.35">
      <c r="A277" s="32"/>
      <c r="B277" s="6"/>
      <c r="C277" s="6"/>
      <c r="D277" s="6"/>
      <c r="E277" s="6"/>
      <c r="F277" s="21"/>
      <c r="G277" s="6"/>
      <c r="H277" s="21"/>
      <c r="I277" s="11"/>
      <c r="J277" s="11"/>
      <c r="K277" s="11"/>
      <c r="L277" s="34"/>
      <c r="M277" s="6"/>
      <c r="N277" s="6"/>
      <c r="O277" s="6"/>
    </row>
    <row r="278" spans="1:15" x14ac:dyDescent="0.35">
      <c r="A278" s="32"/>
      <c r="B278" s="6"/>
      <c r="C278" s="6"/>
      <c r="D278" s="6"/>
      <c r="E278" s="6"/>
      <c r="F278" s="21"/>
      <c r="G278" s="6"/>
      <c r="H278" s="21"/>
      <c r="I278" s="11"/>
      <c r="J278" s="11"/>
      <c r="K278" s="11"/>
      <c r="L278" s="34"/>
      <c r="M278" s="6"/>
      <c r="N278" s="6"/>
      <c r="O278" s="6"/>
    </row>
    <row r="279" spans="1:15" x14ac:dyDescent="0.35">
      <c r="A279" s="32"/>
      <c r="B279" s="6"/>
      <c r="C279" s="6"/>
      <c r="D279" s="6"/>
      <c r="E279" s="6"/>
      <c r="F279" s="21"/>
      <c r="G279" s="6"/>
      <c r="H279" s="21"/>
      <c r="I279" s="11"/>
      <c r="J279" s="11"/>
      <c r="K279" s="11"/>
      <c r="L279" s="34"/>
      <c r="M279" s="6"/>
      <c r="N279" s="6"/>
      <c r="O279" s="6"/>
    </row>
    <row r="280" spans="1:15" x14ac:dyDescent="0.35">
      <c r="A280" s="32"/>
      <c r="B280" s="6"/>
      <c r="C280" s="6"/>
      <c r="D280" s="6"/>
      <c r="E280" s="6"/>
      <c r="F280" s="21"/>
      <c r="G280" s="6"/>
      <c r="H280" s="21"/>
      <c r="I280" s="11"/>
      <c r="J280" s="11"/>
      <c r="K280" s="11"/>
      <c r="L280" s="34"/>
      <c r="M280" s="6"/>
      <c r="N280" s="6"/>
      <c r="O280" s="6"/>
    </row>
    <row r="281" spans="1:15" x14ac:dyDescent="0.35">
      <c r="A281" s="32"/>
      <c r="B281" s="6"/>
      <c r="C281" s="6"/>
      <c r="D281" s="6"/>
      <c r="E281" s="6"/>
      <c r="F281" s="21"/>
      <c r="G281" s="6"/>
      <c r="H281" s="21"/>
      <c r="I281" s="11"/>
      <c r="J281" s="11"/>
      <c r="K281" s="11"/>
      <c r="L281" s="34"/>
      <c r="M281" s="6"/>
      <c r="N281" s="6"/>
      <c r="O281" s="6"/>
    </row>
    <row r="282" spans="1:15" x14ac:dyDescent="0.35">
      <c r="A282" s="32"/>
      <c r="B282" s="6"/>
      <c r="C282" s="6"/>
      <c r="D282" s="6"/>
      <c r="E282" s="6"/>
      <c r="F282" s="21"/>
      <c r="G282" s="6"/>
      <c r="H282" s="21"/>
      <c r="I282" s="11"/>
      <c r="J282" s="11"/>
      <c r="K282" s="11"/>
      <c r="L282" s="34"/>
      <c r="M282" s="6"/>
      <c r="N282" s="6"/>
      <c r="O282" s="6"/>
    </row>
    <row r="283" spans="1:15" x14ac:dyDescent="0.35">
      <c r="A283" s="32"/>
      <c r="B283" s="6"/>
      <c r="C283" s="6"/>
      <c r="D283" s="6"/>
      <c r="E283" s="6"/>
      <c r="F283" s="21"/>
      <c r="G283" s="6"/>
      <c r="H283" s="21"/>
      <c r="I283" s="11"/>
      <c r="J283" s="11"/>
      <c r="K283" s="11"/>
      <c r="L283" s="34"/>
      <c r="M283" s="6"/>
      <c r="N283" s="6"/>
      <c r="O283" s="6"/>
    </row>
    <row r="284" spans="1:15" x14ac:dyDescent="0.35">
      <c r="A284" s="32"/>
      <c r="B284" s="6"/>
      <c r="C284" s="6"/>
      <c r="D284" s="6"/>
      <c r="E284" s="6"/>
      <c r="F284" s="21"/>
      <c r="G284" s="6"/>
      <c r="H284" s="21"/>
      <c r="I284" s="11"/>
      <c r="J284" s="11"/>
      <c r="K284" s="11"/>
      <c r="L284" s="34"/>
      <c r="M284" s="6"/>
      <c r="N284" s="6"/>
      <c r="O284" s="6"/>
    </row>
    <row r="285" spans="1:15" x14ac:dyDescent="0.35">
      <c r="A285" s="32"/>
      <c r="B285" s="6"/>
      <c r="C285" s="6"/>
      <c r="D285" s="6"/>
      <c r="E285" s="6"/>
      <c r="F285" s="21"/>
      <c r="G285" s="6"/>
      <c r="H285" s="21"/>
      <c r="I285" s="11"/>
      <c r="J285" s="11"/>
      <c r="K285" s="11"/>
      <c r="L285" s="34"/>
      <c r="M285" s="6"/>
      <c r="N285" s="6"/>
      <c r="O285" s="6"/>
    </row>
    <row r="286" spans="1:15" x14ac:dyDescent="0.35">
      <c r="A286" s="32"/>
      <c r="B286" s="6"/>
      <c r="C286" s="6"/>
      <c r="D286" s="6"/>
      <c r="E286" s="6"/>
      <c r="F286" s="21"/>
      <c r="G286" s="6"/>
      <c r="H286" s="21"/>
      <c r="I286" s="11"/>
      <c r="J286" s="11"/>
      <c r="K286" s="11"/>
      <c r="L286" s="34"/>
      <c r="M286" s="6"/>
      <c r="N286" s="6"/>
      <c r="O286" s="6"/>
    </row>
    <row r="287" spans="1:15" x14ac:dyDescent="0.35">
      <c r="A287" s="32"/>
      <c r="B287" s="6"/>
      <c r="C287" s="6"/>
      <c r="D287" s="6"/>
      <c r="E287" s="6"/>
      <c r="F287" s="21"/>
      <c r="G287" s="6"/>
      <c r="H287" s="21"/>
      <c r="I287" s="11"/>
      <c r="J287" s="11"/>
      <c r="K287" s="11"/>
      <c r="L287" s="34"/>
      <c r="M287" s="6"/>
      <c r="N287" s="6"/>
      <c r="O287" s="6"/>
    </row>
    <row r="288" spans="1:15" x14ac:dyDescent="0.35">
      <c r="A288" s="32"/>
      <c r="B288" s="6"/>
      <c r="C288" s="6"/>
      <c r="D288" s="6"/>
      <c r="E288" s="6"/>
      <c r="F288" s="21"/>
      <c r="G288" s="6"/>
      <c r="H288" s="21"/>
      <c r="I288" s="11"/>
      <c r="J288" s="11"/>
      <c r="K288" s="11"/>
      <c r="L288" s="34"/>
      <c r="M288" s="6"/>
      <c r="N288" s="6"/>
      <c r="O288" s="6"/>
    </row>
    <row r="289" spans="1:15" x14ac:dyDescent="0.35">
      <c r="A289" s="32"/>
      <c r="B289" s="6"/>
      <c r="C289" s="6"/>
      <c r="D289" s="6"/>
      <c r="E289" s="6"/>
      <c r="F289" s="21"/>
      <c r="G289" s="6"/>
      <c r="H289" s="21"/>
      <c r="I289" s="11"/>
      <c r="J289" s="11"/>
      <c r="K289" s="11"/>
      <c r="L289" s="34"/>
      <c r="M289" s="6"/>
      <c r="N289" s="6"/>
      <c r="O289" s="6"/>
    </row>
    <row r="290" spans="1:15" x14ac:dyDescent="0.35">
      <c r="A290" s="32"/>
      <c r="B290" s="6"/>
      <c r="C290" s="6"/>
      <c r="D290" s="6"/>
      <c r="E290" s="6"/>
      <c r="F290" s="21"/>
      <c r="G290" s="6"/>
      <c r="H290" s="21"/>
      <c r="I290" s="11"/>
      <c r="J290" s="11"/>
      <c r="K290" s="11"/>
      <c r="L290" s="34"/>
      <c r="M290" s="6"/>
      <c r="N290" s="6"/>
      <c r="O290" s="6"/>
    </row>
    <row r="291" spans="1:15" x14ac:dyDescent="0.35">
      <c r="A291" s="32"/>
      <c r="B291" s="6"/>
      <c r="C291" s="6"/>
      <c r="D291" s="6"/>
      <c r="E291" s="6"/>
      <c r="F291" s="21"/>
      <c r="G291" s="6"/>
      <c r="H291" s="21"/>
      <c r="I291" s="11"/>
      <c r="J291" s="11"/>
      <c r="K291" s="11"/>
      <c r="L291" s="34"/>
      <c r="M291" s="6"/>
      <c r="N291" s="6"/>
      <c r="O291" s="6"/>
    </row>
    <row r="292" spans="1:15" x14ac:dyDescent="0.35">
      <c r="A292" s="32"/>
      <c r="B292" s="6"/>
      <c r="C292" s="6"/>
      <c r="D292" s="6"/>
      <c r="E292" s="6"/>
      <c r="F292" s="21"/>
      <c r="G292" s="6"/>
      <c r="H292" s="21"/>
      <c r="I292" s="11"/>
      <c r="J292" s="11"/>
      <c r="K292" s="11"/>
      <c r="L292" s="34"/>
      <c r="M292" s="6"/>
      <c r="N292" s="6"/>
      <c r="O292" s="6"/>
    </row>
    <row r="293" spans="1:15" x14ac:dyDescent="0.35">
      <c r="A293" s="32"/>
      <c r="B293" s="6"/>
      <c r="C293" s="6"/>
      <c r="D293" s="6"/>
      <c r="E293" s="6"/>
      <c r="F293" s="21"/>
      <c r="G293" s="6"/>
      <c r="H293" s="21"/>
      <c r="I293" s="11"/>
      <c r="J293" s="11"/>
      <c r="K293" s="11"/>
      <c r="L293" s="34"/>
      <c r="M293" s="6"/>
      <c r="N293" s="6"/>
      <c r="O293" s="6"/>
    </row>
    <row r="294" spans="1:15" x14ac:dyDescent="0.35">
      <c r="A294" s="32"/>
      <c r="B294" s="6"/>
      <c r="C294" s="6"/>
      <c r="D294" s="6"/>
      <c r="E294" s="6"/>
      <c r="F294" s="21"/>
      <c r="G294" s="6"/>
      <c r="H294" s="21"/>
      <c r="I294" s="11"/>
      <c r="J294" s="11"/>
      <c r="K294" s="11"/>
      <c r="L294" s="34"/>
      <c r="M294" s="6"/>
      <c r="N294" s="6"/>
      <c r="O294" s="6"/>
    </row>
    <row r="295" spans="1:15" x14ac:dyDescent="0.35">
      <c r="A295" s="32"/>
      <c r="B295" s="6"/>
      <c r="C295" s="6"/>
      <c r="D295" s="6"/>
      <c r="E295" s="6"/>
      <c r="F295" s="21"/>
      <c r="G295" s="6"/>
      <c r="H295" s="21"/>
      <c r="I295" s="11"/>
      <c r="J295" s="11"/>
      <c r="K295" s="11"/>
      <c r="L295" s="34"/>
      <c r="M295" s="6"/>
      <c r="N295" s="6"/>
      <c r="O295" s="6"/>
    </row>
    <row r="296" spans="1:15" x14ac:dyDescent="0.35">
      <c r="A296" s="32"/>
      <c r="B296" s="6"/>
      <c r="C296" s="6"/>
      <c r="D296" s="6"/>
      <c r="E296" s="6"/>
      <c r="F296" s="21"/>
      <c r="G296" s="6"/>
      <c r="H296" s="21"/>
      <c r="I296" s="11"/>
      <c r="J296" s="11"/>
      <c r="K296" s="11"/>
      <c r="L296" s="34"/>
      <c r="M296" s="6"/>
      <c r="N296" s="6"/>
      <c r="O296" s="6"/>
    </row>
    <row r="297" spans="1:15" x14ac:dyDescent="0.35">
      <c r="A297" s="32"/>
      <c r="B297" s="6"/>
      <c r="C297" s="6"/>
      <c r="D297" s="6"/>
      <c r="E297" s="6"/>
      <c r="F297" s="21"/>
      <c r="G297" s="6"/>
      <c r="H297" s="21"/>
      <c r="I297" s="11"/>
      <c r="J297" s="11"/>
      <c r="K297" s="11"/>
      <c r="L297" s="34"/>
      <c r="M297" s="6"/>
      <c r="N297" s="6"/>
      <c r="O297" s="6"/>
    </row>
    <row r="298" spans="1:15" x14ac:dyDescent="0.35">
      <c r="A298" s="32"/>
      <c r="B298" s="6"/>
      <c r="C298" s="6"/>
      <c r="D298" s="6"/>
      <c r="E298" s="6"/>
      <c r="F298" s="21"/>
      <c r="G298" s="6"/>
      <c r="H298" s="21"/>
      <c r="I298" s="11"/>
      <c r="J298" s="11"/>
      <c r="K298" s="11"/>
      <c r="L298" s="34"/>
      <c r="M298" s="6"/>
      <c r="N298" s="6"/>
      <c r="O298" s="6"/>
    </row>
    <row r="299" spans="1:15" x14ac:dyDescent="0.35">
      <c r="A299" s="32"/>
      <c r="B299" s="6"/>
      <c r="C299" s="6"/>
      <c r="D299" s="6"/>
      <c r="E299" s="6"/>
      <c r="F299" s="21"/>
      <c r="G299" s="6"/>
      <c r="H299" s="21"/>
      <c r="I299" s="11"/>
      <c r="J299" s="11"/>
      <c r="K299" s="11"/>
      <c r="L299" s="34"/>
      <c r="M299" s="6"/>
      <c r="N299" s="6"/>
      <c r="O299" s="6"/>
    </row>
    <row r="300" spans="1:15" x14ac:dyDescent="0.35">
      <c r="A300" s="32"/>
      <c r="B300" s="6"/>
      <c r="C300" s="6"/>
      <c r="D300" s="6"/>
      <c r="E300" s="6"/>
      <c r="F300" s="21"/>
      <c r="G300" s="6"/>
      <c r="H300" s="21"/>
      <c r="I300" s="11"/>
      <c r="J300" s="11"/>
      <c r="K300" s="11"/>
      <c r="L300" s="34"/>
      <c r="M300" s="6"/>
      <c r="N300" s="6"/>
      <c r="O300" s="6"/>
    </row>
    <row r="301" spans="1:15" x14ac:dyDescent="0.35">
      <c r="A301" s="32"/>
      <c r="B301" s="6"/>
      <c r="C301" s="6"/>
      <c r="D301" s="6"/>
      <c r="E301" s="6"/>
      <c r="F301" s="21"/>
      <c r="G301" s="6"/>
      <c r="H301" s="21"/>
      <c r="I301" s="11"/>
      <c r="J301" s="11"/>
      <c r="K301" s="11"/>
      <c r="L301" s="34"/>
      <c r="M301" s="6"/>
      <c r="N301" s="6"/>
      <c r="O301" s="6"/>
    </row>
    <row r="302" spans="1:15" x14ac:dyDescent="0.35">
      <c r="A302" s="32"/>
      <c r="B302" s="6"/>
      <c r="C302" s="6"/>
      <c r="D302" s="6"/>
      <c r="E302" s="6"/>
      <c r="F302" s="21"/>
      <c r="G302" s="6"/>
      <c r="H302" s="21"/>
      <c r="I302" s="11"/>
      <c r="J302" s="11"/>
      <c r="K302" s="11"/>
      <c r="L302" s="34"/>
      <c r="M302" s="6"/>
      <c r="N302" s="6"/>
      <c r="O302" s="6"/>
    </row>
    <row r="303" spans="1:15" x14ac:dyDescent="0.35">
      <c r="A303" s="32"/>
      <c r="B303" s="6"/>
      <c r="C303" s="6"/>
      <c r="D303" s="6"/>
      <c r="E303" s="6"/>
      <c r="F303" s="21"/>
      <c r="G303" s="6"/>
      <c r="H303" s="21"/>
      <c r="I303" s="11"/>
      <c r="J303" s="11"/>
      <c r="K303" s="11"/>
      <c r="L303" s="34"/>
      <c r="M303" s="6"/>
      <c r="N303" s="6"/>
      <c r="O303" s="6"/>
    </row>
    <row r="304" spans="1:15" x14ac:dyDescent="0.35">
      <c r="A304" s="32"/>
      <c r="B304" s="6"/>
      <c r="C304" s="6"/>
      <c r="D304" s="6"/>
      <c r="E304" s="6"/>
      <c r="F304" s="21"/>
      <c r="G304" s="6"/>
      <c r="H304" s="21"/>
      <c r="I304" s="11"/>
      <c r="J304" s="11"/>
      <c r="K304" s="11"/>
      <c r="L304" s="34"/>
      <c r="M304" s="6"/>
      <c r="N304" s="6"/>
      <c r="O304" s="6"/>
    </row>
    <row r="305" spans="1:15" x14ac:dyDescent="0.35">
      <c r="A305" s="32"/>
      <c r="B305" s="6"/>
      <c r="C305" s="6"/>
      <c r="D305" s="6"/>
      <c r="E305" s="6"/>
      <c r="F305" s="21"/>
      <c r="G305" s="6"/>
      <c r="H305" s="21"/>
      <c r="I305" s="11"/>
      <c r="J305" s="11"/>
      <c r="K305" s="11"/>
      <c r="L305" s="34"/>
      <c r="M305" s="6"/>
      <c r="N305" s="6"/>
      <c r="O305" s="6"/>
    </row>
    <row r="306" spans="1:15" x14ac:dyDescent="0.35">
      <c r="A306" s="32"/>
      <c r="B306" s="6"/>
      <c r="C306" s="6"/>
      <c r="D306" s="6"/>
      <c r="E306" s="6"/>
      <c r="F306" s="21"/>
      <c r="G306" s="6"/>
      <c r="H306" s="21"/>
      <c r="I306" s="11"/>
      <c r="J306" s="11"/>
      <c r="K306" s="11"/>
      <c r="L306" s="34"/>
      <c r="M306" s="6"/>
      <c r="N306" s="6"/>
      <c r="O306" s="6"/>
    </row>
    <row r="307" spans="1:15" x14ac:dyDescent="0.35">
      <c r="A307" s="32"/>
      <c r="B307" s="6"/>
      <c r="C307" s="6"/>
      <c r="D307" s="6"/>
      <c r="E307" s="6"/>
      <c r="F307" s="21"/>
      <c r="G307" s="6"/>
      <c r="H307" s="21"/>
      <c r="I307" s="11"/>
      <c r="J307" s="11"/>
      <c r="K307" s="11"/>
      <c r="L307" s="34"/>
      <c r="M307" s="6"/>
      <c r="N307" s="6"/>
      <c r="O307" s="6"/>
    </row>
    <row r="308" spans="1:15" x14ac:dyDescent="0.35">
      <c r="A308" s="32"/>
      <c r="B308" s="6"/>
      <c r="C308" s="6"/>
      <c r="D308" s="6"/>
      <c r="E308" s="6"/>
      <c r="F308" s="21"/>
      <c r="G308" s="6"/>
      <c r="H308" s="21"/>
      <c r="I308" s="11"/>
      <c r="J308" s="11"/>
      <c r="K308" s="11"/>
      <c r="L308" s="34"/>
      <c r="M308" s="6"/>
      <c r="N308" s="6"/>
      <c r="O308" s="6"/>
    </row>
    <row r="309" spans="1:15" x14ac:dyDescent="0.35">
      <c r="A309" s="32"/>
      <c r="B309" s="6"/>
      <c r="C309" s="6"/>
      <c r="D309" s="6"/>
      <c r="E309" s="6"/>
      <c r="F309" s="21"/>
      <c r="G309" s="6"/>
      <c r="H309" s="21"/>
      <c r="I309" s="11"/>
      <c r="J309" s="11"/>
      <c r="K309" s="11"/>
      <c r="L309" s="34"/>
      <c r="M309" s="6"/>
      <c r="N309" s="6"/>
      <c r="O309" s="6"/>
    </row>
    <row r="310" spans="1:15" x14ac:dyDescent="0.35">
      <c r="A310" s="32"/>
      <c r="B310" s="6"/>
      <c r="C310" s="6"/>
      <c r="D310" s="6"/>
      <c r="E310" s="6"/>
      <c r="F310" s="21"/>
      <c r="G310" s="6"/>
      <c r="H310" s="21"/>
      <c r="I310" s="11"/>
      <c r="J310" s="11"/>
      <c r="K310" s="11"/>
      <c r="L310" s="34"/>
      <c r="M310" s="6"/>
      <c r="N310" s="6"/>
      <c r="O310" s="6"/>
    </row>
    <row r="311" spans="1:15" x14ac:dyDescent="0.35">
      <c r="A311" s="32"/>
      <c r="B311" s="6"/>
      <c r="C311" s="6"/>
      <c r="D311" s="6"/>
      <c r="E311" s="6"/>
      <c r="F311" s="21"/>
      <c r="G311" s="6"/>
      <c r="H311" s="21"/>
      <c r="I311" s="11"/>
      <c r="J311" s="11"/>
      <c r="K311" s="11"/>
      <c r="L311" s="34"/>
      <c r="M311" s="6"/>
      <c r="N311" s="6"/>
      <c r="O311" s="6"/>
    </row>
    <row r="312" spans="1:15" x14ac:dyDescent="0.35">
      <c r="A312" s="32"/>
      <c r="B312" s="6"/>
      <c r="C312" s="6"/>
      <c r="D312" s="6"/>
      <c r="E312" s="6"/>
      <c r="F312" s="21"/>
      <c r="G312" s="6"/>
      <c r="H312" s="21"/>
      <c r="I312" s="11"/>
      <c r="J312" s="11"/>
      <c r="K312" s="11"/>
      <c r="L312" s="34"/>
      <c r="M312" s="6"/>
      <c r="N312" s="6"/>
      <c r="O312" s="6"/>
    </row>
    <row r="313" spans="1:15" x14ac:dyDescent="0.35">
      <c r="A313" s="32"/>
      <c r="B313" s="6"/>
      <c r="C313" s="6"/>
      <c r="D313" s="6"/>
      <c r="E313" s="6"/>
      <c r="F313" s="21"/>
      <c r="G313" s="6"/>
      <c r="H313" s="21"/>
      <c r="I313" s="11"/>
      <c r="J313" s="11"/>
      <c r="K313" s="11"/>
      <c r="L313" s="34"/>
      <c r="M313" s="6"/>
      <c r="N313" s="6"/>
      <c r="O313" s="6"/>
    </row>
    <row r="314" spans="1:15" x14ac:dyDescent="0.35">
      <c r="A314" s="32"/>
      <c r="B314" s="6"/>
      <c r="C314" s="6"/>
      <c r="D314" s="6"/>
      <c r="E314" s="6"/>
      <c r="F314" s="21"/>
      <c r="G314" s="6"/>
      <c r="H314" s="21"/>
      <c r="I314" s="11"/>
      <c r="J314" s="11"/>
      <c r="K314" s="11"/>
      <c r="L314" s="34"/>
      <c r="M314" s="6"/>
      <c r="N314" s="6"/>
      <c r="O314" s="6"/>
    </row>
    <row r="315" spans="1:15" x14ac:dyDescent="0.35">
      <c r="A315" s="32"/>
      <c r="B315" s="6"/>
      <c r="C315" s="6"/>
      <c r="D315" s="6"/>
      <c r="E315" s="6"/>
      <c r="F315" s="21"/>
      <c r="G315" s="6"/>
      <c r="H315" s="21"/>
      <c r="I315" s="11"/>
      <c r="J315" s="11"/>
      <c r="K315" s="11"/>
      <c r="L315" s="34"/>
      <c r="M315" s="6"/>
      <c r="N315" s="6"/>
      <c r="O315" s="6"/>
    </row>
    <row r="316" spans="1:15" x14ac:dyDescent="0.35">
      <c r="A316" s="32"/>
      <c r="B316" s="6"/>
      <c r="C316" s="6"/>
      <c r="D316" s="6"/>
      <c r="E316" s="6"/>
      <c r="F316" s="21"/>
      <c r="G316" s="6"/>
      <c r="H316" s="21"/>
      <c r="I316" s="11"/>
      <c r="J316" s="11"/>
      <c r="K316" s="11"/>
      <c r="L316" s="34"/>
      <c r="M316" s="6"/>
      <c r="N316" s="6"/>
      <c r="O316" s="6"/>
    </row>
    <row r="317" spans="1:15" x14ac:dyDescent="0.35">
      <c r="A317" s="32"/>
      <c r="B317" s="6"/>
      <c r="C317" s="6"/>
      <c r="D317" s="6"/>
      <c r="E317" s="6"/>
      <c r="F317" s="21"/>
      <c r="G317" s="6"/>
      <c r="H317" s="21"/>
      <c r="I317" s="11"/>
      <c r="J317" s="11"/>
      <c r="K317" s="11"/>
      <c r="L317" s="34"/>
      <c r="M317" s="6"/>
      <c r="N317" s="6"/>
      <c r="O317" s="6"/>
    </row>
    <row r="318" spans="1:15" x14ac:dyDescent="0.35">
      <c r="A318" s="32"/>
      <c r="B318" s="6"/>
      <c r="C318" s="6"/>
      <c r="D318" s="6"/>
      <c r="E318" s="6"/>
      <c r="F318" s="21"/>
      <c r="G318" s="6"/>
      <c r="H318" s="21"/>
      <c r="I318" s="11"/>
      <c r="J318" s="11"/>
      <c r="K318" s="11"/>
      <c r="L318" s="34"/>
      <c r="M318" s="6"/>
      <c r="N318" s="6"/>
      <c r="O318" s="6"/>
    </row>
    <row r="319" spans="1:15" x14ac:dyDescent="0.35">
      <c r="A319" s="32"/>
      <c r="B319" s="6"/>
      <c r="C319" s="6"/>
      <c r="D319" s="6"/>
      <c r="E319" s="6"/>
      <c r="F319" s="21"/>
      <c r="G319" s="6"/>
      <c r="H319" s="21"/>
      <c r="I319" s="11"/>
      <c r="J319" s="11"/>
      <c r="K319" s="11"/>
      <c r="L319" s="34"/>
      <c r="M319" s="6"/>
      <c r="N319" s="6"/>
      <c r="O319" s="6"/>
    </row>
    <row r="320" spans="1:15" x14ac:dyDescent="0.35">
      <c r="A320" s="32"/>
      <c r="B320" s="6"/>
      <c r="C320" s="6"/>
      <c r="D320" s="6"/>
      <c r="E320" s="6"/>
      <c r="F320" s="21"/>
      <c r="G320" s="6"/>
      <c r="H320" s="21"/>
      <c r="I320" s="11"/>
      <c r="J320" s="11"/>
      <c r="K320" s="11"/>
      <c r="L320" s="34"/>
      <c r="M320" s="6"/>
      <c r="N320" s="6"/>
      <c r="O320" s="6"/>
    </row>
    <row r="321" spans="1:15" x14ac:dyDescent="0.35">
      <c r="A321" s="32"/>
      <c r="B321" s="6"/>
      <c r="C321" s="6"/>
      <c r="D321" s="6"/>
      <c r="E321" s="6"/>
      <c r="F321" s="21"/>
      <c r="G321" s="6"/>
      <c r="H321" s="21"/>
      <c r="I321" s="11"/>
      <c r="J321" s="11"/>
      <c r="K321" s="11"/>
      <c r="L321" s="34"/>
      <c r="M321" s="6"/>
      <c r="N321" s="6"/>
      <c r="O321" s="6"/>
    </row>
    <row r="322" spans="1:15" x14ac:dyDescent="0.35">
      <c r="A322" s="32"/>
      <c r="B322" s="6"/>
      <c r="C322" s="6"/>
      <c r="D322" s="6"/>
      <c r="E322" s="6"/>
      <c r="F322" s="21"/>
      <c r="G322" s="6"/>
      <c r="H322" s="21"/>
      <c r="I322" s="11"/>
      <c r="J322" s="11"/>
      <c r="K322" s="11"/>
      <c r="L322" s="34"/>
      <c r="M322" s="6"/>
      <c r="N322" s="6"/>
      <c r="O322" s="6"/>
    </row>
    <row r="323" spans="1:15" x14ac:dyDescent="0.35">
      <c r="A323" s="32"/>
      <c r="B323" s="6"/>
      <c r="C323" s="6"/>
      <c r="D323" s="6"/>
      <c r="E323" s="6"/>
      <c r="F323" s="21"/>
      <c r="G323" s="6"/>
      <c r="H323" s="21"/>
      <c r="I323" s="11"/>
      <c r="J323" s="11"/>
      <c r="K323" s="11"/>
      <c r="L323" s="34"/>
      <c r="M323" s="6"/>
      <c r="N323" s="6"/>
      <c r="O323" s="6"/>
    </row>
    <row r="324" spans="1:15" x14ac:dyDescent="0.35">
      <c r="A324" s="32"/>
      <c r="B324" s="6"/>
      <c r="C324" s="6"/>
      <c r="D324" s="6"/>
      <c r="E324" s="6"/>
      <c r="F324" s="21"/>
      <c r="G324" s="6"/>
      <c r="H324" s="21"/>
      <c r="I324" s="11"/>
      <c r="J324" s="11"/>
      <c r="K324" s="11"/>
      <c r="L324" s="34"/>
      <c r="M324" s="6"/>
      <c r="N324" s="6"/>
      <c r="O324" s="6"/>
    </row>
    <row r="325" spans="1:15" x14ac:dyDescent="0.35">
      <c r="A325" s="32"/>
      <c r="B325" s="6"/>
      <c r="C325" s="6"/>
      <c r="D325" s="6"/>
      <c r="E325" s="6"/>
      <c r="F325" s="21"/>
      <c r="G325" s="6"/>
      <c r="H325" s="21"/>
      <c r="I325" s="11"/>
      <c r="J325" s="11"/>
      <c r="K325" s="11"/>
      <c r="L325" s="34"/>
      <c r="M325" s="6"/>
      <c r="N325" s="6"/>
      <c r="O325" s="6"/>
    </row>
    <row r="326" spans="1:15" x14ac:dyDescent="0.35">
      <c r="A326" s="32"/>
      <c r="B326" s="6"/>
      <c r="C326" s="6"/>
      <c r="D326" s="6"/>
      <c r="E326" s="6"/>
      <c r="F326" s="21"/>
      <c r="G326" s="6"/>
      <c r="H326" s="21"/>
      <c r="I326" s="11"/>
      <c r="J326" s="11"/>
      <c r="K326" s="11"/>
      <c r="L326" s="34"/>
      <c r="M326" s="6"/>
      <c r="N326" s="6"/>
      <c r="O326" s="6"/>
    </row>
    <row r="327" spans="1:15" x14ac:dyDescent="0.35">
      <c r="A327" s="32"/>
      <c r="B327" s="6"/>
      <c r="C327" s="6"/>
      <c r="D327" s="6"/>
      <c r="E327" s="6"/>
      <c r="F327" s="21"/>
      <c r="G327" s="6"/>
      <c r="H327" s="21"/>
      <c r="I327" s="11"/>
      <c r="J327" s="11"/>
      <c r="K327" s="11"/>
      <c r="L327" s="34"/>
      <c r="M327" s="6"/>
      <c r="N327" s="6"/>
      <c r="O327" s="6"/>
    </row>
    <row r="328" spans="1:15" x14ac:dyDescent="0.35">
      <c r="A328" s="32"/>
      <c r="B328" s="6"/>
      <c r="C328" s="6"/>
      <c r="D328" s="6"/>
      <c r="E328" s="6"/>
      <c r="F328" s="21"/>
      <c r="G328" s="6"/>
      <c r="H328" s="21"/>
      <c r="I328" s="11"/>
      <c r="J328" s="11"/>
      <c r="K328" s="11"/>
      <c r="L328" s="34"/>
      <c r="M328" s="6"/>
      <c r="N328" s="6"/>
      <c r="O328" s="6"/>
    </row>
    <row r="329" spans="1:15" x14ac:dyDescent="0.35">
      <c r="A329" s="32"/>
      <c r="B329" s="6"/>
      <c r="C329" s="6"/>
      <c r="D329" s="6"/>
      <c r="E329" s="6"/>
      <c r="F329" s="21"/>
      <c r="G329" s="6"/>
      <c r="H329" s="21"/>
      <c r="I329" s="11"/>
      <c r="J329" s="11"/>
      <c r="K329" s="11"/>
      <c r="L329" s="34"/>
      <c r="M329" s="6"/>
      <c r="N329" s="6"/>
      <c r="O329" s="6"/>
    </row>
    <row r="330" spans="1:15" x14ac:dyDescent="0.35">
      <c r="A330" s="32"/>
      <c r="B330" s="6"/>
      <c r="C330" s="6"/>
      <c r="D330" s="6"/>
      <c r="E330" s="6"/>
      <c r="F330" s="21"/>
      <c r="G330" s="6"/>
      <c r="H330" s="21"/>
      <c r="I330" s="11"/>
      <c r="J330" s="11"/>
      <c r="K330" s="11"/>
      <c r="L330" s="34"/>
      <c r="M330" s="6"/>
      <c r="N330" s="6"/>
      <c r="O330" s="6"/>
    </row>
    <row r="331" spans="1:15" x14ac:dyDescent="0.35">
      <c r="A331" s="32"/>
      <c r="B331" s="6"/>
      <c r="C331" s="6"/>
      <c r="D331" s="6"/>
      <c r="E331" s="6"/>
      <c r="F331" s="21"/>
      <c r="G331" s="6"/>
      <c r="H331" s="21"/>
      <c r="I331" s="11"/>
      <c r="J331" s="11"/>
      <c r="K331" s="11"/>
      <c r="L331" s="34"/>
      <c r="M331" s="6"/>
      <c r="N331" s="6"/>
      <c r="O331" s="6"/>
    </row>
    <row r="332" spans="1:15" x14ac:dyDescent="0.35">
      <c r="A332" s="32"/>
      <c r="B332" s="6"/>
      <c r="C332" s="6"/>
      <c r="D332" s="6"/>
      <c r="E332" s="6"/>
      <c r="F332" s="21"/>
      <c r="G332" s="6"/>
      <c r="H332" s="21"/>
      <c r="I332" s="11"/>
      <c r="J332" s="11"/>
      <c r="K332" s="11"/>
      <c r="L332" s="34"/>
      <c r="M332" s="6"/>
      <c r="N332" s="6"/>
      <c r="O332" s="6"/>
    </row>
    <row r="333" spans="1:15" x14ac:dyDescent="0.35">
      <c r="A333" s="32"/>
      <c r="B333" s="6"/>
      <c r="C333" s="6"/>
      <c r="D333" s="6"/>
      <c r="E333" s="6"/>
      <c r="F333" s="21"/>
      <c r="G333" s="6"/>
      <c r="H333" s="21"/>
      <c r="I333" s="11"/>
      <c r="J333" s="11"/>
      <c r="K333" s="11"/>
      <c r="L333" s="34"/>
      <c r="M333" s="6"/>
      <c r="N333" s="6"/>
      <c r="O333" s="6"/>
    </row>
    <row r="334" spans="1:15" x14ac:dyDescent="0.35">
      <c r="A334" s="32"/>
      <c r="B334" s="6"/>
      <c r="C334" s="6"/>
      <c r="D334" s="6"/>
      <c r="E334" s="6"/>
      <c r="F334" s="21"/>
      <c r="G334" s="6"/>
      <c r="H334" s="21"/>
      <c r="I334" s="11"/>
      <c r="J334" s="11"/>
      <c r="K334" s="11"/>
      <c r="L334" s="34"/>
      <c r="M334" s="6"/>
      <c r="N334" s="6"/>
      <c r="O334" s="6"/>
    </row>
    <row r="335" spans="1:15" x14ac:dyDescent="0.35">
      <c r="A335" s="32"/>
      <c r="B335" s="6"/>
      <c r="C335" s="6"/>
      <c r="D335" s="6"/>
      <c r="E335" s="6"/>
      <c r="F335" s="21"/>
      <c r="G335" s="6"/>
      <c r="H335" s="21"/>
      <c r="I335" s="11"/>
      <c r="J335" s="11"/>
      <c r="K335" s="11"/>
      <c r="L335" s="34"/>
      <c r="M335" s="6"/>
      <c r="N335" s="6"/>
      <c r="O335" s="6"/>
    </row>
    <row r="336" spans="1:15" x14ac:dyDescent="0.35">
      <c r="A336" s="32"/>
      <c r="B336" s="6"/>
      <c r="C336" s="6"/>
      <c r="D336" s="6"/>
      <c r="E336" s="6"/>
      <c r="F336" s="21"/>
      <c r="G336" s="6"/>
      <c r="H336" s="21"/>
      <c r="I336" s="11"/>
      <c r="J336" s="11"/>
      <c r="K336" s="11"/>
      <c r="L336" s="34"/>
      <c r="M336" s="6"/>
      <c r="N336" s="6"/>
      <c r="O336" s="6"/>
    </row>
    <row r="337" spans="1:15" x14ac:dyDescent="0.35">
      <c r="A337" s="32"/>
      <c r="B337" s="6"/>
      <c r="C337" s="6"/>
      <c r="D337" s="6"/>
      <c r="E337" s="6"/>
      <c r="F337" s="21"/>
      <c r="G337" s="6"/>
      <c r="H337" s="21"/>
      <c r="I337" s="11"/>
      <c r="J337" s="11"/>
      <c r="K337" s="11"/>
      <c r="L337" s="34"/>
      <c r="M337" s="6"/>
      <c r="N337" s="6"/>
      <c r="O337" s="6"/>
    </row>
    <row r="338" spans="1:15" x14ac:dyDescent="0.35">
      <c r="A338" s="32"/>
      <c r="B338" s="6"/>
      <c r="C338" s="6"/>
      <c r="D338" s="6"/>
      <c r="E338" s="6"/>
      <c r="F338" s="21"/>
      <c r="G338" s="6"/>
      <c r="H338" s="21"/>
      <c r="I338" s="11"/>
      <c r="J338" s="11"/>
      <c r="K338" s="11"/>
      <c r="L338" s="34"/>
      <c r="M338" s="6"/>
      <c r="N338" s="6"/>
      <c r="O338" s="6"/>
    </row>
    <row r="339" spans="1:15" x14ac:dyDescent="0.35">
      <c r="A339" s="32"/>
      <c r="B339" s="6"/>
      <c r="C339" s="6"/>
      <c r="D339" s="6"/>
      <c r="E339" s="6"/>
      <c r="F339" s="21"/>
      <c r="G339" s="6"/>
      <c r="H339" s="21"/>
      <c r="I339" s="11"/>
      <c r="J339" s="11"/>
      <c r="K339" s="11"/>
      <c r="L339" s="34"/>
      <c r="M339" s="6"/>
      <c r="N339" s="6"/>
      <c r="O339" s="6"/>
    </row>
    <row r="340" spans="1:15" x14ac:dyDescent="0.35">
      <c r="A340" s="32"/>
      <c r="B340" s="6"/>
      <c r="C340" s="6"/>
      <c r="D340" s="6"/>
      <c r="E340" s="6"/>
      <c r="F340" s="21"/>
      <c r="G340" s="6"/>
      <c r="H340" s="21"/>
      <c r="I340" s="11"/>
      <c r="J340" s="11"/>
      <c r="K340" s="11"/>
      <c r="L340" s="34"/>
      <c r="M340" s="6"/>
      <c r="N340" s="6"/>
      <c r="O340" s="6"/>
    </row>
    <row r="341" spans="1:15" x14ac:dyDescent="0.35">
      <c r="A341" s="32"/>
      <c r="B341" s="6"/>
      <c r="C341" s="6"/>
      <c r="D341" s="6"/>
      <c r="E341" s="6"/>
      <c r="F341" s="21"/>
      <c r="G341" s="6"/>
      <c r="H341" s="21"/>
      <c r="I341" s="11"/>
      <c r="J341" s="11"/>
      <c r="K341" s="11"/>
      <c r="L341" s="34"/>
      <c r="M341" s="6"/>
      <c r="N341" s="6"/>
      <c r="O341" s="6"/>
    </row>
    <row r="342" spans="1:15" x14ac:dyDescent="0.35">
      <c r="A342" s="32"/>
      <c r="B342" s="6"/>
      <c r="C342" s="6"/>
      <c r="D342" s="6"/>
      <c r="E342" s="6"/>
      <c r="F342" s="21"/>
      <c r="G342" s="6"/>
      <c r="H342" s="21"/>
      <c r="I342" s="11"/>
      <c r="J342" s="11"/>
      <c r="K342" s="11"/>
      <c r="L342" s="34"/>
      <c r="M342" s="6"/>
      <c r="N342" s="6"/>
      <c r="O342" s="6"/>
    </row>
    <row r="343" spans="1:15" x14ac:dyDescent="0.35">
      <c r="A343" s="32"/>
      <c r="B343" s="6"/>
      <c r="C343" s="6"/>
      <c r="D343" s="6"/>
      <c r="E343" s="6"/>
      <c r="F343" s="21"/>
      <c r="G343" s="6"/>
      <c r="H343" s="21"/>
      <c r="I343" s="11"/>
      <c r="J343" s="11"/>
      <c r="K343" s="11"/>
      <c r="L343" s="34"/>
      <c r="M343" s="6"/>
      <c r="N343" s="6"/>
      <c r="O343" s="6"/>
    </row>
    <row r="344" spans="1:15" x14ac:dyDescent="0.35">
      <c r="A344" s="32"/>
      <c r="B344" s="6"/>
      <c r="C344" s="6"/>
      <c r="D344" s="6"/>
      <c r="E344" s="6"/>
      <c r="F344" s="21"/>
      <c r="G344" s="6"/>
      <c r="H344" s="21"/>
      <c r="I344" s="11"/>
      <c r="J344" s="11"/>
      <c r="K344" s="11"/>
      <c r="L344" s="34"/>
      <c r="M344" s="6"/>
      <c r="N344" s="6"/>
      <c r="O344" s="6"/>
    </row>
    <row r="345" spans="1:15" x14ac:dyDescent="0.35">
      <c r="A345" s="32"/>
      <c r="B345" s="6"/>
      <c r="C345" s="6"/>
      <c r="D345" s="6"/>
      <c r="E345" s="6"/>
      <c r="F345" s="21"/>
      <c r="G345" s="6"/>
      <c r="H345" s="21"/>
      <c r="I345" s="11"/>
      <c r="J345" s="11"/>
      <c r="K345" s="11"/>
      <c r="L345" s="34"/>
      <c r="M345" s="6"/>
      <c r="N345" s="6"/>
      <c r="O345" s="6"/>
    </row>
    <row r="346" spans="1:15" x14ac:dyDescent="0.35">
      <c r="A346" s="32"/>
      <c r="B346" s="6"/>
      <c r="C346" s="6"/>
      <c r="D346" s="6"/>
      <c r="E346" s="6"/>
      <c r="F346" s="21"/>
      <c r="G346" s="6"/>
      <c r="H346" s="21"/>
      <c r="I346" s="11"/>
      <c r="J346" s="11"/>
      <c r="K346" s="11"/>
      <c r="L346" s="34"/>
      <c r="M346" s="6"/>
      <c r="N346" s="6"/>
      <c r="O346" s="6"/>
    </row>
    <row r="347" spans="1:15" x14ac:dyDescent="0.35">
      <c r="A347" s="32"/>
      <c r="B347" s="6"/>
      <c r="C347" s="6"/>
      <c r="D347" s="6"/>
      <c r="E347" s="6"/>
      <c r="F347" s="21"/>
      <c r="G347" s="6"/>
      <c r="H347" s="21"/>
      <c r="I347" s="11"/>
      <c r="J347" s="11"/>
      <c r="K347" s="11"/>
      <c r="L347" s="34"/>
      <c r="M347" s="6"/>
      <c r="N347" s="6"/>
      <c r="O347" s="6"/>
    </row>
    <row r="348" spans="1:15" x14ac:dyDescent="0.35">
      <c r="A348" s="32"/>
      <c r="B348" s="6"/>
      <c r="C348" s="6"/>
      <c r="D348" s="6"/>
      <c r="E348" s="6"/>
      <c r="F348" s="21"/>
      <c r="G348" s="6"/>
      <c r="H348" s="21"/>
      <c r="I348" s="11"/>
      <c r="J348" s="11"/>
      <c r="K348" s="11"/>
      <c r="L348" s="34"/>
      <c r="M348" s="6"/>
      <c r="N348" s="6"/>
      <c r="O348" s="6"/>
    </row>
    <row r="349" spans="1:15" x14ac:dyDescent="0.35">
      <c r="A349" s="32"/>
      <c r="B349" s="6"/>
      <c r="C349" s="6"/>
      <c r="D349" s="6"/>
      <c r="E349" s="6"/>
      <c r="F349" s="21"/>
      <c r="G349" s="6"/>
      <c r="H349" s="21"/>
      <c r="I349" s="11"/>
      <c r="J349" s="11"/>
      <c r="K349" s="11"/>
      <c r="L349" s="34"/>
      <c r="M349" s="6"/>
      <c r="N349" s="6"/>
      <c r="O349" s="6"/>
    </row>
    <row r="350" spans="1:15" x14ac:dyDescent="0.35">
      <c r="A350" s="32"/>
      <c r="B350" s="6"/>
      <c r="C350" s="6"/>
      <c r="D350" s="6"/>
      <c r="E350" s="6"/>
      <c r="F350" s="21"/>
      <c r="G350" s="6"/>
      <c r="H350" s="21"/>
      <c r="I350" s="11"/>
      <c r="J350" s="11"/>
      <c r="K350" s="11"/>
      <c r="L350" s="34"/>
      <c r="M350" s="6"/>
      <c r="N350" s="6"/>
      <c r="O350" s="6"/>
    </row>
    <row r="351" spans="1:15" x14ac:dyDescent="0.35">
      <c r="A351" s="32"/>
      <c r="B351" s="6"/>
      <c r="C351" s="6"/>
      <c r="D351" s="6"/>
      <c r="E351" s="6"/>
      <c r="F351" s="21"/>
      <c r="G351" s="6"/>
      <c r="H351" s="21"/>
      <c r="I351" s="11"/>
      <c r="J351" s="11"/>
      <c r="K351" s="11"/>
      <c r="L351" s="34"/>
      <c r="M351" s="6"/>
      <c r="N351" s="6"/>
      <c r="O351" s="6"/>
    </row>
    <row r="352" spans="1:15" x14ac:dyDescent="0.35">
      <c r="A352" s="32"/>
      <c r="B352" s="6"/>
      <c r="C352" s="6"/>
      <c r="D352" s="6"/>
      <c r="E352" s="6"/>
      <c r="F352" s="21"/>
      <c r="G352" s="6"/>
      <c r="H352" s="21"/>
      <c r="I352" s="11"/>
      <c r="J352" s="11"/>
      <c r="K352" s="11"/>
      <c r="L352" s="34"/>
      <c r="M352" s="6"/>
      <c r="N352" s="6"/>
      <c r="O352" s="6"/>
    </row>
    <row r="353" spans="1:15" x14ac:dyDescent="0.35">
      <c r="A353" s="32"/>
      <c r="B353" s="6"/>
      <c r="C353" s="6"/>
      <c r="D353" s="6"/>
      <c r="E353" s="6"/>
      <c r="F353" s="21"/>
      <c r="G353" s="6"/>
      <c r="H353" s="21"/>
      <c r="I353" s="11"/>
      <c r="J353" s="11"/>
      <c r="K353" s="11"/>
      <c r="L353" s="34"/>
      <c r="M353" s="6"/>
      <c r="N353" s="6"/>
      <c r="O353" s="6"/>
    </row>
    <row r="354" spans="1:15" x14ac:dyDescent="0.35">
      <c r="A354" s="32"/>
      <c r="B354" s="6"/>
      <c r="C354" s="6"/>
      <c r="D354" s="6"/>
      <c r="E354" s="6"/>
      <c r="F354" s="21"/>
      <c r="G354" s="6"/>
      <c r="H354" s="21"/>
      <c r="I354" s="11"/>
      <c r="J354" s="11"/>
      <c r="K354" s="11"/>
      <c r="L354" s="34"/>
      <c r="M354" s="6"/>
      <c r="N354" s="6"/>
      <c r="O354" s="6"/>
    </row>
    <row r="355" spans="1:15" x14ac:dyDescent="0.35">
      <c r="A355" s="32"/>
      <c r="B355" s="6"/>
      <c r="C355" s="6"/>
      <c r="D355" s="6"/>
      <c r="E355" s="6"/>
      <c r="F355" s="21"/>
      <c r="G355" s="6"/>
      <c r="H355" s="21"/>
      <c r="I355" s="11"/>
      <c r="J355" s="11"/>
      <c r="K355" s="11"/>
      <c r="L355" s="34"/>
      <c r="M355" s="6"/>
      <c r="N355" s="6"/>
      <c r="O355" s="6"/>
    </row>
    <row r="356" spans="1:15" x14ac:dyDescent="0.35">
      <c r="A356" s="32"/>
      <c r="B356" s="6"/>
      <c r="C356" s="6"/>
      <c r="D356" s="6"/>
      <c r="E356" s="6"/>
      <c r="F356" s="21"/>
      <c r="G356" s="6"/>
      <c r="H356" s="21"/>
      <c r="I356" s="11"/>
      <c r="J356" s="11"/>
      <c r="K356" s="11"/>
      <c r="L356" s="34"/>
      <c r="M356" s="6"/>
      <c r="N356" s="6"/>
      <c r="O356" s="6"/>
    </row>
    <row r="357" spans="1:15" x14ac:dyDescent="0.35">
      <c r="A357" s="32"/>
      <c r="B357" s="6"/>
      <c r="C357" s="6"/>
      <c r="D357" s="6"/>
      <c r="E357" s="6"/>
      <c r="F357" s="21"/>
      <c r="G357" s="6"/>
      <c r="H357" s="21"/>
      <c r="I357" s="11"/>
      <c r="J357" s="11"/>
      <c r="K357" s="11"/>
      <c r="L357" s="34"/>
      <c r="M357" s="6"/>
      <c r="N357" s="6"/>
      <c r="O357" s="6"/>
    </row>
    <row r="358" spans="1:15" x14ac:dyDescent="0.35">
      <c r="A358" s="32"/>
      <c r="B358" s="6"/>
      <c r="C358" s="6"/>
      <c r="D358" s="6"/>
      <c r="E358" s="6"/>
      <c r="F358" s="21"/>
      <c r="G358" s="6"/>
      <c r="H358" s="21"/>
      <c r="I358" s="11"/>
      <c r="J358" s="11"/>
      <c r="K358" s="11"/>
      <c r="L358" s="34"/>
      <c r="M358" s="6"/>
      <c r="N358" s="6"/>
      <c r="O358" s="6"/>
    </row>
    <row r="359" spans="1:15" x14ac:dyDescent="0.35">
      <c r="A359" s="32"/>
      <c r="B359" s="6"/>
      <c r="C359" s="6"/>
      <c r="D359" s="6"/>
      <c r="E359" s="6"/>
      <c r="F359" s="21"/>
      <c r="G359" s="6"/>
      <c r="H359" s="21"/>
      <c r="I359" s="11"/>
      <c r="J359" s="11"/>
      <c r="K359" s="11"/>
      <c r="L359" s="34"/>
      <c r="M359" s="6"/>
      <c r="N359" s="6"/>
      <c r="O359" s="6"/>
    </row>
    <row r="360" spans="1:15" x14ac:dyDescent="0.35">
      <c r="A360" s="32"/>
      <c r="B360" s="6"/>
      <c r="C360" s="6"/>
      <c r="D360" s="6"/>
      <c r="E360" s="6"/>
      <c r="F360" s="21"/>
      <c r="G360" s="6"/>
      <c r="H360" s="21"/>
      <c r="I360" s="11"/>
      <c r="J360" s="11"/>
      <c r="K360" s="11"/>
      <c r="L360" s="34"/>
      <c r="M360" s="6"/>
      <c r="N360" s="6"/>
      <c r="O360" s="6"/>
    </row>
    <row r="361" spans="1:15" x14ac:dyDescent="0.35">
      <c r="A361" s="32"/>
      <c r="B361" s="6"/>
      <c r="C361" s="6"/>
      <c r="D361" s="6"/>
      <c r="E361" s="6"/>
      <c r="F361" s="21"/>
      <c r="G361" s="6"/>
      <c r="H361" s="21"/>
      <c r="I361" s="11"/>
      <c r="J361" s="11"/>
      <c r="K361" s="11"/>
      <c r="L361" s="34"/>
      <c r="M361" s="6"/>
      <c r="N361" s="6"/>
      <c r="O361" s="6"/>
    </row>
    <row r="362" spans="1:15" x14ac:dyDescent="0.35">
      <c r="A362" s="32"/>
      <c r="B362" s="6"/>
      <c r="C362" s="6"/>
      <c r="D362" s="6"/>
      <c r="E362" s="6"/>
      <c r="F362" s="21"/>
      <c r="G362" s="6"/>
      <c r="H362" s="21"/>
      <c r="I362" s="11"/>
      <c r="J362" s="11"/>
      <c r="K362" s="11"/>
      <c r="L362" s="34"/>
      <c r="M362" s="6"/>
      <c r="N362" s="6"/>
      <c r="O362" s="6"/>
    </row>
    <row r="363" spans="1:15" x14ac:dyDescent="0.35">
      <c r="A363" s="32"/>
      <c r="B363" s="6"/>
      <c r="C363" s="6"/>
      <c r="D363" s="6"/>
      <c r="E363" s="6"/>
      <c r="F363" s="21"/>
      <c r="G363" s="6"/>
      <c r="H363" s="21"/>
      <c r="I363" s="11"/>
      <c r="J363" s="11"/>
      <c r="K363" s="11"/>
      <c r="L363" s="34"/>
      <c r="M363" s="6"/>
      <c r="N363" s="6"/>
      <c r="O363" s="6"/>
    </row>
    <row r="364" spans="1:15" x14ac:dyDescent="0.35">
      <c r="A364" s="32"/>
      <c r="B364" s="6"/>
      <c r="C364" s="6"/>
      <c r="D364" s="6"/>
      <c r="E364" s="6"/>
      <c r="F364" s="21"/>
      <c r="G364" s="6"/>
      <c r="H364" s="21"/>
      <c r="I364" s="11"/>
      <c r="J364" s="11"/>
      <c r="K364" s="11"/>
      <c r="L364" s="34"/>
      <c r="M364" s="6"/>
      <c r="N364" s="6"/>
      <c r="O364" s="6"/>
    </row>
    <row r="365" spans="1:15" x14ac:dyDescent="0.35">
      <c r="A365" s="32"/>
      <c r="B365" s="6"/>
      <c r="C365" s="6"/>
      <c r="D365" s="6"/>
      <c r="E365" s="6"/>
      <c r="F365" s="21"/>
      <c r="G365" s="6"/>
      <c r="H365" s="21"/>
      <c r="I365" s="11"/>
      <c r="J365" s="11"/>
      <c r="K365" s="11"/>
      <c r="L365" s="34"/>
      <c r="M365" s="6"/>
      <c r="N365" s="6"/>
      <c r="O365" s="6"/>
    </row>
    <row r="366" spans="1:15" x14ac:dyDescent="0.35">
      <c r="A366" s="32"/>
      <c r="B366" s="6"/>
      <c r="C366" s="6"/>
      <c r="D366" s="6"/>
      <c r="E366" s="6"/>
      <c r="F366" s="21"/>
      <c r="G366" s="6"/>
      <c r="H366" s="21"/>
      <c r="I366" s="11"/>
      <c r="J366" s="11"/>
      <c r="K366" s="11"/>
      <c r="L366" s="34"/>
      <c r="M366" s="6"/>
      <c r="N366" s="6"/>
      <c r="O366" s="6"/>
    </row>
    <row r="367" spans="1:15" x14ac:dyDescent="0.35">
      <c r="A367" s="32"/>
      <c r="B367" s="6"/>
      <c r="C367" s="6"/>
      <c r="D367" s="6"/>
      <c r="E367" s="6"/>
      <c r="F367" s="21"/>
      <c r="G367" s="6"/>
      <c r="H367" s="21"/>
      <c r="I367" s="11"/>
      <c r="J367" s="11"/>
      <c r="K367" s="11"/>
      <c r="L367" s="34"/>
      <c r="M367" s="6"/>
      <c r="N367" s="6"/>
      <c r="O367" s="6"/>
    </row>
    <row r="368" spans="1:15" x14ac:dyDescent="0.35">
      <c r="A368" s="32"/>
      <c r="B368" s="6"/>
      <c r="C368" s="6"/>
      <c r="D368" s="6"/>
      <c r="E368" s="6"/>
      <c r="F368" s="21"/>
      <c r="G368" s="6"/>
      <c r="H368" s="21"/>
      <c r="I368" s="11"/>
      <c r="J368" s="11"/>
      <c r="K368" s="11"/>
      <c r="L368" s="34"/>
      <c r="M368" s="6"/>
      <c r="N368" s="6"/>
      <c r="O368" s="6"/>
    </row>
    <row r="369" spans="1:15" x14ac:dyDescent="0.35">
      <c r="A369" s="32"/>
      <c r="B369" s="6"/>
      <c r="C369" s="6"/>
      <c r="D369" s="6"/>
      <c r="E369" s="6"/>
      <c r="F369" s="21"/>
      <c r="G369" s="6"/>
      <c r="H369" s="21"/>
      <c r="I369" s="11"/>
      <c r="J369" s="11"/>
      <c r="K369" s="11"/>
      <c r="L369" s="34"/>
      <c r="M369" s="6"/>
      <c r="N369" s="6"/>
      <c r="O369" s="6"/>
    </row>
    <row r="370" spans="1:15" x14ac:dyDescent="0.35">
      <c r="A370" s="32"/>
      <c r="B370" s="6"/>
      <c r="C370" s="6"/>
      <c r="D370" s="6"/>
      <c r="E370" s="6"/>
      <c r="F370" s="21"/>
      <c r="G370" s="6"/>
      <c r="H370" s="21"/>
      <c r="I370" s="11"/>
      <c r="J370" s="11"/>
      <c r="K370" s="11"/>
      <c r="L370" s="34"/>
      <c r="M370" s="6"/>
      <c r="N370" s="6"/>
      <c r="O370" s="6"/>
    </row>
    <row r="371" spans="1:15" x14ac:dyDescent="0.35">
      <c r="A371" s="32"/>
      <c r="B371" s="6"/>
      <c r="C371" s="6"/>
      <c r="D371" s="6"/>
      <c r="E371" s="6"/>
      <c r="F371" s="21"/>
      <c r="G371" s="6"/>
      <c r="H371" s="21"/>
      <c r="I371" s="11"/>
      <c r="J371" s="11"/>
      <c r="K371" s="11"/>
      <c r="L371" s="34"/>
      <c r="M371" s="6"/>
      <c r="N371" s="6"/>
      <c r="O371" s="6"/>
    </row>
    <row r="372" spans="1:15" x14ac:dyDescent="0.35">
      <c r="A372" s="32"/>
      <c r="B372" s="6"/>
      <c r="C372" s="6"/>
      <c r="D372" s="6"/>
      <c r="E372" s="6"/>
      <c r="F372" s="21"/>
      <c r="G372" s="6"/>
      <c r="H372" s="21"/>
      <c r="I372" s="11"/>
      <c r="J372" s="11"/>
      <c r="K372" s="11"/>
      <c r="L372" s="34"/>
      <c r="M372" s="6"/>
      <c r="N372" s="6"/>
      <c r="O372" s="6"/>
    </row>
    <row r="373" spans="1:15" x14ac:dyDescent="0.35">
      <c r="A373" s="32"/>
      <c r="B373" s="6"/>
      <c r="C373" s="6"/>
      <c r="D373" s="6"/>
      <c r="E373" s="6"/>
      <c r="F373" s="21"/>
      <c r="G373" s="6"/>
      <c r="H373" s="21"/>
      <c r="I373" s="11"/>
      <c r="J373" s="11"/>
      <c r="K373" s="11"/>
      <c r="L373" s="34"/>
      <c r="M373" s="6"/>
      <c r="N373" s="6"/>
      <c r="O373" s="6"/>
    </row>
    <row r="374" spans="1:15" x14ac:dyDescent="0.35">
      <c r="A374" s="32"/>
      <c r="B374" s="6"/>
      <c r="C374" s="6"/>
      <c r="D374" s="6"/>
      <c r="E374" s="6"/>
      <c r="F374" s="21"/>
      <c r="G374" s="6"/>
      <c r="H374" s="21"/>
      <c r="I374" s="11"/>
      <c r="J374" s="11"/>
      <c r="K374" s="11"/>
      <c r="L374" s="34"/>
      <c r="M374" s="6"/>
      <c r="N374" s="6"/>
      <c r="O374" s="6"/>
    </row>
    <row r="375" spans="1:15" x14ac:dyDescent="0.35">
      <c r="A375" s="32"/>
      <c r="B375" s="6"/>
      <c r="C375" s="6"/>
      <c r="D375" s="6"/>
      <c r="E375" s="6"/>
      <c r="F375" s="21"/>
      <c r="G375" s="6"/>
      <c r="H375" s="21"/>
      <c r="I375" s="11"/>
      <c r="J375" s="11"/>
      <c r="K375" s="11"/>
      <c r="L375" s="34"/>
      <c r="M375" s="6"/>
      <c r="N375" s="6"/>
      <c r="O375" s="6"/>
    </row>
    <row r="376" spans="1:15" x14ac:dyDescent="0.35">
      <c r="A376" s="32"/>
      <c r="B376" s="6"/>
      <c r="C376" s="6"/>
      <c r="D376" s="6"/>
      <c r="E376" s="6"/>
      <c r="F376" s="21"/>
      <c r="G376" s="6"/>
      <c r="H376" s="21"/>
      <c r="I376" s="11"/>
      <c r="J376" s="11"/>
      <c r="K376" s="11"/>
      <c r="L376" s="34"/>
      <c r="M376" s="6"/>
      <c r="N376" s="6"/>
      <c r="O376" s="6"/>
    </row>
    <row r="377" spans="1:15" x14ac:dyDescent="0.35">
      <c r="A377" s="32"/>
      <c r="B377" s="6"/>
      <c r="C377" s="6"/>
      <c r="D377" s="6"/>
      <c r="E377" s="6"/>
      <c r="F377" s="21"/>
      <c r="G377" s="6"/>
      <c r="H377" s="21"/>
      <c r="I377" s="11"/>
      <c r="J377" s="11"/>
      <c r="K377" s="11"/>
      <c r="L377" s="34"/>
      <c r="M377" s="6"/>
      <c r="N377" s="6"/>
      <c r="O377" s="6"/>
    </row>
    <row r="378" spans="1:15" x14ac:dyDescent="0.35">
      <c r="A378" s="32"/>
      <c r="B378" s="6"/>
      <c r="C378" s="6"/>
      <c r="D378" s="6"/>
      <c r="E378" s="6"/>
      <c r="F378" s="21"/>
      <c r="G378" s="6"/>
      <c r="H378" s="21"/>
      <c r="I378" s="11"/>
      <c r="J378" s="11"/>
      <c r="K378" s="11"/>
      <c r="L378" s="34"/>
      <c r="M378" s="6"/>
      <c r="N378" s="6"/>
      <c r="O378" s="6"/>
    </row>
    <row r="379" spans="1:15" x14ac:dyDescent="0.35">
      <c r="A379" s="32"/>
      <c r="B379" s="6"/>
      <c r="C379" s="6"/>
      <c r="D379" s="6"/>
      <c r="E379" s="6"/>
      <c r="F379" s="21"/>
      <c r="G379" s="6"/>
      <c r="H379" s="21"/>
      <c r="I379" s="11"/>
      <c r="J379" s="11"/>
      <c r="K379" s="11"/>
      <c r="L379" s="34"/>
      <c r="M379" s="6"/>
      <c r="N379" s="6"/>
      <c r="O379" s="6"/>
    </row>
    <row r="380" spans="1:15" x14ac:dyDescent="0.35">
      <c r="A380" s="32"/>
      <c r="B380" s="6"/>
      <c r="C380" s="6"/>
      <c r="D380" s="6"/>
      <c r="E380" s="6"/>
      <c r="F380" s="21"/>
      <c r="G380" s="6"/>
      <c r="H380" s="21"/>
      <c r="I380" s="11"/>
      <c r="J380" s="11"/>
      <c r="K380" s="11"/>
      <c r="L380" s="34"/>
      <c r="M380" s="6"/>
      <c r="N380" s="6"/>
      <c r="O380" s="6"/>
    </row>
    <row r="381" spans="1:15" x14ac:dyDescent="0.35">
      <c r="A381" s="32"/>
      <c r="B381" s="6"/>
      <c r="C381" s="6"/>
      <c r="D381" s="6"/>
      <c r="E381" s="6"/>
      <c r="F381" s="21"/>
      <c r="G381" s="6"/>
      <c r="H381" s="21"/>
      <c r="I381" s="11"/>
      <c r="J381" s="11"/>
      <c r="K381" s="11"/>
      <c r="L381" s="34"/>
      <c r="M381" s="6"/>
      <c r="N381" s="6"/>
      <c r="O381" s="6"/>
    </row>
    <row r="382" spans="1:15" x14ac:dyDescent="0.35">
      <c r="A382" s="32"/>
      <c r="B382" s="6"/>
      <c r="C382" s="6"/>
      <c r="D382" s="6"/>
      <c r="E382" s="6"/>
      <c r="F382" s="21"/>
      <c r="G382" s="6"/>
      <c r="H382" s="21"/>
      <c r="I382" s="11"/>
      <c r="J382" s="11"/>
      <c r="K382" s="11"/>
      <c r="L382" s="34"/>
      <c r="M382" s="6"/>
      <c r="N382" s="6"/>
      <c r="O382" s="6"/>
    </row>
    <row r="383" spans="1:15" x14ac:dyDescent="0.35">
      <c r="A383" s="32"/>
      <c r="B383" s="6"/>
      <c r="C383" s="6"/>
      <c r="D383" s="6"/>
      <c r="E383" s="6"/>
      <c r="F383" s="21"/>
      <c r="G383" s="6"/>
      <c r="H383" s="21"/>
      <c r="I383" s="11"/>
      <c r="J383" s="11"/>
      <c r="K383" s="11"/>
      <c r="L383" s="34"/>
      <c r="M383" s="6"/>
      <c r="N383" s="6"/>
      <c r="O383" s="6"/>
    </row>
    <row r="384" spans="1:15" x14ac:dyDescent="0.35">
      <c r="A384" s="32"/>
      <c r="B384" s="6"/>
      <c r="C384" s="6"/>
      <c r="D384" s="6"/>
      <c r="E384" s="6"/>
      <c r="F384" s="21"/>
      <c r="G384" s="6"/>
      <c r="H384" s="21"/>
      <c r="I384" s="11"/>
      <c r="J384" s="11"/>
      <c r="K384" s="11"/>
      <c r="L384" s="34"/>
      <c r="M384" s="6"/>
      <c r="N384" s="6"/>
      <c r="O384" s="6"/>
    </row>
    <row r="385" spans="1:15" x14ac:dyDescent="0.35">
      <c r="A385" s="32"/>
      <c r="B385" s="6"/>
      <c r="C385" s="6"/>
      <c r="D385" s="6"/>
      <c r="E385" s="6"/>
      <c r="F385" s="21"/>
      <c r="G385" s="6"/>
      <c r="H385" s="21"/>
      <c r="I385" s="11"/>
      <c r="J385" s="11"/>
      <c r="K385" s="11"/>
      <c r="L385" s="34"/>
      <c r="M385" s="6"/>
      <c r="N385" s="6"/>
      <c r="O385" s="6"/>
    </row>
    <row r="386" spans="1:15" x14ac:dyDescent="0.35">
      <c r="A386" s="32"/>
      <c r="B386" s="6"/>
      <c r="C386" s="6"/>
      <c r="D386" s="6"/>
      <c r="E386" s="6"/>
      <c r="F386" s="21"/>
      <c r="G386" s="6"/>
      <c r="H386" s="21"/>
      <c r="I386" s="11"/>
      <c r="J386" s="11"/>
      <c r="K386" s="11"/>
      <c r="L386" s="34"/>
      <c r="M386" s="6"/>
      <c r="N386" s="6"/>
      <c r="O386" s="6"/>
    </row>
    <row r="387" spans="1:15" x14ac:dyDescent="0.35">
      <c r="A387" s="32"/>
      <c r="B387" s="6"/>
      <c r="C387" s="6"/>
      <c r="D387" s="6"/>
      <c r="E387" s="6"/>
      <c r="F387" s="21"/>
      <c r="G387" s="6"/>
      <c r="H387" s="21"/>
      <c r="I387" s="11"/>
      <c r="J387" s="11"/>
      <c r="K387" s="11"/>
      <c r="L387" s="34"/>
      <c r="M387" s="6"/>
      <c r="N387" s="6"/>
      <c r="O387" s="6"/>
    </row>
    <row r="388" spans="1:15" x14ac:dyDescent="0.35">
      <c r="A388" s="32"/>
      <c r="B388" s="6"/>
      <c r="C388" s="6"/>
      <c r="D388" s="6"/>
      <c r="E388" s="6"/>
      <c r="F388" s="21"/>
      <c r="G388" s="6"/>
      <c r="H388" s="21"/>
      <c r="I388" s="11"/>
      <c r="J388" s="11"/>
      <c r="K388" s="11"/>
      <c r="L388" s="34"/>
      <c r="M388" s="6"/>
      <c r="N388" s="6"/>
      <c r="O388" s="6"/>
    </row>
    <row r="389" spans="1:15" x14ac:dyDescent="0.35">
      <c r="A389" s="32"/>
      <c r="B389" s="6"/>
      <c r="C389" s="6"/>
      <c r="D389" s="6"/>
      <c r="E389" s="6"/>
      <c r="F389" s="21"/>
      <c r="G389" s="6"/>
      <c r="H389" s="21"/>
      <c r="I389" s="11"/>
      <c r="J389" s="11"/>
      <c r="K389" s="11"/>
      <c r="L389" s="34"/>
      <c r="M389" s="6"/>
      <c r="N389" s="6"/>
      <c r="O389" s="6"/>
    </row>
    <row r="390" spans="1:15" x14ac:dyDescent="0.35">
      <c r="A390" s="32"/>
      <c r="B390" s="6"/>
      <c r="C390" s="6"/>
      <c r="D390" s="6"/>
      <c r="E390" s="6"/>
      <c r="F390" s="21"/>
      <c r="G390" s="6"/>
      <c r="H390" s="21"/>
      <c r="I390" s="11"/>
      <c r="J390" s="11"/>
      <c r="K390" s="11"/>
      <c r="L390" s="34"/>
      <c r="M390" s="6"/>
      <c r="N390" s="6"/>
      <c r="O390" s="6"/>
    </row>
    <row r="391" spans="1:15" x14ac:dyDescent="0.35">
      <c r="A391" s="32"/>
      <c r="B391" s="6"/>
      <c r="C391" s="6"/>
      <c r="D391" s="6"/>
      <c r="E391" s="6"/>
      <c r="F391" s="21"/>
      <c r="G391" s="6"/>
      <c r="H391" s="21"/>
      <c r="I391" s="11"/>
      <c r="J391" s="11"/>
      <c r="K391" s="11"/>
      <c r="L391" s="34"/>
      <c r="M391" s="6"/>
      <c r="N391" s="6"/>
      <c r="O391" s="6"/>
    </row>
    <row r="392" spans="1:15" x14ac:dyDescent="0.35">
      <c r="A392" s="32"/>
      <c r="B392" s="6"/>
      <c r="C392" s="6"/>
      <c r="D392" s="6"/>
      <c r="E392" s="6"/>
      <c r="F392" s="21"/>
      <c r="G392" s="6"/>
      <c r="H392" s="21"/>
      <c r="I392" s="11"/>
      <c r="J392" s="11"/>
      <c r="K392" s="11"/>
      <c r="L392" s="34"/>
      <c r="M392" s="6"/>
      <c r="N392" s="6"/>
      <c r="O392" s="6"/>
    </row>
    <row r="393" spans="1:15" x14ac:dyDescent="0.35">
      <c r="A393" s="32"/>
      <c r="B393" s="6"/>
      <c r="C393" s="6"/>
      <c r="D393" s="6"/>
      <c r="E393" s="6"/>
      <c r="F393" s="21"/>
      <c r="G393" s="6"/>
      <c r="H393" s="21"/>
      <c r="I393" s="11"/>
      <c r="J393" s="11"/>
      <c r="K393" s="11"/>
      <c r="L393" s="34"/>
      <c r="M393" s="6"/>
      <c r="N393" s="6"/>
      <c r="O393" s="6"/>
    </row>
    <row r="394" spans="1:15" x14ac:dyDescent="0.35">
      <c r="A394" s="32"/>
      <c r="B394" s="6"/>
      <c r="C394" s="6"/>
      <c r="D394" s="6"/>
      <c r="E394" s="6"/>
      <c r="F394" s="21"/>
      <c r="G394" s="6"/>
      <c r="H394" s="21"/>
      <c r="I394" s="11"/>
      <c r="J394" s="11"/>
      <c r="K394" s="11"/>
      <c r="L394" s="34"/>
      <c r="M394" s="6"/>
      <c r="N394" s="6"/>
      <c r="O394" s="6"/>
    </row>
    <row r="395" spans="1:15" x14ac:dyDescent="0.35">
      <c r="A395" s="32"/>
      <c r="B395" s="6"/>
      <c r="C395" s="6"/>
      <c r="D395" s="6"/>
      <c r="E395" s="6"/>
      <c r="F395" s="21"/>
      <c r="G395" s="6"/>
      <c r="H395" s="21"/>
      <c r="I395" s="11"/>
      <c r="J395" s="11"/>
      <c r="K395" s="11"/>
      <c r="L395" s="34"/>
      <c r="M395" s="6"/>
      <c r="N395" s="6"/>
      <c r="O395" s="6"/>
    </row>
    <row r="396" spans="1:15" x14ac:dyDescent="0.35">
      <c r="A396" s="32"/>
      <c r="B396" s="6"/>
      <c r="C396" s="6"/>
      <c r="D396" s="6"/>
      <c r="E396" s="6"/>
      <c r="F396" s="21"/>
      <c r="G396" s="6"/>
      <c r="H396" s="21"/>
      <c r="I396" s="11"/>
      <c r="J396" s="11"/>
      <c r="K396" s="11"/>
      <c r="L396" s="34"/>
      <c r="M396" s="6"/>
      <c r="N396" s="6"/>
      <c r="O396" s="6"/>
    </row>
    <row r="397" spans="1:15" x14ac:dyDescent="0.35">
      <c r="A397" s="32"/>
      <c r="B397" s="6"/>
      <c r="C397" s="6"/>
      <c r="D397" s="6"/>
      <c r="E397" s="6"/>
      <c r="F397" s="21"/>
      <c r="G397" s="6"/>
      <c r="H397" s="21"/>
      <c r="I397" s="11"/>
      <c r="J397" s="11"/>
      <c r="K397" s="11"/>
      <c r="L397" s="34"/>
      <c r="M397" s="6"/>
      <c r="N397" s="6"/>
      <c r="O397" s="6"/>
    </row>
    <row r="398" spans="1:15" x14ac:dyDescent="0.35">
      <c r="A398" s="32"/>
      <c r="B398" s="6"/>
      <c r="C398" s="6"/>
      <c r="D398" s="6"/>
      <c r="E398" s="6"/>
      <c r="F398" s="21"/>
      <c r="G398" s="6"/>
      <c r="H398" s="21"/>
      <c r="I398" s="11"/>
      <c r="J398" s="11"/>
      <c r="K398" s="11"/>
      <c r="L398" s="34"/>
      <c r="M398" s="6"/>
      <c r="N398" s="6"/>
      <c r="O398" s="6"/>
    </row>
    <row r="399" spans="1:15" x14ac:dyDescent="0.35">
      <c r="A399" s="32"/>
      <c r="B399" s="6"/>
      <c r="C399" s="6"/>
      <c r="D399" s="6"/>
      <c r="E399" s="6"/>
      <c r="F399" s="21"/>
      <c r="G399" s="6"/>
      <c r="H399" s="21"/>
      <c r="I399" s="11"/>
      <c r="J399" s="11"/>
      <c r="K399" s="11"/>
      <c r="L399" s="34"/>
      <c r="M399" s="6"/>
      <c r="N399" s="6"/>
      <c r="O399" s="6"/>
    </row>
    <row r="400" spans="1:15" x14ac:dyDescent="0.35">
      <c r="A400" s="32"/>
      <c r="B400" s="6"/>
      <c r="C400" s="6"/>
      <c r="D400" s="6"/>
      <c r="E400" s="6"/>
      <c r="F400" s="21"/>
      <c r="G400" s="6"/>
      <c r="H400" s="21"/>
      <c r="I400" s="11"/>
      <c r="J400" s="11"/>
      <c r="K400" s="11"/>
      <c r="L400" s="34"/>
      <c r="M400" s="6"/>
      <c r="N400" s="6"/>
      <c r="O400" s="6"/>
    </row>
    <row r="401" spans="1:15" x14ac:dyDescent="0.35">
      <c r="A401" s="32"/>
      <c r="B401" s="6"/>
      <c r="C401" s="6"/>
      <c r="D401" s="6"/>
      <c r="E401" s="6"/>
      <c r="F401" s="21"/>
      <c r="G401" s="6"/>
      <c r="H401" s="21"/>
      <c r="I401" s="11"/>
      <c r="J401" s="11"/>
      <c r="K401" s="11"/>
      <c r="L401" s="34"/>
      <c r="M401" s="6"/>
      <c r="N401" s="6"/>
      <c r="O401" s="6"/>
    </row>
    <row r="402" spans="1:15" x14ac:dyDescent="0.35">
      <c r="A402" s="32"/>
      <c r="B402" s="6"/>
      <c r="C402" s="6"/>
      <c r="D402" s="6"/>
      <c r="E402" s="6"/>
      <c r="F402" s="21"/>
      <c r="G402" s="6"/>
      <c r="H402" s="21"/>
      <c r="I402" s="11"/>
      <c r="J402" s="11"/>
      <c r="K402" s="11"/>
      <c r="L402" s="34"/>
      <c r="M402" s="6"/>
      <c r="N402" s="6"/>
      <c r="O402" s="6"/>
    </row>
    <row r="403" spans="1:15" x14ac:dyDescent="0.35">
      <c r="A403" s="32"/>
      <c r="B403" s="6"/>
      <c r="C403" s="6"/>
      <c r="D403" s="6"/>
      <c r="E403" s="6"/>
      <c r="F403" s="21"/>
      <c r="G403" s="6"/>
      <c r="H403" s="21"/>
      <c r="I403" s="11"/>
      <c r="J403" s="11"/>
      <c r="K403" s="11"/>
      <c r="L403" s="34"/>
      <c r="M403" s="6"/>
      <c r="N403" s="6"/>
      <c r="O403" s="6"/>
    </row>
    <row r="404" spans="1:15" x14ac:dyDescent="0.35">
      <c r="A404" s="32"/>
      <c r="B404" s="6"/>
      <c r="C404" s="6"/>
      <c r="D404" s="6"/>
      <c r="E404" s="6"/>
      <c r="F404" s="21"/>
      <c r="G404" s="6"/>
      <c r="H404" s="21"/>
      <c r="I404" s="11"/>
      <c r="J404" s="11"/>
      <c r="K404" s="11"/>
      <c r="L404" s="34"/>
      <c r="M404" s="6"/>
      <c r="N404" s="6"/>
      <c r="O404" s="6"/>
    </row>
    <row r="405" spans="1:15" x14ac:dyDescent="0.35">
      <c r="A405" s="32"/>
      <c r="B405" s="6"/>
      <c r="C405" s="6"/>
      <c r="D405" s="6"/>
      <c r="E405" s="6"/>
      <c r="F405" s="21"/>
      <c r="G405" s="6"/>
      <c r="H405" s="21"/>
      <c r="I405" s="11"/>
      <c r="J405" s="11"/>
      <c r="K405" s="11"/>
      <c r="L405" s="34"/>
      <c r="M405" s="6"/>
      <c r="N405" s="6"/>
      <c r="O405" s="6"/>
    </row>
    <row r="406" spans="1:15" x14ac:dyDescent="0.35">
      <c r="A406" s="32"/>
      <c r="B406" s="6"/>
      <c r="C406" s="6"/>
      <c r="D406" s="6"/>
      <c r="E406" s="6"/>
      <c r="F406" s="21"/>
      <c r="G406" s="6"/>
      <c r="H406" s="21"/>
      <c r="I406" s="11"/>
      <c r="J406" s="11"/>
      <c r="K406" s="11"/>
      <c r="L406" s="34"/>
      <c r="M406" s="6"/>
      <c r="N406" s="6"/>
      <c r="O406" s="6"/>
    </row>
    <row r="407" spans="1:15" x14ac:dyDescent="0.35">
      <c r="A407" s="32"/>
      <c r="B407" s="6"/>
      <c r="C407" s="6"/>
      <c r="D407" s="6"/>
      <c r="E407" s="6"/>
      <c r="F407" s="21"/>
      <c r="G407" s="6"/>
      <c r="H407" s="21"/>
      <c r="I407" s="11"/>
      <c r="J407" s="11"/>
      <c r="K407" s="11"/>
      <c r="L407" s="34"/>
      <c r="M407" s="6"/>
      <c r="N407" s="6"/>
      <c r="O407" s="6"/>
    </row>
    <row r="408" spans="1:15" x14ac:dyDescent="0.35">
      <c r="A408" s="32"/>
      <c r="B408" s="6"/>
      <c r="C408" s="6"/>
      <c r="D408" s="6"/>
      <c r="E408" s="6"/>
      <c r="F408" s="21"/>
      <c r="G408" s="6"/>
      <c r="H408" s="21"/>
      <c r="I408" s="11"/>
      <c r="J408" s="11"/>
      <c r="K408" s="11"/>
      <c r="L408" s="34"/>
      <c r="M408" s="6"/>
      <c r="N408" s="6"/>
      <c r="O408" s="6"/>
    </row>
    <row r="409" spans="1:15" x14ac:dyDescent="0.35">
      <c r="A409" s="32"/>
      <c r="B409" s="6"/>
      <c r="C409" s="6"/>
      <c r="D409" s="6"/>
      <c r="E409" s="6"/>
      <c r="F409" s="21"/>
      <c r="G409" s="6"/>
      <c r="H409" s="21"/>
      <c r="I409" s="11"/>
      <c r="J409" s="11"/>
      <c r="K409" s="11"/>
      <c r="L409" s="34"/>
      <c r="M409" s="6"/>
      <c r="N409" s="6"/>
      <c r="O409" s="6"/>
    </row>
    <row r="410" spans="1:15" x14ac:dyDescent="0.35">
      <c r="A410" s="32"/>
      <c r="B410" s="6"/>
      <c r="C410" s="6"/>
      <c r="D410" s="6"/>
      <c r="E410" s="6"/>
      <c r="F410" s="21"/>
      <c r="G410" s="6"/>
      <c r="H410" s="21"/>
      <c r="I410" s="11"/>
      <c r="J410" s="11"/>
      <c r="K410" s="11"/>
      <c r="L410" s="34"/>
      <c r="M410" s="6"/>
      <c r="N410" s="6"/>
      <c r="O410" s="6"/>
    </row>
    <row r="411" spans="1:15" x14ac:dyDescent="0.35">
      <c r="A411" s="32"/>
      <c r="B411" s="6"/>
      <c r="C411" s="6"/>
      <c r="D411" s="6"/>
      <c r="E411" s="6"/>
      <c r="F411" s="21"/>
      <c r="G411" s="6"/>
      <c r="H411" s="21"/>
      <c r="I411" s="11"/>
      <c r="J411" s="11"/>
      <c r="K411" s="11"/>
      <c r="L411" s="34"/>
      <c r="M411" s="6"/>
      <c r="N411" s="6"/>
      <c r="O411" s="6"/>
    </row>
    <row r="412" spans="1:15" x14ac:dyDescent="0.35">
      <c r="A412" s="32"/>
      <c r="B412" s="6"/>
      <c r="C412" s="6"/>
      <c r="D412" s="6"/>
      <c r="E412" s="6"/>
      <c r="F412" s="21"/>
      <c r="G412" s="6"/>
      <c r="H412" s="21"/>
      <c r="I412" s="11"/>
      <c r="J412" s="11"/>
      <c r="K412" s="11"/>
      <c r="L412" s="34"/>
      <c r="M412" s="6"/>
      <c r="N412" s="6"/>
      <c r="O412" s="6"/>
    </row>
    <row r="413" spans="1:15" x14ac:dyDescent="0.35">
      <c r="A413" s="32"/>
      <c r="B413" s="6"/>
      <c r="C413" s="6"/>
      <c r="D413" s="6"/>
      <c r="E413" s="6"/>
      <c r="F413" s="21"/>
      <c r="G413" s="6"/>
      <c r="H413" s="21"/>
      <c r="I413" s="11"/>
      <c r="J413" s="11"/>
      <c r="K413" s="11"/>
      <c r="L413" s="34"/>
      <c r="M413" s="6"/>
      <c r="N413" s="6"/>
      <c r="O413" s="6"/>
    </row>
    <row r="414" spans="1:15" x14ac:dyDescent="0.35">
      <c r="A414" s="32"/>
      <c r="B414" s="6"/>
      <c r="C414" s="6"/>
      <c r="D414" s="6"/>
      <c r="E414" s="6"/>
      <c r="F414" s="21"/>
      <c r="G414" s="6"/>
      <c r="H414" s="21"/>
      <c r="I414" s="11"/>
      <c r="J414" s="11"/>
      <c r="K414" s="11"/>
      <c r="L414" s="34"/>
      <c r="M414" s="6"/>
      <c r="N414" s="6"/>
      <c r="O414" s="6"/>
    </row>
    <row r="415" spans="1:15" x14ac:dyDescent="0.35">
      <c r="A415" s="32"/>
      <c r="B415" s="6"/>
      <c r="C415" s="6"/>
      <c r="D415" s="6"/>
      <c r="E415" s="6"/>
      <c r="F415" s="21"/>
      <c r="G415" s="6"/>
      <c r="H415" s="21"/>
      <c r="I415" s="11"/>
      <c r="J415" s="11"/>
      <c r="K415" s="11"/>
      <c r="L415" s="34"/>
      <c r="M415" s="6"/>
      <c r="N415" s="6"/>
      <c r="O415" s="6"/>
    </row>
    <row r="416" spans="1:15" x14ac:dyDescent="0.35">
      <c r="A416" s="32"/>
      <c r="B416" s="6"/>
      <c r="C416" s="6"/>
      <c r="D416" s="6"/>
      <c r="E416" s="6"/>
      <c r="F416" s="21"/>
      <c r="G416" s="6"/>
      <c r="H416" s="21"/>
      <c r="I416" s="11"/>
      <c r="J416" s="11"/>
      <c r="K416" s="11"/>
      <c r="L416" s="34"/>
      <c r="M416" s="6"/>
      <c r="N416" s="6"/>
      <c r="O416" s="6"/>
    </row>
    <row r="417" spans="1:15" x14ac:dyDescent="0.35">
      <c r="A417" s="32"/>
      <c r="B417" s="6"/>
      <c r="C417" s="6"/>
      <c r="D417" s="6"/>
      <c r="E417" s="6"/>
      <c r="F417" s="21"/>
      <c r="G417" s="6"/>
      <c r="H417" s="21"/>
      <c r="I417" s="11"/>
      <c r="J417" s="11"/>
      <c r="K417" s="11"/>
      <c r="L417" s="34"/>
      <c r="M417" s="6"/>
      <c r="N417" s="6"/>
      <c r="O417" s="6"/>
    </row>
    <row r="418" spans="1:15" x14ac:dyDescent="0.35">
      <c r="A418" s="32"/>
      <c r="B418" s="6"/>
      <c r="C418" s="6"/>
      <c r="D418" s="6"/>
      <c r="E418" s="6"/>
      <c r="F418" s="21"/>
      <c r="G418" s="6"/>
      <c r="H418" s="21"/>
      <c r="I418" s="11"/>
      <c r="J418" s="11"/>
      <c r="K418" s="11"/>
      <c r="L418" s="34"/>
      <c r="M418" s="6"/>
      <c r="N418" s="6"/>
      <c r="O418" s="6"/>
    </row>
    <row r="419" spans="1:15" x14ac:dyDescent="0.35">
      <c r="A419" s="32"/>
      <c r="B419" s="6"/>
      <c r="C419" s="6"/>
      <c r="D419" s="6"/>
      <c r="E419" s="6"/>
      <c r="F419" s="21"/>
      <c r="G419" s="6"/>
      <c r="H419" s="21"/>
      <c r="I419" s="11"/>
      <c r="J419" s="11"/>
      <c r="K419" s="11"/>
      <c r="L419" s="34"/>
      <c r="M419" s="6"/>
      <c r="N419" s="6"/>
      <c r="O419" s="6"/>
    </row>
    <row r="420" spans="1:15" x14ac:dyDescent="0.35">
      <c r="A420" s="32"/>
      <c r="B420" s="6"/>
      <c r="C420" s="6"/>
      <c r="D420" s="6"/>
      <c r="E420" s="6"/>
      <c r="F420" s="21"/>
      <c r="G420" s="6"/>
      <c r="H420" s="21"/>
      <c r="I420" s="11"/>
      <c r="J420" s="11"/>
      <c r="K420" s="11"/>
      <c r="L420" s="34"/>
      <c r="M420" s="6"/>
      <c r="N420" s="6"/>
      <c r="O420" s="6"/>
    </row>
    <row r="421" spans="1:15" x14ac:dyDescent="0.35">
      <c r="A421" s="32"/>
      <c r="B421" s="6"/>
      <c r="C421" s="6"/>
      <c r="D421" s="6"/>
      <c r="E421" s="6"/>
      <c r="F421" s="21"/>
      <c r="G421" s="6"/>
      <c r="H421" s="21"/>
      <c r="I421" s="11"/>
      <c r="J421" s="11"/>
      <c r="K421" s="11"/>
      <c r="L421" s="34"/>
      <c r="M421" s="6"/>
      <c r="N421" s="6"/>
      <c r="O421" s="6"/>
    </row>
    <row r="422" spans="1:15" x14ac:dyDescent="0.35">
      <c r="A422" s="32"/>
      <c r="B422" s="6"/>
      <c r="C422" s="6"/>
      <c r="D422" s="6"/>
      <c r="E422" s="6"/>
      <c r="F422" s="21"/>
      <c r="G422" s="6"/>
      <c r="H422" s="21"/>
      <c r="I422" s="11"/>
      <c r="J422" s="11"/>
      <c r="K422" s="11"/>
      <c r="L422" s="34"/>
      <c r="M422" s="6"/>
      <c r="N422" s="6"/>
      <c r="O422" s="6"/>
    </row>
    <row r="423" spans="1:15" x14ac:dyDescent="0.35">
      <c r="A423" s="32"/>
      <c r="B423" s="6"/>
      <c r="C423" s="6"/>
      <c r="D423" s="6"/>
      <c r="E423" s="6"/>
      <c r="F423" s="21"/>
      <c r="G423" s="6"/>
      <c r="H423" s="21"/>
      <c r="I423" s="11"/>
      <c r="J423" s="11"/>
      <c r="K423" s="11"/>
      <c r="L423" s="34"/>
      <c r="M423" s="6"/>
      <c r="N423" s="6"/>
      <c r="O423" s="6"/>
    </row>
    <row r="424" spans="1:15" x14ac:dyDescent="0.35">
      <c r="A424" s="32"/>
      <c r="B424" s="6"/>
      <c r="C424" s="6"/>
      <c r="D424" s="6"/>
      <c r="E424" s="6"/>
      <c r="F424" s="21"/>
      <c r="G424" s="6"/>
      <c r="H424" s="21"/>
      <c r="I424" s="11"/>
      <c r="J424" s="11"/>
      <c r="K424" s="11"/>
      <c r="L424" s="34"/>
      <c r="M424" s="6"/>
      <c r="N424" s="6"/>
      <c r="O424" s="6"/>
    </row>
    <row r="425" spans="1:15" x14ac:dyDescent="0.35">
      <c r="A425" s="32"/>
      <c r="B425" s="6"/>
      <c r="C425" s="6"/>
      <c r="D425" s="6"/>
      <c r="E425" s="6"/>
      <c r="F425" s="21"/>
      <c r="G425" s="6"/>
      <c r="H425" s="21"/>
      <c r="I425" s="11"/>
      <c r="J425" s="11"/>
      <c r="K425" s="11"/>
      <c r="L425" s="34"/>
      <c r="M425" s="6"/>
      <c r="N425" s="6"/>
      <c r="O425" s="6"/>
    </row>
    <row r="426" spans="1:15" x14ac:dyDescent="0.35">
      <c r="A426" s="32"/>
      <c r="B426" s="6"/>
      <c r="C426" s="6"/>
      <c r="D426" s="6"/>
      <c r="E426" s="6"/>
      <c r="F426" s="21"/>
      <c r="G426" s="6"/>
      <c r="H426" s="21"/>
      <c r="I426" s="11"/>
      <c r="J426" s="11"/>
      <c r="K426" s="11"/>
      <c r="L426" s="34"/>
      <c r="M426" s="6"/>
      <c r="N426" s="6"/>
      <c r="O426" s="6"/>
    </row>
    <row r="427" spans="1:15" x14ac:dyDescent="0.35">
      <c r="A427" s="32"/>
      <c r="B427" s="6"/>
      <c r="C427" s="6"/>
      <c r="D427" s="6"/>
      <c r="E427" s="6"/>
      <c r="F427" s="21"/>
      <c r="G427" s="6"/>
      <c r="H427" s="21"/>
      <c r="I427" s="11"/>
      <c r="J427" s="11"/>
      <c r="K427" s="11"/>
      <c r="L427" s="34"/>
      <c r="M427" s="6"/>
      <c r="N427" s="6"/>
      <c r="O427" s="6"/>
    </row>
    <row r="428" spans="1:15" x14ac:dyDescent="0.35">
      <c r="A428" s="32"/>
      <c r="B428" s="6"/>
      <c r="C428" s="6"/>
      <c r="D428" s="6"/>
      <c r="E428" s="6"/>
      <c r="F428" s="21"/>
      <c r="G428" s="6"/>
      <c r="H428" s="21"/>
      <c r="I428" s="11"/>
      <c r="J428" s="11"/>
      <c r="K428" s="11"/>
      <c r="L428" s="34"/>
      <c r="M428" s="6"/>
      <c r="N428" s="6"/>
      <c r="O428" s="6"/>
    </row>
    <row r="429" spans="1:15" x14ac:dyDescent="0.35">
      <c r="A429" s="32"/>
      <c r="B429" s="6"/>
      <c r="C429" s="6"/>
      <c r="D429" s="6"/>
      <c r="E429" s="6"/>
      <c r="F429" s="21"/>
      <c r="G429" s="6"/>
      <c r="H429" s="21"/>
      <c r="I429" s="11"/>
      <c r="J429" s="11"/>
      <c r="K429" s="11"/>
      <c r="L429" s="34"/>
      <c r="M429" s="6"/>
      <c r="N429" s="6"/>
      <c r="O429" s="6"/>
    </row>
    <row r="430" spans="1:15" x14ac:dyDescent="0.35">
      <c r="A430" s="32"/>
      <c r="B430" s="6"/>
      <c r="C430" s="6"/>
      <c r="D430" s="6"/>
      <c r="E430" s="6"/>
      <c r="F430" s="21"/>
      <c r="G430" s="6"/>
      <c r="H430" s="21"/>
      <c r="I430" s="11"/>
      <c r="J430" s="11"/>
      <c r="K430" s="11"/>
      <c r="L430" s="34"/>
      <c r="M430" s="6"/>
      <c r="N430" s="6"/>
      <c r="O430" s="6"/>
    </row>
    <row r="431" spans="1:15" x14ac:dyDescent="0.35">
      <c r="A431" s="32"/>
      <c r="B431" s="6"/>
      <c r="C431" s="6"/>
      <c r="D431" s="6"/>
      <c r="E431" s="6"/>
      <c r="F431" s="21"/>
      <c r="G431" s="6"/>
      <c r="H431" s="21"/>
      <c r="I431" s="11"/>
      <c r="J431" s="11"/>
      <c r="K431" s="11"/>
      <c r="L431" s="34"/>
      <c r="M431" s="6"/>
      <c r="N431" s="6"/>
      <c r="O431" s="6"/>
    </row>
    <row r="432" spans="1:15" x14ac:dyDescent="0.35">
      <c r="A432" s="32"/>
      <c r="B432" s="6"/>
      <c r="C432" s="6"/>
      <c r="D432" s="6"/>
      <c r="E432" s="6"/>
      <c r="F432" s="21"/>
      <c r="G432" s="6"/>
      <c r="H432" s="21"/>
      <c r="I432" s="11"/>
      <c r="J432" s="11"/>
      <c r="K432" s="11"/>
      <c r="L432" s="34"/>
      <c r="M432" s="6"/>
      <c r="N432" s="6"/>
      <c r="O432" s="6"/>
    </row>
    <row r="433" spans="1:15" x14ac:dyDescent="0.35">
      <c r="A433" s="32"/>
      <c r="B433" s="6"/>
      <c r="C433" s="6"/>
      <c r="D433" s="6"/>
      <c r="E433" s="6"/>
      <c r="F433" s="21"/>
      <c r="G433" s="6"/>
      <c r="H433" s="21"/>
      <c r="I433" s="11"/>
      <c r="J433" s="11"/>
      <c r="K433" s="11"/>
      <c r="L433" s="34"/>
      <c r="M433" s="6"/>
      <c r="N433" s="6"/>
      <c r="O433" s="6"/>
    </row>
    <row r="434" spans="1:15" x14ac:dyDescent="0.35">
      <c r="A434" s="32"/>
      <c r="B434" s="6"/>
      <c r="C434" s="6"/>
      <c r="D434" s="6"/>
      <c r="E434" s="6"/>
      <c r="F434" s="21"/>
      <c r="G434" s="6"/>
      <c r="H434" s="21"/>
      <c r="I434" s="11"/>
      <c r="J434" s="11"/>
      <c r="K434" s="11"/>
      <c r="L434" s="34"/>
      <c r="M434" s="6"/>
      <c r="N434" s="6"/>
      <c r="O434" s="6"/>
    </row>
    <row r="435" spans="1:15" x14ac:dyDescent="0.35">
      <c r="A435" s="32"/>
      <c r="B435" s="6"/>
      <c r="C435" s="6"/>
      <c r="D435" s="6"/>
      <c r="E435" s="6"/>
      <c r="F435" s="21"/>
      <c r="G435" s="6"/>
      <c r="H435" s="21"/>
      <c r="I435" s="11"/>
      <c r="J435" s="11"/>
      <c r="K435" s="11"/>
      <c r="L435" s="34"/>
      <c r="M435" s="6"/>
      <c r="N435" s="6"/>
      <c r="O435" s="6"/>
    </row>
    <row r="436" spans="1:15" x14ac:dyDescent="0.35">
      <c r="A436" s="32"/>
      <c r="B436" s="6"/>
      <c r="C436" s="6"/>
      <c r="D436" s="6"/>
      <c r="E436" s="6"/>
      <c r="F436" s="21"/>
      <c r="G436" s="6"/>
      <c r="H436" s="21"/>
      <c r="I436" s="11"/>
      <c r="J436" s="11"/>
      <c r="K436" s="11"/>
      <c r="L436" s="34"/>
      <c r="M436" s="6"/>
      <c r="N436" s="6"/>
      <c r="O436" s="6"/>
    </row>
    <row r="437" spans="1:15" x14ac:dyDescent="0.35">
      <c r="A437" s="32"/>
      <c r="B437" s="6"/>
      <c r="C437" s="6"/>
      <c r="D437" s="6"/>
      <c r="E437" s="6"/>
      <c r="F437" s="21"/>
      <c r="G437" s="6"/>
      <c r="H437" s="21"/>
      <c r="I437" s="11"/>
      <c r="J437" s="11"/>
      <c r="K437" s="11"/>
      <c r="L437" s="34"/>
      <c r="M437" s="6"/>
      <c r="N437" s="6"/>
      <c r="O437" s="6"/>
    </row>
    <row r="438" spans="1:15" x14ac:dyDescent="0.35">
      <c r="A438" s="32"/>
      <c r="B438" s="6"/>
      <c r="C438" s="6"/>
      <c r="D438" s="6"/>
      <c r="E438" s="6"/>
      <c r="F438" s="21"/>
      <c r="G438" s="6"/>
      <c r="H438" s="21"/>
      <c r="I438" s="11"/>
      <c r="J438" s="11"/>
      <c r="K438" s="11"/>
      <c r="L438" s="34"/>
      <c r="M438" s="6"/>
      <c r="N438" s="6"/>
      <c r="O438" s="6"/>
    </row>
    <row r="439" spans="1:15" x14ac:dyDescent="0.35">
      <c r="A439" s="32"/>
      <c r="B439" s="6"/>
      <c r="C439" s="6"/>
      <c r="D439" s="6"/>
      <c r="E439" s="6"/>
      <c r="F439" s="21"/>
      <c r="G439" s="6"/>
      <c r="H439" s="21"/>
      <c r="I439" s="11"/>
      <c r="J439" s="11"/>
      <c r="K439" s="11"/>
      <c r="L439" s="34"/>
      <c r="M439" s="6"/>
      <c r="N439" s="6"/>
      <c r="O439" s="6"/>
    </row>
    <row r="440" spans="1:15" x14ac:dyDescent="0.35">
      <c r="A440" s="32"/>
      <c r="B440" s="6"/>
      <c r="C440" s="6"/>
      <c r="D440" s="6"/>
      <c r="E440" s="6"/>
      <c r="F440" s="21"/>
      <c r="G440" s="6"/>
      <c r="H440" s="21"/>
      <c r="I440" s="11"/>
      <c r="J440" s="11"/>
      <c r="K440" s="11"/>
      <c r="L440" s="34"/>
      <c r="M440" s="6"/>
      <c r="N440" s="6"/>
      <c r="O440" s="6"/>
    </row>
    <row r="441" spans="1:15" x14ac:dyDescent="0.35">
      <c r="A441" s="32"/>
      <c r="B441" s="6"/>
      <c r="C441" s="6"/>
      <c r="D441" s="6"/>
      <c r="E441" s="6"/>
      <c r="F441" s="21"/>
      <c r="G441" s="6"/>
      <c r="H441" s="21"/>
      <c r="I441" s="11"/>
      <c r="J441" s="11"/>
      <c r="K441" s="11"/>
      <c r="L441" s="34"/>
      <c r="M441" s="6"/>
      <c r="N441" s="6"/>
      <c r="O441" s="6"/>
    </row>
    <row r="442" spans="1:15" x14ac:dyDescent="0.35">
      <c r="A442" s="32"/>
      <c r="B442" s="6"/>
      <c r="C442" s="6"/>
      <c r="D442" s="6"/>
      <c r="E442" s="6"/>
      <c r="F442" s="21"/>
      <c r="G442" s="6"/>
      <c r="H442" s="21"/>
      <c r="I442" s="11"/>
      <c r="J442" s="11"/>
      <c r="K442" s="11"/>
      <c r="L442" s="34"/>
      <c r="M442" s="6"/>
      <c r="N442" s="6"/>
      <c r="O442" s="6"/>
    </row>
    <row r="443" spans="1:15" x14ac:dyDescent="0.35">
      <c r="A443" s="32"/>
      <c r="B443" s="6"/>
      <c r="C443" s="6"/>
      <c r="D443" s="6"/>
      <c r="E443" s="6"/>
      <c r="F443" s="21"/>
      <c r="G443" s="6"/>
      <c r="H443" s="21"/>
      <c r="I443" s="11"/>
      <c r="J443" s="11"/>
      <c r="K443" s="11"/>
      <c r="L443" s="34"/>
      <c r="M443" s="6"/>
      <c r="N443" s="6"/>
      <c r="O443" s="6"/>
    </row>
    <row r="444" spans="1:15" x14ac:dyDescent="0.35">
      <c r="A444" s="32"/>
      <c r="B444" s="6"/>
      <c r="C444" s="6"/>
      <c r="D444" s="6"/>
      <c r="E444" s="6"/>
      <c r="F444" s="21"/>
      <c r="G444" s="6"/>
      <c r="H444" s="21"/>
      <c r="I444" s="11"/>
      <c r="J444" s="11"/>
      <c r="K444" s="11"/>
      <c r="L444" s="34"/>
      <c r="M444" s="6"/>
      <c r="N444" s="6"/>
      <c r="O444" s="6"/>
    </row>
    <row r="445" spans="1:15" x14ac:dyDescent="0.35">
      <c r="A445" s="32"/>
      <c r="B445" s="6"/>
      <c r="C445" s="6"/>
      <c r="D445" s="6"/>
      <c r="E445" s="6"/>
      <c r="F445" s="21"/>
      <c r="G445" s="6"/>
      <c r="H445" s="21"/>
      <c r="I445" s="11"/>
      <c r="J445" s="11"/>
      <c r="K445" s="11"/>
      <c r="L445" s="34"/>
      <c r="M445" s="6"/>
      <c r="N445" s="6"/>
      <c r="O445" s="6"/>
    </row>
    <row r="446" spans="1:15" x14ac:dyDescent="0.35">
      <c r="A446" s="32"/>
      <c r="B446" s="6"/>
      <c r="C446" s="6"/>
      <c r="D446" s="6"/>
      <c r="E446" s="6"/>
      <c r="F446" s="21"/>
      <c r="G446" s="6"/>
      <c r="H446" s="21"/>
      <c r="I446" s="11"/>
      <c r="J446" s="11"/>
      <c r="K446" s="11"/>
      <c r="L446" s="34"/>
      <c r="M446" s="6"/>
      <c r="N446" s="6"/>
      <c r="O446" s="6"/>
    </row>
    <row r="447" spans="1:15" x14ac:dyDescent="0.35">
      <c r="A447" s="32"/>
      <c r="B447" s="6"/>
      <c r="C447" s="6"/>
      <c r="D447" s="6"/>
      <c r="E447" s="6"/>
      <c r="F447" s="21"/>
      <c r="G447" s="6"/>
      <c r="H447" s="21"/>
      <c r="I447" s="11"/>
      <c r="J447" s="11"/>
      <c r="K447" s="11"/>
      <c r="L447" s="34"/>
      <c r="M447" s="6"/>
      <c r="N447" s="6"/>
      <c r="O447" s="6"/>
    </row>
    <row r="448" spans="1:15" x14ac:dyDescent="0.35">
      <c r="A448" s="32"/>
      <c r="B448" s="6"/>
      <c r="C448" s="6"/>
      <c r="D448" s="6"/>
      <c r="E448" s="6"/>
      <c r="F448" s="21"/>
      <c r="G448" s="6"/>
      <c r="H448" s="21"/>
      <c r="I448" s="11"/>
      <c r="J448" s="11"/>
      <c r="K448" s="11"/>
      <c r="L448" s="34"/>
      <c r="M448" s="6"/>
      <c r="N448" s="6"/>
      <c r="O448" s="6"/>
    </row>
    <row r="449" spans="1:15" x14ac:dyDescent="0.35">
      <c r="A449" s="32"/>
      <c r="B449" s="6"/>
      <c r="C449" s="6"/>
      <c r="D449" s="6"/>
      <c r="E449" s="6"/>
      <c r="F449" s="21"/>
      <c r="G449" s="6"/>
      <c r="H449" s="21"/>
      <c r="I449" s="11"/>
      <c r="J449" s="11"/>
      <c r="K449" s="11"/>
      <c r="L449" s="34"/>
      <c r="M449" s="6"/>
      <c r="N449" s="6"/>
      <c r="O449" s="6"/>
    </row>
    <row r="450" spans="1:15" x14ac:dyDescent="0.35">
      <c r="A450" s="32"/>
      <c r="B450" s="6"/>
      <c r="C450" s="6"/>
      <c r="D450" s="6"/>
      <c r="E450" s="6"/>
      <c r="F450" s="21"/>
      <c r="G450" s="6"/>
      <c r="H450" s="21"/>
      <c r="I450" s="11"/>
      <c r="J450" s="11"/>
      <c r="K450" s="11"/>
      <c r="L450" s="34"/>
      <c r="M450" s="6"/>
      <c r="N450" s="6"/>
      <c r="O450" s="6"/>
    </row>
    <row r="451" spans="1:15" x14ac:dyDescent="0.35">
      <c r="A451" s="32"/>
      <c r="B451" s="6"/>
      <c r="C451" s="6"/>
      <c r="D451" s="6"/>
      <c r="E451" s="6"/>
      <c r="F451" s="21"/>
      <c r="G451" s="6"/>
      <c r="H451" s="21"/>
      <c r="I451" s="11"/>
      <c r="J451" s="11"/>
      <c r="K451" s="11"/>
      <c r="L451" s="34"/>
      <c r="M451" s="6"/>
      <c r="N451" s="6"/>
      <c r="O451" s="6"/>
    </row>
    <row r="452" spans="1:15" x14ac:dyDescent="0.35">
      <c r="A452" s="32"/>
      <c r="B452" s="6"/>
      <c r="C452" s="6"/>
      <c r="D452" s="6"/>
      <c r="E452" s="6"/>
      <c r="F452" s="21"/>
      <c r="G452" s="6"/>
      <c r="H452" s="21"/>
      <c r="I452" s="11"/>
      <c r="J452" s="11"/>
      <c r="K452" s="11"/>
      <c r="L452" s="34"/>
      <c r="M452" s="6"/>
      <c r="N452" s="6"/>
      <c r="O452" s="6"/>
    </row>
    <row r="453" spans="1:15" x14ac:dyDescent="0.35">
      <c r="A453" s="32"/>
      <c r="B453" s="6"/>
      <c r="C453" s="6"/>
      <c r="D453" s="6"/>
      <c r="E453" s="6"/>
      <c r="F453" s="21"/>
      <c r="G453" s="6"/>
      <c r="H453" s="21"/>
      <c r="I453" s="11"/>
      <c r="J453" s="11"/>
      <c r="K453" s="11"/>
      <c r="L453" s="34"/>
      <c r="M453" s="6"/>
      <c r="N453" s="6"/>
      <c r="O453" s="6"/>
    </row>
    <row r="454" spans="1:15" x14ac:dyDescent="0.35">
      <c r="A454" s="32"/>
      <c r="B454" s="6"/>
      <c r="C454" s="6"/>
      <c r="D454" s="6"/>
      <c r="E454" s="6"/>
      <c r="F454" s="21"/>
      <c r="G454" s="6"/>
      <c r="H454" s="21"/>
      <c r="I454" s="11"/>
      <c r="J454" s="11"/>
      <c r="K454" s="11"/>
      <c r="L454" s="34"/>
      <c r="M454" s="6"/>
      <c r="N454" s="6"/>
      <c r="O454" s="6"/>
    </row>
    <row r="455" spans="1:15" x14ac:dyDescent="0.35">
      <c r="A455" s="32"/>
      <c r="B455" s="6"/>
      <c r="C455" s="6"/>
      <c r="D455" s="6"/>
      <c r="E455" s="6"/>
      <c r="F455" s="21"/>
      <c r="G455" s="6"/>
      <c r="H455" s="21"/>
      <c r="I455" s="11"/>
      <c r="J455" s="11"/>
      <c r="K455" s="11"/>
      <c r="L455" s="34"/>
      <c r="M455" s="6"/>
      <c r="N455" s="6"/>
      <c r="O455" s="6"/>
    </row>
    <row r="456" spans="1:15" x14ac:dyDescent="0.35">
      <c r="A456" s="32"/>
      <c r="B456" s="6"/>
      <c r="C456" s="6"/>
      <c r="D456" s="6"/>
      <c r="E456" s="6"/>
      <c r="F456" s="21"/>
      <c r="G456" s="6"/>
      <c r="H456" s="21"/>
      <c r="I456" s="11"/>
      <c r="J456" s="11"/>
      <c r="K456" s="11"/>
      <c r="L456" s="34"/>
      <c r="M456" s="6"/>
      <c r="N456" s="6"/>
      <c r="O456" s="6"/>
    </row>
    <row r="457" spans="1:15" x14ac:dyDescent="0.35">
      <c r="A457" s="32"/>
      <c r="B457" s="6"/>
      <c r="C457" s="6"/>
      <c r="D457" s="6"/>
      <c r="E457" s="6"/>
      <c r="F457" s="21"/>
      <c r="G457" s="6"/>
      <c r="H457" s="21"/>
      <c r="I457" s="11"/>
      <c r="J457" s="11"/>
      <c r="K457" s="11"/>
      <c r="L457" s="34"/>
      <c r="M457" s="6"/>
      <c r="N457" s="6"/>
      <c r="O457" s="6"/>
    </row>
    <row r="458" spans="1:15" x14ac:dyDescent="0.35">
      <c r="A458" s="32"/>
      <c r="B458" s="6"/>
      <c r="C458" s="6"/>
      <c r="D458" s="6"/>
      <c r="E458" s="6"/>
      <c r="F458" s="21"/>
      <c r="G458" s="6"/>
      <c r="H458" s="21"/>
      <c r="I458" s="11"/>
      <c r="J458" s="11"/>
      <c r="K458" s="11"/>
      <c r="L458" s="34"/>
      <c r="M458" s="6"/>
      <c r="N458" s="6"/>
      <c r="O458" s="6"/>
    </row>
    <row r="459" spans="1:15" x14ac:dyDescent="0.35">
      <c r="A459" s="32"/>
      <c r="B459" s="6"/>
      <c r="C459" s="6"/>
      <c r="D459" s="6"/>
      <c r="E459" s="6"/>
      <c r="F459" s="21"/>
      <c r="G459" s="6"/>
      <c r="H459" s="21"/>
      <c r="I459" s="11"/>
      <c r="J459" s="11"/>
      <c r="K459" s="11"/>
      <c r="L459" s="34"/>
      <c r="M459" s="6"/>
      <c r="N459" s="6"/>
      <c r="O459" s="6"/>
    </row>
    <row r="460" spans="1:15" x14ac:dyDescent="0.35">
      <c r="A460" s="32"/>
      <c r="B460" s="6"/>
      <c r="C460" s="6"/>
      <c r="D460" s="6"/>
      <c r="E460" s="6"/>
      <c r="F460" s="21"/>
      <c r="G460" s="6"/>
      <c r="H460" s="21"/>
      <c r="I460" s="11"/>
      <c r="J460" s="11"/>
      <c r="K460" s="11"/>
      <c r="L460" s="34"/>
      <c r="M460" s="6"/>
      <c r="N460" s="6"/>
      <c r="O460" s="6"/>
    </row>
    <row r="461" spans="1:15" x14ac:dyDescent="0.35">
      <c r="A461" s="32"/>
      <c r="B461" s="6"/>
      <c r="C461" s="6"/>
      <c r="D461" s="6"/>
      <c r="E461" s="6"/>
      <c r="F461" s="21"/>
      <c r="G461" s="6"/>
      <c r="H461" s="21"/>
      <c r="I461" s="11"/>
      <c r="J461" s="11"/>
      <c r="K461" s="11"/>
      <c r="L461" s="34"/>
      <c r="M461" s="6"/>
      <c r="N461" s="6"/>
      <c r="O461" s="6"/>
    </row>
    <row r="462" spans="1:15" x14ac:dyDescent="0.35">
      <c r="A462" s="32"/>
      <c r="B462" s="6"/>
      <c r="C462" s="6"/>
      <c r="D462" s="6"/>
      <c r="E462" s="6"/>
      <c r="F462" s="21"/>
      <c r="G462" s="6"/>
      <c r="H462" s="21"/>
      <c r="I462" s="11"/>
      <c r="J462" s="11"/>
      <c r="K462" s="11"/>
      <c r="L462" s="34"/>
      <c r="M462" s="6"/>
      <c r="N462" s="6"/>
      <c r="O462" s="6"/>
    </row>
    <row r="463" spans="1:15" x14ac:dyDescent="0.35">
      <c r="A463" s="32"/>
      <c r="B463" s="6"/>
      <c r="C463" s="6"/>
      <c r="D463" s="6"/>
      <c r="E463" s="6"/>
      <c r="F463" s="21"/>
      <c r="G463" s="6"/>
      <c r="H463" s="21"/>
      <c r="I463" s="11"/>
      <c r="J463" s="11"/>
      <c r="K463" s="11"/>
      <c r="L463" s="34"/>
      <c r="M463" s="6"/>
      <c r="N463" s="6"/>
      <c r="O463" s="6"/>
    </row>
    <row r="464" spans="1:15" x14ac:dyDescent="0.35">
      <c r="A464" s="32"/>
      <c r="B464" s="6"/>
      <c r="C464" s="6"/>
      <c r="D464" s="6"/>
      <c r="E464" s="6"/>
      <c r="F464" s="21"/>
      <c r="G464" s="6"/>
      <c r="H464" s="21"/>
      <c r="I464" s="11"/>
      <c r="J464" s="11"/>
      <c r="K464" s="11"/>
      <c r="L464" s="34"/>
      <c r="M464" s="6"/>
      <c r="N464" s="6"/>
      <c r="O464" s="6"/>
    </row>
    <row r="465" spans="1:15" x14ac:dyDescent="0.35">
      <c r="A465" s="32"/>
      <c r="B465" s="6"/>
      <c r="C465" s="6"/>
      <c r="D465" s="6"/>
      <c r="E465" s="6"/>
      <c r="F465" s="21"/>
      <c r="G465" s="6"/>
      <c r="H465" s="21"/>
      <c r="I465" s="11"/>
      <c r="J465" s="11"/>
      <c r="K465" s="11"/>
      <c r="L465" s="34"/>
      <c r="M465" s="6"/>
      <c r="N465" s="6"/>
      <c r="O465" s="6"/>
    </row>
    <row r="466" spans="1:15" x14ac:dyDescent="0.35">
      <c r="A466" s="32"/>
      <c r="B466" s="6"/>
      <c r="C466" s="6"/>
      <c r="D466" s="6"/>
      <c r="E466" s="6"/>
      <c r="F466" s="21"/>
      <c r="G466" s="6"/>
      <c r="H466" s="21"/>
      <c r="I466" s="11"/>
      <c r="J466" s="11"/>
      <c r="K466" s="11"/>
      <c r="L466" s="34"/>
      <c r="M466" s="6"/>
      <c r="N466" s="6"/>
      <c r="O466" s="6"/>
    </row>
    <row r="467" spans="1:15" x14ac:dyDescent="0.35">
      <c r="A467" s="32"/>
      <c r="B467" s="6"/>
      <c r="C467" s="6"/>
      <c r="D467" s="6"/>
      <c r="E467" s="6"/>
      <c r="F467" s="21"/>
      <c r="G467" s="6"/>
      <c r="H467" s="21"/>
      <c r="I467" s="11"/>
      <c r="J467" s="11"/>
      <c r="K467" s="11"/>
      <c r="L467" s="34"/>
      <c r="M467" s="6"/>
      <c r="N467" s="6"/>
      <c r="O467" s="6"/>
    </row>
    <row r="468" spans="1:15" x14ac:dyDescent="0.35">
      <c r="A468" s="32"/>
      <c r="B468" s="6"/>
      <c r="C468" s="6"/>
      <c r="D468" s="6"/>
      <c r="E468" s="6"/>
      <c r="F468" s="21"/>
      <c r="G468" s="6"/>
      <c r="H468" s="21"/>
      <c r="I468" s="11"/>
      <c r="J468" s="11"/>
      <c r="K468" s="11"/>
      <c r="L468" s="34"/>
      <c r="M468" s="6"/>
      <c r="N468" s="6"/>
      <c r="O468" s="6"/>
    </row>
    <row r="469" spans="1:15" x14ac:dyDescent="0.35">
      <c r="A469" s="32"/>
      <c r="B469" s="6"/>
      <c r="C469" s="6"/>
      <c r="D469" s="6"/>
      <c r="E469" s="6"/>
      <c r="F469" s="21"/>
      <c r="G469" s="6"/>
      <c r="H469" s="21"/>
      <c r="I469" s="11"/>
      <c r="J469" s="11"/>
      <c r="K469" s="11"/>
      <c r="L469" s="34"/>
      <c r="M469" s="6"/>
      <c r="N469" s="6"/>
      <c r="O469" s="6"/>
    </row>
    <row r="470" spans="1:15" x14ac:dyDescent="0.35">
      <c r="A470" s="32"/>
      <c r="B470" s="6"/>
      <c r="C470" s="6"/>
      <c r="D470" s="6"/>
      <c r="E470" s="6"/>
      <c r="F470" s="21"/>
      <c r="G470" s="6"/>
      <c r="H470" s="21"/>
      <c r="I470" s="11"/>
      <c r="J470" s="11"/>
      <c r="K470" s="11"/>
      <c r="L470" s="34"/>
      <c r="M470" s="6"/>
      <c r="N470" s="6"/>
      <c r="O470" s="6"/>
    </row>
    <row r="471" spans="1:15" x14ac:dyDescent="0.35">
      <c r="A471" s="32"/>
      <c r="B471" s="6"/>
      <c r="C471" s="6"/>
      <c r="D471" s="6"/>
      <c r="E471" s="6"/>
      <c r="F471" s="21"/>
      <c r="G471" s="6"/>
      <c r="H471" s="21"/>
      <c r="I471" s="11"/>
      <c r="J471" s="11"/>
      <c r="K471" s="11"/>
      <c r="L471" s="34"/>
      <c r="M471" s="6"/>
      <c r="N471" s="6"/>
      <c r="O471" s="6"/>
    </row>
    <row r="472" spans="1:15" x14ac:dyDescent="0.35">
      <c r="A472" s="32"/>
      <c r="B472" s="6"/>
      <c r="C472" s="6"/>
      <c r="D472" s="6"/>
      <c r="E472" s="6"/>
      <c r="F472" s="21"/>
      <c r="G472" s="6"/>
      <c r="H472" s="21"/>
      <c r="I472" s="11"/>
      <c r="J472" s="11"/>
      <c r="K472" s="11"/>
      <c r="L472" s="34"/>
      <c r="M472" s="6"/>
      <c r="N472" s="6"/>
      <c r="O472" s="6"/>
    </row>
    <row r="473" spans="1:15" x14ac:dyDescent="0.35">
      <c r="A473" s="32"/>
      <c r="B473" s="6"/>
      <c r="C473" s="6"/>
      <c r="D473" s="6"/>
      <c r="E473" s="6"/>
      <c r="F473" s="21"/>
      <c r="G473" s="6"/>
      <c r="H473" s="21"/>
      <c r="I473" s="11"/>
      <c r="J473" s="11"/>
      <c r="K473" s="11"/>
      <c r="L473" s="34"/>
      <c r="M473" s="6"/>
      <c r="N473" s="6"/>
      <c r="O473" s="6"/>
    </row>
    <row r="474" spans="1:15" x14ac:dyDescent="0.35">
      <c r="A474" s="32"/>
      <c r="B474" s="6"/>
      <c r="C474" s="6"/>
      <c r="D474" s="6"/>
      <c r="E474" s="6"/>
      <c r="F474" s="21"/>
      <c r="G474" s="6"/>
      <c r="H474" s="21"/>
      <c r="I474" s="11"/>
      <c r="J474" s="11"/>
      <c r="K474" s="11"/>
      <c r="L474" s="34"/>
      <c r="M474" s="6"/>
      <c r="N474" s="6"/>
      <c r="O474" s="6"/>
    </row>
    <row r="475" spans="1:15" x14ac:dyDescent="0.35">
      <c r="A475" s="32"/>
      <c r="B475" s="6"/>
      <c r="C475" s="6"/>
      <c r="D475" s="6"/>
      <c r="E475" s="6"/>
      <c r="F475" s="21"/>
      <c r="G475" s="6"/>
      <c r="H475" s="21"/>
      <c r="I475" s="11"/>
      <c r="J475" s="11"/>
      <c r="K475" s="11"/>
      <c r="L475" s="34"/>
      <c r="M475" s="6"/>
      <c r="N475" s="6"/>
      <c r="O475" s="6"/>
    </row>
    <row r="476" spans="1:15" x14ac:dyDescent="0.35">
      <c r="A476" s="32"/>
      <c r="B476" s="6"/>
      <c r="C476" s="6"/>
      <c r="D476" s="6"/>
      <c r="E476" s="6"/>
      <c r="F476" s="21"/>
      <c r="G476" s="6"/>
      <c r="H476" s="21"/>
      <c r="I476" s="11"/>
      <c r="J476" s="11"/>
      <c r="K476" s="11"/>
      <c r="L476" s="34"/>
      <c r="M476" s="6"/>
      <c r="N476" s="6"/>
      <c r="O476" s="6"/>
    </row>
    <row r="477" spans="1:15" x14ac:dyDescent="0.35">
      <c r="A477" s="32"/>
      <c r="B477" s="6"/>
      <c r="C477" s="6"/>
      <c r="D477" s="6"/>
      <c r="E477" s="6"/>
      <c r="F477" s="21"/>
      <c r="G477" s="6"/>
      <c r="H477" s="21"/>
      <c r="I477" s="11"/>
      <c r="J477" s="11"/>
      <c r="K477" s="11"/>
      <c r="L477" s="34"/>
      <c r="M477" s="6"/>
      <c r="N477" s="6"/>
      <c r="O477" s="6"/>
    </row>
    <row r="478" spans="1:15" x14ac:dyDescent="0.35">
      <c r="A478" s="32"/>
      <c r="B478" s="6"/>
      <c r="C478" s="6"/>
      <c r="D478" s="6"/>
      <c r="E478" s="6"/>
      <c r="F478" s="21"/>
      <c r="G478" s="6"/>
      <c r="H478" s="21"/>
      <c r="I478" s="11"/>
      <c r="J478" s="11"/>
      <c r="K478" s="11"/>
      <c r="L478" s="34"/>
      <c r="M478" s="6"/>
      <c r="N478" s="6"/>
      <c r="O478" s="6"/>
    </row>
    <row r="479" spans="1:15" x14ac:dyDescent="0.35">
      <c r="A479" s="32"/>
      <c r="B479" s="6"/>
      <c r="C479" s="6"/>
      <c r="D479" s="6"/>
      <c r="E479" s="6"/>
      <c r="F479" s="21"/>
      <c r="G479" s="6"/>
      <c r="H479" s="21"/>
      <c r="I479" s="11"/>
      <c r="J479" s="11"/>
      <c r="K479" s="11"/>
      <c r="L479" s="34"/>
      <c r="M479" s="6"/>
      <c r="N479" s="6"/>
      <c r="O479" s="6"/>
    </row>
    <row r="480" spans="1:15" x14ac:dyDescent="0.35">
      <c r="A480" s="32"/>
      <c r="B480" s="6"/>
      <c r="C480" s="6"/>
      <c r="D480" s="6"/>
      <c r="E480" s="6"/>
      <c r="F480" s="21"/>
      <c r="G480" s="6"/>
      <c r="H480" s="21"/>
      <c r="I480" s="11"/>
      <c r="J480" s="11"/>
      <c r="K480" s="11"/>
      <c r="L480" s="34"/>
      <c r="M480" s="6"/>
      <c r="N480" s="6"/>
      <c r="O480" s="6"/>
    </row>
    <row r="481" spans="1:15" x14ac:dyDescent="0.35">
      <c r="A481" s="32"/>
      <c r="B481" s="6"/>
      <c r="C481" s="6"/>
      <c r="D481" s="6"/>
      <c r="E481" s="6"/>
      <c r="F481" s="21"/>
      <c r="G481" s="6"/>
      <c r="H481" s="21"/>
      <c r="I481" s="11"/>
      <c r="J481" s="11"/>
      <c r="K481" s="11"/>
      <c r="L481" s="34"/>
      <c r="M481" s="6"/>
      <c r="N481" s="6"/>
      <c r="O481" s="6"/>
    </row>
    <row r="482" spans="1:15" x14ac:dyDescent="0.35">
      <c r="A482" s="32"/>
      <c r="B482" s="6"/>
      <c r="C482" s="6"/>
      <c r="D482" s="6"/>
      <c r="E482" s="6"/>
      <c r="F482" s="21"/>
      <c r="G482" s="6"/>
      <c r="H482" s="21"/>
      <c r="I482" s="11"/>
      <c r="J482" s="11"/>
      <c r="K482" s="11"/>
      <c r="L482" s="34"/>
      <c r="M482" s="6"/>
      <c r="N482" s="6"/>
      <c r="O482" s="6"/>
    </row>
    <row r="483" spans="1:15" x14ac:dyDescent="0.35">
      <c r="A483" s="32"/>
      <c r="B483" s="6"/>
      <c r="C483" s="6"/>
      <c r="D483" s="6"/>
      <c r="E483" s="6"/>
      <c r="F483" s="21"/>
      <c r="G483" s="6"/>
      <c r="H483" s="21"/>
      <c r="I483" s="11"/>
      <c r="J483" s="11"/>
      <c r="K483" s="11"/>
      <c r="L483" s="34"/>
      <c r="M483" s="6"/>
      <c r="N483" s="6"/>
      <c r="O483" s="6"/>
    </row>
    <row r="484" spans="1:15" x14ac:dyDescent="0.35">
      <c r="A484" s="32"/>
      <c r="B484" s="6"/>
      <c r="C484" s="6"/>
      <c r="D484" s="6"/>
      <c r="E484" s="6"/>
      <c r="F484" s="21"/>
      <c r="G484" s="6"/>
      <c r="H484" s="21"/>
      <c r="I484" s="11"/>
      <c r="J484" s="11"/>
      <c r="K484" s="11"/>
      <c r="L484" s="34"/>
      <c r="M484" s="6"/>
      <c r="N484" s="6"/>
      <c r="O484" s="6"/>
    </row>
    <row r="485" spans="1:15" x14ac:dyDescent="0.35">
      <c r="A485" s="32"/>
      <c r="B485" s="6"/>
      <c r="C485" s="6"/>
      <c r="D485" s="6"/>
      <c r="E485" s="6"/>
      <c r="F485" s="21"/>
      <c r="G485" s="6"/>
      <c r="H485" s="21"/>
      <c r="I485" s="11"/>
      <c r="J485" s="11"/>
      <c r="K485" s="11"/>
      <c r="L485" s="34"/>
      <c r="M485" s="6"/>
      <c r="N485" s="6"/>
      <c r="O485" s="6"/>
    </row>
    <row r="486" spans="1:15" x14ac:dyDescent="0.35">
      <c r="A486" s="32"/>
      <c r="B486" s="6"/>
      <c r="C486" s="6"/>
      <c r="D486" s="6"/>
      <c r="E486" s="6"/>
      <c r="F486" s="21"/>
      <c r="G486" s="6"/>
      <c r="H486" s="21"/>
      <c r="I486" s="11"/>
      <c r="J486" s="11"/>
      <c r="K486" s="11"/>
      <c r="L486" s="34"/>
      <c r="M486" s="6"/>
      <c r="N486" s="6"/>
      <c r="O486" s="6"/>
    </row>
    <row r="487" spans="1:15" x14ac:dyDescent="0.35">
      <c r="A487" s="35"/>
      <c r="B487" s="6"/>
      <c r="C487" s="6"/>
      <c r="D487" s="6"/>
      <c r="E487" s="6"/>
      <c r="F487" s="6"/>
      <c r="G487" s="6"/>
      <c r="H487" s="21"/>
      <c r="I487" s="6"/>
      <c r="J487" s="6"/>
      <c r="K487" s="6"/>
      <c r="L487" s="34"/>
      <c r="M487" s="6"/>
      <c r="N487" s="6"/>
      <c r="O487" s="6"/>
    </row>
    <row r="488" spans="1:15" x14ac:dyDescent="0.35">
      <c r="A488" s="35"/>
      <c r="B488" s="6"/>
      <c r="C488" s="6"/>
      <c r="D488" s="6"/>
      <c r="E488" s="6"/>
      <c r="F488" s="6"/>
      <c r="G488" s="6"/>
      <c r="H488" s="21"/>
      <c r="I488" s="6"/>
      <c r="J488" s="6"/>
      <c r="K488" s="6"/>
      <c r="L488" s="34"/>
      <c r="M488" s="6"/>
      <c r="N488" s="6"/>
      <c r="O488" s="6"/>
    </row>
    <row r="489" spans="1:15" x14ac:dyDescent="0.35">
      <c r="A489" s="35"/>
      <c r="B489" s="6"/>
      <c r="C489" s="6"/>
      <c r="D489" s="6"/>
      <c r="E489" s="6"/>
      <c r="F489" s="6"/>
      <c r="G489" s="6"/>
      <c r="H489" s="21"/>
      <c r="I489" s="6"/>
      <c r="J489" s="6"/>
      <c r="K489" s="6"/>
      <c r="L489" s="34"/>
      <c r="M489" s="6"/>
      <c r="N489" s="6"/>
      <c r="O489" s="6"/>
    </row>
    <row r="490" spans="1:15" x14ac:dyDescent="0.35">
      <c r="A490" s="35"/>
      <c r="B490" s="6"/>
      <c r="C490" s="6"/>
      <c r="D490" s="6"/>
      <c r="E490" s="6"/>
      <c r="F490" s="6"/>
      <c r="G490" s="6"/>
      <c r="H490" s="21"/>
      <c r="I490" s="6"/>
      <c r="J490" s="6"/>
      <c r="K490" s="6"/>
      <c r="L490" s="34"/>
      <c r="M490" s="6"/>
      <c r="N490" s="6"/>
      <c r="O490" s="6"/>
    </row>
    <row r="491" spans="1:15" x14ac:dyDescent="0.35">
      <c r="A491" s="35"/>
      <c r="B491" s="6"/>
      <c r="C491" s="6"/>
      <c r="D491" s="6"/>
      <c r="E491" s="6"/>
      <c r="F491" s="6"/>
      <c r="G491" s="6"/>
      <c r="H491" s="21"/>
      <c r="I491" s="6"/>
      <c r="J491" s="6"/>
      <c r="K491" s="6"/>
      <c r="L491" s="34"/>
      <c r="M491" s="6"/>
      <c r="N491" s="6"/>
      <c r="O491" s="6"/>
    </row>
    <row r="492" spans="1:15" x14ac:dyDescent="0.35">
      <c r="A492" s="35"/>
      <c r="B492" s="6"/>
      <c r="C492" s="6"/>
      <c r="D492" s="6"/>
      <c r="E492" s="6"/>
      <c r="F492" s="6"/>
      <c r="G492" s="6"/>
      <c r="H492" s="21"/>
      <c r="I492" s="6"/>
      <c r="J492" s="6"/>
      <c r="K492" s="6"/>
      <c r="L492" s="34"/>
      <c r="M492" s="6"/>
      <c r="N492" s="6"/>
      <c r="O492" s="6"/>
    </row>
    <row r="493" spans="1:15" x14ac:dyDescent="0.35">
      <c r="A493" s="35"/>
      <c r="B493" s="6"/>
      <c r="C493" s="6"/>
      <c r="D493" s="6"/>
      <c r="E493" s="6"/>
      <c r="F493" s="6"/>
      <c r="G493" s="6"/>
      <c r="H493" s="21"/>
      <c r="I493" s="6"/>
      <c r="J493" s="6"/>
      <c r="K493" s="6"/>
      <c r="L493" s="34"/>
      <c r="M493" s="6"/>
      <c r="N493" s="6"/>
      <c r="O493" s="6"/>
    </row>
    <row r="494" spans="1:15" x14ac:dyDescent="0.35">
      <c r="A494" s="35"/>
      <c r="B494" s="6"/>
      <c r="C494" s="6"/>
      <c r="D494" s="6"/>
      <c r="E494" s="6"/>
      <c r="F494" s="6"/>
      <c r="G494" s="6"/>
      <c r="H494" s="21"/>
      <c r="I494" s="6"/>
      <c r="J494" s="6"/>
      <c r="K494" s="6"/>
      <c r="L494" s="34"/>
      <c r="M494" s="6"/>
      <c r="N494" s="6"/>
      <c r="O494" s="6"/>
    </row>
    <row r="495" spans="1:15" x14ac:dyDescent="0.35">
      <c r="A495" s="35"/>
      <c r="B495" s="6"/>
      <c r="C495" s="6"/>
      <c r="D495" s="6"/>
      <c r="E495" s="6"/>
      <c r="F495" s="6"/>
      <c r="G495" s="6"/>
      <c r="H495" s="21"/>
      <c r="I495" s="6"/>
      <c r="J495" s="6"/>
      <c r="K495" s="6"/>
      <c r="L495" s="34"/>
      <c r="M495" s="6"/>
      <c r="N495" s="6"/>
      <c r="O495" s="6"/>
    </row>
    <row r="496" spans="1:15" x14ac:dyDescent="0.35">
      <c r="A496" s="35"/>
      <c r="B496" s="6"/>
      <c r="C496" s="6"/>
      <c r="D496" s="6"/>
      <c r="E496" s="6"/>
      <c r="F496" s="6"/>
      <c r="G496" s="6"/>
      <c r="H496" s="21"/>
      <c r="I496" s="6"/>
      <c r="J496" s="6"/>
      <c r="K496" s="6"/>
      <c r="L496" s="34"/>
      <c r="M496" s="6"/>
      <c r="N496" s="6"/>
      <c r="O496" s="6"/>
    </row>
    <row r="497" spans="1:15" x14ac:dyDescent="0.35">
      <c r="A497" s="35"/>
      <c r="B497" s="6"/>
      <c r="C497" s="6"/>
      <c r="D497" s="6"/>
      <c r="E497" s="6"/>
      <c r="F497" s="6"/>
      <c r="G497" s="6"/>
      <c r="H497" s="21"/>
      <c r="I497" s="6"/>
      <c r="J497" s="6"/>
      <c r="K497" s="6"/>
      <c r="L497" s="34"/>
      <c r="M497" s="6"/>
      <c r="N497" s="6"/>
      <c r="O497" s="6"/>
    </row>
    <row r="498" spans="1:15" x14ac:dyDescent="0.35">
      <c r="A498" s="35"/>
      <c r="B498" s="6"/>
      <c r="C498" s="6"/>
      <c r="D498" s="6"/>
      <c r="E498" s="6"/>
      <c r="F498" s="6"/>
      <c r="G498" s="6"/>
      <c r="H498" s="21"/>
      <c r="I498" s="6"/>
      <c r="J498" s="6"/>
      <c r="K498" s="6"/>
      <c r="L498" s="34"/>
      <c r="M498" s="6"/>
      <c r="N498" s="6"/>
      <c r="O498" s="6"/>
    </row>
    <row r="499" spans="1:15" x14ac:dyDescent="0.35">
      <c r="A499" s="35"/>
      <c r="B499" s="6"/>
      <c r="C499" s="6"/>
      <c r="D499" s="6"/>
      <c r="E499" s="6"/>
      <c r="F499" s="6"/>
      <c r="G499" s="6"/>
      <c r="H499" s="21"/>
      <c r="I499" s="6"/>
      <c r="J499" s="6"/>
      <c r="K499" s="6"/>
      <c r="L499" s="34"/>
      <c r="M499" s="6"/>
      <c r="N499" s="6"/>
      <c r="O499" s="6"/>
    </row>
    <row r="500" spans="1:15" x14ac:dyDescent="0.35">
      <c r="A500" s="35"/>
      <c r="B500" s="6"/>
      <c r="C500" s="6"/>
      <c r="D500" s="6"/>
      <c r="E500" s="6"/>
      <c r="F500" s="6"/>
      <c r="G500" s="6"/>
      <c r="H500" s="21"/>
      <c r="I500" s="6"/>
      <c r="J500" s="6"/>
      <c r="K500" s="6"/>
      <c r="L500" s="34"/>
      <c r="M500" s="6"/>
      <c r="N500" s="6"/>
      <c r="O500" s="6"/>
    </row>
    <row r="501" spans="1:15" x14ac:dyDescent="0.35">
      <c r="A501" s="35"/>
      <c r="B501" s="6"/>
      <c r="C501" s="6"/>
      <c r="D501" s="6"/>
      <c r="E501" s="6"/>
      <c r="F501" s="6"/>
      <c r="G501" s="6"/>
      <c r="H501" s="21"/>
      <c r="I501" s="6"/>
      <c r="J501" s="6"/>
      <c r="K501" s="6"/>
      <c r="L501" s="34"/>
      <c r="M501" s="6"/>
      <c r="N501" s="6"/>
      <c r="O501" s="6"/>
    </row>
    <row r="502" spans="1:15" x14ac:dyDescent="0.35">
      <c r="A502" s="35"/>
      <c r="B502" s="6"/>
      <c r="C502" s="6"/>
      <c r="D502" s="6"/>
      <c r="E502" s="6"/>
      <c r="F502" s="6"/>
      <c r="G502" s="6"/>
      <c r="H502" s="21"/>
      <c r="I502" s="6"/>
      <c r="J502" s="6"/>
      <c r="K502" s="6"/>
      <c r="L502" s="34"/>
      <c r="M502" s="6"/>
      <c r="N502" s="6"/>
      <c r="O502" s="6"/>
    </row>
    <row r="503" spans="1:15" x14ac:dyDescent="0.35">
      <c r="A503" s="35"/>
      <c r="B503" s="6"/>
      <c r="C503" s="6"/>
      <c r="D503" s="6"/>
      <c r="E503" s="6"/>
      <c r="F503" s="6"/>
      <c r="G503" s="6"/>
      <c r="H503" s="21"/>
      <c r="I503" s="6"/>
      <c r="J503" s="6"/>
      <c r="K503" s="6"/>
      <c r="L503" s="34"/>
      <c r="M503" s="6"/>
      <c r="N503" s="6"/>
      <c r="O503" s="6"/>
    </row>
    <row r="504" spans="1:15" x14ac:dyDescent="0.35">
      <c r="A504" s="35"/>
      <c r="B504" s="6"/>
      <c r="C504" s="6"/>
      <c r="D504" s="6"/>
      <c r="E504" s="6"/>
      <c r="F504" s="6"/>
      <c r="G504" s="6"/>
      <c r="H504" s="21"/>
      <c r="I504" s="6"/>
      <c r="J504" s="6"/>
      <c r="K504" s="6"/>
      <c r="L504" s="34"/>
      <c r="M504" s="6"/>
      <c r="N504" s="6"/>
      <c r="O504" s="6"/>
    </row>
    <row r="505" spans="1:15" x14ac:dyDescent="0.35">
      <c r="A505" s="35"/>
      <c r="B505" s="6"/>
      <c r="C505" s="6"/>
      <c r="D505" s="6"/>
      <c r="E505" s="6"/>
      <c r="F505" s="6"/>
      <c r="G505" s="6"/>
      <c r="H505" s="21"/>
      <c r="I505" s="6"/>
      <c r="J505" s="6"/>
      <c r="K505" s="6"/>
      <c r="L505" s="34"/>
      <c r="M505" s="6"/>
      <c r="N505" s="6"/>
      <c r="O505" s="6"/>
    </row>
    <row r="506" spans="1:15" x14ac:dyDescent="0.35">
      <c r="A506" s="35"/>
      <c r="B506" s="6"/>
      <c r="C506" s="6"/>
      <c r="D506" s="6"/>
      <c r="E506" s="6"/>
      <c r="F506" s="6"/>
      <c r="G506" s="6"/>
      <c r="H506" s="21"/>
      <c r="I506" s="6"/>
      <c r="J506" s="6"/>
      <c r="K506" s="6"/>
      <c r="L506" s="34"/>
      <c r="M506" s="6"/>
      <c r="N506" s="6"/>
      <c r="O506" s="6"/>
    </row>
    <row r="507" spans="1:15" x14ac:dyDescent="0.35">
      <c r="A507" s="35"/>
      <c r="B507" s="6"/>
      <c r="C507" s="6"/>
      <c r="D507" s="6"/>
      <c r="E507" s="6"/>
      <c r="F507" s="6"/>
      <c r="G507" s="6"/>
      <c r="H507" s="21"/>
      <c r="I507" s="6"/>
      <c r="J507" s="6"/>
      <c r="K507" s="6"/>
      <c r="L507" s="34"/>
      <c r="M507" s="6"/>
      <c r="N507" s="6"/>
      <c r="O507" s="6"/>
    </row>
    <row r="508" spans="1:15" x14ac:dyDescent="0.35">
      <c r="A508" s="35"/>
      <c r="B508" s="6"/>
      <c r="C508" s="6"/>
      <c r="D508" s="6"/>
      <c r="E508" s="6"/>
      <c r="F508" s="6"/>
      <c r="G508" s="6"/>
      <c r="H508" s="21"/>
      <c r="I508" s="6"/>
      <c r="J508" s="6"/>
      <c r="K508" s="6"/>
      <c r="L508" s="34"/>
      <c r="M508" s="6"/>
      <c r="N508" s="6"/>
      <c r="O508" s="6"/>
    </row>
    <row r="509" spans="1:15" x14ac:dyDescent="0.35">
      <c r="A509" s="35"/>
      <c r="B509" s="6"/>
      <c r="C509" s="6"/>
      <c r="D509" s="6"/>
      <c r="E509" s="6"/>
      <c r="F509" s="6"/>
      <c r="G509" s="6"/>
      <c r="H509" s="21"/>
      <c r="I509" s="6"/>
      <c r="J509" s="6"/>
      <c r="K509" s="6"/>
      <c r="L509" s="34"/>
      <c r="M509" s="6"/>
      <c r="N509" s="6"/>
      <c r="O509" s="6"/>
    </row>
    <row r="510" spans="1:15" x14ac:dyDescent="0.35">
      <c r="A510" s="35"/>
      <c r="B510" s="6"/>
      <c r="C510" s="6"/>
      <c r="D510" s="6"/>
      <c r="E510" s="6"/>
      <c r="F510" s="6"/>
      <c r="G510" s="6"/>
      <c r="H510" s="21"/>
      <c r="I510" s="6"/>
      <c r="J510" s="6"/>
      <c r="K510" s="6"/>
      <c r="L510" s="34"/>
      <c r="M510" s="6"/>
      <c r="N510" s="6"/>
      <c r="O510" s="6"/>
    </row>
    <row r="511" spans="1:15" x14ac:dyDescent="0.35">
      <c r="A511" s="35"/>
      <c r="B511" s="6"/>
      <c r="C511" s="6"/>
      <c r="D511" s="6"/>
      <c r="E511" s="6"/>
      <c r="F511" s="6"/>
      <c r="G511" s="6"/>
      <c r="H511" s="21"/>
      <c r="I511" s="6"/>
      <c r="J511" s="6"/>
      <c r="K511" s="6"/>
      <c r="L511" s="34"/>
      <c r="M511" s="6"/>
      <c r="N511" s="6"/>
      <c r="O511" s="6"/>
    </row>
    <row r="512" spans="1:15" x14ac:dyDescent="0.35">
      <c r="A512" s="35"/>
      <c r="B512" s="6"/>
      <c r="C512" s="6"/>
      <c r="D512" s="6"/>
      <c r="E512" s="6"/>
      <c r="F512" s="6"/>
      <c r="G512" s="6"/>
      <c r="H512" s="21"/>
      <c r="I512" s="6"/>
      <c r="J512" s="6"/>
      <c r="K512" s="6"/>
      <c r="L512" s="34"/>
      <c r="M512" s="6"/>
      <c r="N512" s="6"/>
      <c r="O512" s="6"/>
    </row>
    <row r="513" spans="1:15" x14ac:dyDescent="0.35">
      <c r="A513" s="35"/>
      <c r="B513" s="6"/>
      <c r="C513" s="6"/>
      <c r="D513" s="6"/>
      <c r="E513" s="6"/>
      <c r="F513" s="6"/>
      <c r="G513" s="6"/>
      <c r="H513" s="21"/>
      <c r="I513" s="6"/>
      <c r="J513" s="6"/>
      <c r="K513" s="6"/>
      <c r="L513" s="34"/>
      <c r="M513" s="6"/>
      <c r="N513" s="6"/>
      <c r="O513" s="6"/>
    </row>
    <row r="514" spans="1:15" x14ac:dyDescent="0.35">
      <c r="A514" s="35"/>
      <c r="B514" s="6"/>
      <c r="C514" s="6"/>
      <c r="D514" s="6"/>
      <c r="E514" s="6"/>
      <c r="F514" s="6"/>
      <c r="G514" s="6"/>
      <c r="H514" s="21"/>
      <c r="I514" s="6"/>
      <c r="J514" s="6"/>
      <c r="K514" s="6"/>
      <c r="L514" s="34"/>
      <c r="M514" s="6"/>
      <c r="N514" s="6"/>
      <c r="O514" s="6"/>
    </row>
    <row r="515" spans="1:15" x14ac:dyDescent="0.35">
      <c r="A515" s="35"/>
      <c r="B515" s="6"/>
      <c r="C515" s="6"/>
      <c r="D515" s="6"/>
      <c r="E515" s="6"/>
      <c r="F515" s="6"/>
      <c r="G515" s="6"/>
      <c r="H515" s="21"/>
      <c r="I515" s="6"/>
      <c r="J515" s="6"/>
      <c r="K515" s="6"/>
      <c r="L515" s="34"/>
      <c r="M515" s="6"/>
      <c r="N515" s="6"/>
      <c r="O515" s="6"/>
    </row>
    <row r="516" spans="1:15" x14ac:dyDescent="0.35">
      <c r="A516" s="35"/>
      <c r="B516" s="6"/>
      <c r="C516" s="6"/>
      <c r="D516" s="6"/>
      <c r="E516" s="6"/>
      <c r="F516" s="6"/>
      <c r="G516" s="6"/>
      <c r="H516" s="36"/>
      <c r="I516" s="6"/>
      <c r="J516" s="6"/>
      <c r="K516" s="6"/>
      <c r="L516" s="34"/>
      <c r="M516" s="6"/>
      <c r="N516" s="6"/>
      <c r="O516" s="6"/>
    </row>
    <row r="517" spans="1:15" x14ac:dyDescent="0.35">
      <c r="A517" s="6"/>
      <c r="B517" s="6"/>
      <c r="C517" s="6"/>
      <c r="D517" s="6"/>
      <c r="E517" s="6"/>
      <c r="F517" s="6"/>
      <c r="G517" s="6"/>
      <c r="H517" s="36"/>
      <c r="I517" s="6"/>
      <c r="J517" s="6"/>
      <c r="K517" s="6"/>
      <c r="L517" s="34"/>
      <c r="M517" s="6"/>
      <c r="N517" s="6"/>
      <c r="O517" s="6"/>
    </row>
    <row r="518" spans="1:15" x14ac:dyDescent="0.35">
      <c r="A518" s="6"/>
      <c r="B518" s="6"/>
      <c r="C518" s="6"/>
      <c r="D518" s="6"/>
      <c r="E518" s="6"/>
      <c r="F518" s="6"/>
      <c r="G518" s="6"/>
      <c r="H518" s="36"/>
      <c r="I518" s="6"/>
      <c r="J518" s="6"/>
      <c r="K518" s="6"/>
      <c r="L518" s="34"/>
      <c r="M518" s="6"/>
      <c r="N518" s="6"/>
      <c r="O518" s="6"/>
    </row>
    <row r="519" spans="1:15" x14ac:dyDescent="0.35">
      <c r="A519" s="6"/>
      <c r="B519" s="6"/>
      <c r="C519" s="6"/>
      <c r="D519" s="6"/>
      <c r="E519" s="6"/>
      <c r="F519" s="6"/>
      <c r="G519" s="6"/>
      <c r="H519" s="36"/>
      <c r="I519" s="6"/>
      <c r="J519" s="6"/>
      <c r="K519" s="6"/>
      <c r="L519" s="34"/>
      <c r="M519" s="6"/>
      <c r="N519" s="6"/>
      <c r="O519" s="6"/>
    </row>
    <row r="520" spans="1:15" x14ac:dyDescent="0.35">
      <c r="A520" s="6"/>
      <c r="B520" s="6"/>
      <c r="C520" s="6"/>
      <c r="D520" s="6"/>
      <c r="E520" s="6"/>
      <c r="F520" s="6"/>
      <c r="G520" s="6"/>
      <c r="H520" s="36"/>
      <c r="I520" s="6"/>
      <c r="J520" s="6"/>
      <c r="K520" s="6"/>
      <c r="L520" s="34"/>
      <c r="M520" s="6"/>
      <c r="N520" s="6"/>
      <c r="O520" s="6"/>
    </row>
    <row r="521" spans="1:15" x14ac:dyDescent="0.35">
      <c r="A521" s="6"/>
      <c r="B521" s="6"/>
      <c r="C521" s="6"/>
      <c r="D521" s="6"/>
      <c r="E521" s="6"/>
      <c r="F521" s="6"/>
      <c r="G521" s="6"/>
      <c r="H521" s="36"/>
      <c r="I521" s="6"/>
      <c r="J521" s="6"/>
      <c r="K521" s="6"/>
      <c r="L521" s="34"/>
      <c r="M521" s="6"/>
      <c r="N521" s="6"/>
      <c r="O521" s="6"/>
    </row>
    <row r="522" spans="1:15" x14ac:dyDescent="0.35">
      <c r="A522" s="6"/>
      <c r="B522" s="6"/>
      <c r="C522" s="6"/>
      <c r="D522" s="6"/>
      <c r="E522" s="6"/>
      <c r="F522" s="6"/>
      <c r="G522" s="6"/>
      <c r="H522" s="36"/>
      <c r="I522" s="6"/>
      <c r="J522" s="6"/>
      <c r="K522" s="6"/>
      <c r="L522" s="34"/>
      <c r="M522" s="6"/>
      <c r="N522" s="6"/>
      <c r="O522" s="6"/>
    </row>
    <row r="523" spans="1:15" x14ac:dyDescent="0.35">
      <c r="A523" s="6"/>
      <c r="B523" s="6"/>
      <c r="C523" s="6"/>
      <c r="D523" s="6"/>
      <c r="E523" s="6"/>
      <c r="F523" s="6"/>
      <c r="G523" s="6"/>
      <c r="H523" s="36"/>
      <c r="I523" s="6"/>
      <c r="J523" s="6"/>
      <c r="K523" s="6"/>
      <c r="L523" s="34"/>
      <c r="M523" s="6"/>
      <c r="N523" s="6"/>
      <c r="O523" s="6"/>
    </row>
    <row r="524" spans="1:15" x14ac:dyDescent="0.35">
      <c r="A524" s="6"/>
      <c r="B524" s="6"/>
      <c r="C524" s="6"/>
      <c r="D524" s="6"/>
      <c r="E524" s="6"/>
      <c r="F524" s="6"/>
      <c r="G524" s="6"/>
      <c r="H524" s="36"/>
      <c r="I524" s="6"/>
      <c r="J524" s="6"/>
      <c r="K524" s="6"/>
      <c r="L524" s="34"/>
      <c r="M524" s="6"/>
      <c r="N524" s="6"/>
      <c r="O524" s="6"/>
    </row>
    <row r="525" spans="1:15" x14ac:dyDescent="0.35">
      <c r="A525" s="6"/>
      <c r="B525" s="6"/>
      <c r="C525" s="6"/>
      <c r="D525" s="6"/>
      <c r="E525" s="6"/>
      <c r="F525" s="6"/>
      <c r="G525" s="6"/>
      <c r="H525" s="36"/>
      <c r="I525" s="6"/>
      <c r="J525" s="6"/>
      <c r="K525" s="6"/>
      <c r="L525" s="34"/>
      <c r="M525" s="6"/>
      <c r="N525" s="6"/>
      <c r="O525" s="6"/>
    </row>
    <row r="526" spans="1:15" x14ac:dyDescent="0.35">
      <c r="A526" s="6"/>
      <c r="B526" s="6"/>
      <c r="C526" s="6"/>
      <c r="D526" s="6"/>
      <c r="E526" s="6"/>
      <c r="F526" s="6"/>
      <c r="G526" s="6"/>
      <c r="H526" s="36"/>
      <c r="I526" s="6"/>
      <c r="J526" s="6"/>
      <c r="K526" s="6"/>
      <c r="L526" s="34"/>
      <c r="M526" s="6"/>
      <c r="N526" s="6"/>
      <c r="O526" s="6"/>
    </row>
    <row r="527" spans="1:15" x14ac:dyDescent="0.35">
      <c r="A527" s="6"/>
      <c r="B527" s="6"/>
      <c r="C527" s="6"/>
      <c r="D527" s="6"/>
      <c r="E527" s="6"/>
      <c r="F527" s="6"/>
      <c r="G527" s="6"/>
      <c r="H527" s="36"/>
      <c r="I527" s="6"/>
      <c r="J527" s="6"/>
      <c r="K527" s="6"/>
      <c r="L527" s="34"/>
      <c r="M527" s="6"/>
      <c r="N527" s="6"/>
      <c r="O527" s="6"/>
    </row>
    <row r="528" spans="1:15" x14ac:dyDescent="0.35">
      <c r="A528" s="6"/>
      <c r="B528" s="6"/>
      <c r="C528" s="6"/>
      <c r="D528" s="6"/>
      <c r="E528" s="6"/>
      <c r="F528" s="6"/>
      <c r="G528" s="6"/>
      <c r="H528" s="36"/>
      <c r="I528" s="6"/>
      <c r="J528" s="6"/>
      <c r="K528" s="6"/>
      <c r="L528" s="34"/>
      <c r="M528" s="6"/>
      <c r="N528" s="6"/>
      <c r="O528" s="6"/>
    </row>
    <row r="529" spans="1:15" x14ac:dyDescent="0.35">
      <c r="A529" s="6"/>
      <c r="B529" s="6"/>
      <c r="C529" s="6"/>
      <c r="D529" s="6"/>
      <c r="E529" s="6"/>
      <c r="F529" s="6"/>
      <c r="G529" s="6"/>
      <c r="H529" s="36"/>
      <c r="I529" s="6"/>
      <c r="J529" s="6"/>
      <c r="K529" s="6"/>
      <c r="L529" s="34"/>
      <c r="M529" s="6"/>
      <c r="N529" s="6"/>
      <c r="O529" s="6"/>
    </row>
    <row r="530" spans="1:15" x14ac:dyDescent="0.35">
      <c r="A530" s="6"/>
      <c r="B530" s="6"/>
      <c r="C530" s="6"/>
      <c r="D530" s="6"/>
      <c r="E530" s="6"/>
      <c r="F530" s="6"/>
      <c r="G530" s="6"/>
      <c r="H530" s="36"/>
      <c r="I530" s="6"/>
      <c r="J530" s="6"/>
      <c r="K530" s="6"/>
      <c r="L530" s="34"/>
      <c r="M530" s="6"/>
      <c r="N530" s="6"/>
      <c r="O530" s="6"/>
    </row>
    <row r="531" spans="1:15" x14ac:dyDescent="0.35">
      <c r="A531" s="6"/>
      <c r="B531" s="6"/>
      <c r="C531" s="6"/>
      <c r="D531" s="6"/>
      <c r="E531" s="6"/>
      <c r="F531" s="6"/>
      <c r="G531" s="6"/>
      <c r="H531" s="36"/>
      <c r="I531" s="6"/>
      <c r="J531" s="6"/>
      <c r="K531" s="6"/>
      <c r="L531" s="34"/>
      <c r="M531" s="6"/>
      <c r="N531" s="6"/>
      <c r="O531" s="6"/>
    </row>
    <row r="532" spans="1:15" x14ac:dyDescent="0.35">
      <c r="A532" s="6"/>
      <c r="B532" s="6"/>
      <c r="C532" s="6"/>
      <c r="D532" s="6"/>
      <c r="E532" s="6"/>
      <c r="F532" s="6"/>
      <c r="G532" s="6"/>
      <c r="H532" s="36"/>
      <c r="I532" s="6"/>
      <c r="J532" s="6"/>
      <c r="K532" s="6"/>
      <c r="L532" s="34"/>
      <c r="M532" s="6"/>
      <c r="N532" s="6"/>
      <c r="O532" s="6"/>
    </row>
    <row r="533" spans="1:15" x14ac:dyDescent="0.35">
      <c r="A533" s="6"/>
      <c r="B533" s="6"/>
      <c r="C533" s="6"/>
      <c r="D533" s="6"/>
      <c r="E533" s="6"/>
      <c r="F533" s="6"/>
      <c r="G533" s="6"/>
      <c r="H533" s="36"/>
      <c r="I533" s="6"/>
      <c r="J533" s="6"/>
      <c r="K533" s="6"/>
      <c r="L533" s="34"/>
      <c r="M533" s="6"/>
      <c r="N533" s="6"/>
      <c r="O533" s="6"/>
    </row>
    <row r="534" spans="1:15" x14ac:dyDescent="0.35">
      <c r="A534" s="6"/>
      <c r="B534" s="6"/>
      <c r="C534" s="6"/>
      <c r="D534" s="6"/>
      <c r="E534" s="6"/>
      <c r="F534" s="6"/>
      <c r="G534" s="6"/>
      <c r="H534" s="36"/>
      <c r="I534" s="6"/>
      <c r="J534" s="6"/>
      <c r="K534" s="6"/>
      <c r="L534" s="34"/>
      <c r="M534" s="6"/>
      <c r="N534" s="6"/>
      <c r="O534" s="6"/>
    </row>
    <row r="535" spans="1:15" x14ac:dyDescent="0.35">
      <c r="A535" s="6"/>
      <c r="B535" s="6"/>
      <c r="C535" s="6"/>
      <c r="D535" s="6"/>
      <c r="E535" s="6"/>
      <c r="F535" s="6"/>
      <c r="G535" s="6"/>
      <c r="H535" s="36"/>
      <c r="I535" s="6"/>
      <c r="J535" s="6"/>
      <c r="K535" s="6"/>
      <c r="L535" s="34"/>
      <c r="M535" s="6"/>
      <c r="N535" s="6"/>
      <c r="O535" s="6"/>
    </row>
    <row r="536" spans="1:15" x14ac:dyDescent="0.35">
      <c r="A536" s="6"/>
      <c r="B536" s="6"/>
      <c r="C536" s="6"/>
      <c r="D536" s="6"/>
      <c r="E536" s="6"/>
      <c r="F536" s="6"/>
      <c r="G536" s="6"/>
      <c r="H536" s="36"/>
      <c r="I536" s="6"/>
      <c r="J536" s="6"/>
      <c r="K536" s="6"/>
      <c r="L536" s="34"/>
      <c r="M536" s="6"/>
      <c r="N536" s="6"/>
      <c r="O536" s="6"/>
    </row>
    <row r="537" spans="1:15" x14ac:dyDescent="0.35">
      <c r="A537" s="6"/>
      <c r="B537" s="6"/>
      <c r="C537" s="6"/>
      <c r="D537" s="6"/>
      <c r="E537" s="6"/>
      <c r="F537" s="6"/>
      <c r="G537" s="6"/>
      <c r="H537" s="36"/>
      <c r="I537" s="6"/>
      <c r="J537" s="6"/>
      <c r="K537" s="6"/>
      <c r="L537" s="34"/>
      <c r="M537" s="6"/>
      <c r="N537" s="6"/>
      <c r="O537" s="6"/>
    </row>
    <row r="538" spans="1:15" x14ac:dyDescent="0.35">
      <c r="A538" s="6"/>
      <c r="B538" s="6"/>
      <c r="C538" s="6"/>
      <c r="D538" s="6"/>
      <c r="E538" s="6"/>
      <c r="F538" s="6"/>
      <c r="G538" s="6"/>
      <c r="H538" s="36"/>
      <c r="I538" s="6"/>
      <c r="J538" s="6"/>
      <c r="K538" s="6"/>
      <c r="L538" s="34"/>
      <c r="M538" s="6"/>
      <c r="N538" s="6"/>
      <c r="O538" s="6"/>
    </row>
    <row r="539" spans="1:15" x14ac:dyDescent="0.35">
      <c r="A539" s="6"/>
      <c r="B539" s="6"/>
      <c r="C539" s="6"/>
      <c r="D539" s="6"/>
      <c r="E539" s="6"/>
      <c r="F539" s="6"/>
      <c r="G539" s="6"/>
      <c r="H539" s="36"/>
      <c r="I539" s="6"/>
      <c r="J539" s="6"/>
      <c r="K539" s="6"/>
      <c r="L539" s="34"/>
      <c r="M539" s="6"/>
      <c r="N539" s="6"/>
      <c r="O539" s="6"/>
    </row>
    <row r="540" spans="1:15" x14ac:dyDescent="0.35">
      <c r="A540" s="6"/>
      <c r="B540" s="6"/>
      <c r="C540" s="6"/>
      <c r="D540" s="6"/>
      <c r="E540" s="6"/>
      <c r="F540" s="6"/>
      <c r="G540" s="6"/>
      <c r="H540" s="36"/>
      <c r="I540" s="6"/>
      <c r="J540" s="6"/>
      <c r="K540" s="6"/>
      <c r="L540" s="34"/>
      <c r="M540" s="6"/>
      <c r="N540" s="6"/>
      <c r="O540" s="6"/>
    </row>
    <row r="541" spans="1:15" x14ac:dyDescent="0.35">
      <c r="A541" s="6"/>
      <c r="B541" s="6"/>
      <c r="C541" s="6"/>
      <c r="D541" s="6"/>
      <c r="E541" s="6"/>
      <c r="F541" s="6"/>
      <c r="G541" s="6"/>
      <c r="H541" s="36"/>
      <c r="I541" s="6"/>
      <c r="J541" s="6"/>
      <c r="K541" s="6"/>
      <c r="L541" s="34"/>
      <c r="M541" s="6"/>
      <c r="N541" s="6"/>
      <c r="O541" s="6"/>
    </row>
    <row r="542" spans="1:15" x14ac:dyDescent="0.35">
      <c r="A542" s="6"/>
      <c r="B542" s="6"/>
      <c r="C542" s="6"/>
      <c r="D542" s="6"/>
      <c r="E542" s="6"/>
      <c r="F542" s="6"/>
      <c r="G542" s="6"/>
      <c r="H542" s="36"/>
      <c r="I542" s="6"/>
      <c r="J542" s="6"/>
      <c r="K542" s="6"/>
      <c r="L542" s="34"/>
      <c r="M542" s="6"/>
      <c r="N542" s="6"/>
      <c r="O542" s="6"/>
    </row>
    <row r="543" spans="1:15" x14ac:dyDescent="0.35">
      <c r="A543" s="6"/>
      <c r="B543" s="6"/>
      <c r="C543" s="6"/>
      <c r="D543" s="6"/>
      <c r="E543" s="6"/>
      <c r="F543" s="6"/>
      <c r="G543" s="6"/>
      <c r="H543" s="36"/>
      <c r="I543" s="6"/>
      <c r="J543" s="6"/>
      <c r="K543" s="6"/>
      <c r="L543" s="34"/>
      <c r="M543" s="6"/>
      <c r="N543" s="6"/>
      <c r="O543" s="6"/>
    </row>
    <row r="544" spans="1:15" x14ac:dyDescent="0.35">
      <c r="A544" s="6"/>
      <c r="B544" s="6"/>
      <c r="C544" s="6"/>
      <c r="D544" s="6"/>
      <c r="E544" s="6"/>
      <c r="F544" s="6"/>
      <c r="G544" s="6"/>
      <c r="H544" s="36"/>
      <c r="I544" s="6"/>
      <c r="J544" s="6"/>
      <c r="K544" s="6"/>
      <c r="L544" s="34"/>
      <c r="M544" s="6"/>
      <c r="N544" s="6"/>
      <c r="O544" s="6"/>
    </row>
    <row r="545" spans="1:15" x14ac:dyDescent="0.35">
      <c r="A545" s="6"/>
      <c r="B545" s="6"/>
      <c r="C545" s="6"/>
      <c r="D545" s="6"/>
      <c r="E545" s="6"/>
      <c r="F545" s="6"/>
      <c r="G545" s="6"/>
      <c r="H545" s="36"/>
      <c r="I545" s="6"/>
      <c r="J545" s="6"/>
      <c r="K545" s="6"/>
      <c r="L545" s="34"/>
      <c r="M545" s="6"/>
      <c r="N545" s="6"/>
      <c r="O545" s="6"/>
    </row>
    <row r="546" spans="1:15" x14ac:dyDescent="0.35">
      <c r="A546" s="6"/>
      <c r="B546" s="6"/>
      <c r="C546" s="6"/>
      <c r="D546" s="6"/>
      <c r="E546" s="6"/>
      <c r="F546" s="6"/>
      <c r="G546" s="6"/>
      <c r="H546" s="36"/>
      <c r="I546" s="6"/>
      <c r="J546" s="6"/>
      <c r="K546" s="6"/>
      <c r="L546" s="34"/>
      <c r="M546" s="6"/>
      <c r="N546" s="6"/>
      <c r="O546" s="6"/>
    </row>
    <row r="547" spans="1:15" x14ac:dyDescent="0.35">
      <c r="A547" s="6"/>
      <c r="B547" s="6"/>
      <c r="C547" s="6"/>
      <c r="D547" s="6"/>
      <c r="E547" s="6"/>
      <c r="F547" s="6"/>
      <c r="G547" s="6"/>
      <c r="H547" s="36"/>
      <c r="I547" s="6"/>
      <c r="J547" s="6"/>
      <c r="K547" s="6"/>
      <c r="L547" s="34"/>
      <c r="M547" s="6"/>
      <c r="N547" s="6"/>
      <c r="O547" s="6"/>
    </row>
    <row r="548" spans="1:15" x14ac:dyDescent="0.35">
      <c r="A548" s="6"/>
      <c r="B548" s="6"/>
      <c r="C548" s="6"/>
      <c r="D548" s="6"/>
      <c r="E548" s="6"/>
      <c r="F548" s="6"/>
      <c r="G548" s="6"/>
      <c r="H548" s="36"/>
      <c r="I548" s="6"/>
      <c r="J548" s="6"/>
      <c r="K548" s="6"/>
      <c r="L548" s="34"/>
      <c r="M548" s="6"/>
      <c r="N548" s="6"/>
      <c r="O548" s="6"/>
    </row>
    <row r="549" spans="1:15" x14ac:dyDescent="0.35">
      <c r="A549" s="6"/>
      <c r="B549" s="6"/>
      <c r="C549" s="6"/>
      <c r="D549" s="6"/>
      <c r="E549" s="6"/>
      <c r="F549" s="6"/>
      <c r="G549" s="6"/>
      <c r="H549" s="36"/>
      <c r="I549" s="6"/>
      <c r="J549" s="6"/>
      <c r="K549" s="6"/>
      <c r="L549" s="34"/>
      <c r="M549" s="6"/>
      <c r="N549" s="6"/>
      <c r="O549" s="6"/>
    </row>
    <row r="550" spans="1:15" x14ac:dyDescent="0.35">
      <c r="A550" s="6"/>
      <c r="B550" s="6"/>
      <c r="C550" s="6"/>
      <c r="D550" s="6"/>
      <c r="E550" s="6"/>
      <c r="F550" s="6"/>
      <c r="G550" s="6"/>
      <c r="H550" s="36"/>
      <c r="I550" s="6"/>
      <c r="J550" s="6"/>
      <c r="K550" s="6"/>
      <c r="L550" s="34"/>
      <c r="M550" s="6"/>
      <c r="N550" s="6"/>
      <c r="O550" s="6"/>
    </row>
    <row r="551" spans="1:15" x14ac:dyDescent="0.35">
      <c r="A551" s="6"/>
      <c r="B551" s="6"/>
      <c r="C551" s="6"/>
      <c r="D551" s="6"/>
      <c r="E551" s="6"/>
      <c r="F551" s="6"/>
      <c r="G551" s="6"/>
      <c r="H551" s="36"/>
      <c r="I551" s="6"/>
      <c r="J551" s="6"/>
      <c r="K551" s="6"/>
      <c r="L551" s="34"/>
      <c r="M551" s="6"/>
      <c r="N551" s="6"/>
      <c r="O551" s="6"/>
    </row>
    <row r="552" spans="1:15" x14ac:dyDescent="0.35">
      <c r="A552" s="6"/>
      <c r="B552" s="6"/>
      <c r="C552" s="6"/>
      <c r="D552" s="6"/>
      <c r="E552" s="6"/>
      <c r="F552" s="6"/>
      <c r="G552" s="6"/>
      <c r="H552" s="36"/>
      <c r="I552" s="6"/>
      <c r="J552" s="6"/>
      <c r="K552" s="6"/>
      <c r="L552" s="34"/>
      <c r="M552" s="6"/>
      <c r="N552" s="6"/>
      <c r="O552" s="6"/>
    </row>
    <row r="553" spans="1:15" x14ac:dyDescent="0.35">
      <c r="A553" s="6"/>
      <c r="B553" s="6"/>
      <c r="C553" s="6"/>
      <c r="D553" s="6"/>
      <c r="E553" s="6"/>
      <c r="F553" s="6"/>
      <c r="G553" s="6"/>
      <c r="H553" s="36"/>
      <c r="I553" s="6"/>
      <c r="J553" s="6"/>
      <c r="K553" s="6"/>
      <c r="L553" s="34"/>
      <c r="M553" s="6"/>
      <c r="N553" s="6"/>
      <c r="O553" s="6"/>
    </row>
    <row r="554" spans="1:15" x14ac:dyDescent="0.35">
      <c r="A554" s="6"/>
      <c r="B554" s="6"/>
      <c r="C554" s="6"/>
      <c r="D554" s="6"/>
      <c r="E554" s="6"/>
      <c r="F554" s="6"/>
      <c r="G554" s="6"/>
      <c r="H554" s="36"/>
      <c r="I554" s="6"/>
      <c r="J554" s="6"/>
      <c r="K554" s="6"/>
      <c r="L554" s="34"/>
      <c r="M554" s="6"/>
      <c r="N554" s="6"/>
      <c r="O554" s="6"/>
    </row>
    <row r="555" spans="1:15" x14ac:dyDescent="0.35">
      <c r="A555" s="6"/>
      <c r="B555" s="6"/>
      <c r="C555" s="6"/>
      <c r="D555" s="6"/>
      <c r="E555" s="6"/>
      <c r="F555" s="6"/>
      <c r="G555" s="6"/>
      <c r="H555" s="36"/>
      <c r="I555" s="6"/>
      <c r="J555" s="6"/>
      <c r="K555" s="6"/>
      <c r="L555" s="34"/>
      <c r="M555" s="6"/>
      <c r="N555" s="6"/>
      <c r="O555" s="6"/>
    </row>
    <row r="556" spans="1:15" x14ac:dyDescent="0.35">
      <c r="A556" s="6"/>
      <c r="B556" s="6"/>
      <c r="C556" s="6"/>
      <c r="D556" s="6"/>
      <c r="E556" s="6"/>
      <c r="F556" s="6"/>
      <c r="G556" s="6"/>
      <c r="H556" s="36"/>
      <c r="I556" s="6"/>
      <c r="J556" s="6"/>
      <c r="K556" s="6"/>
      <c r="L556" s="34"/>
      <c r="M556" s="6"/>
      <c r="N556" s="6"/>
      <c r="O556" s="6"/>
    </row>
    <row r="557" spans="1:15" x14ac:dyDescent="0.35">
      <c r="A557" s="6"/>
      <c r="B557" s="6"/>
      <c r="C557" s="6"/>
      <c r="D557" s="6"/>
      <c r="E557" s="6"/>
      <c r="F557" s="6"/>
      <c r="G557" s="6"/>
      <c r="H557" s="36"/>
      <c r="I557" s="6"/>
      <c r="J557" s="6"/>
      <c r="K557" s="6"/>
      <c r="L557" s="34"/>
      <c r="M557" s="6"/>
      <c r="N557" s="6"/>
      <c r="O557" s="6"/>
    </row>
    <row r="558" spans="1:15" x14ac:dyDescent="0.35">
      <c r="A558" s="6"/>
      <c r="B558" s="6"/>
      <c r="C558" s="6"/>
      <c r="D558" s="6"/>
      <c r="E558" s="6"/>
      <c r="F558" s="6"/>
      <c r="G558" s="6"/>
      <c r="H558" s="36"/>
      <c r="I558" s="6"/>
      <c r="J558" s="6"/>
      <c r="K558" s="6"/>
      <c r="L558" s="34"/>
      <c r="M558" s="6"/>
      <c r="N558" s="6"/>
      <c r="O558" s="6"/>
    </row>
    <row r="559" spans="1:15" x14ac:dyDescent="0.35">
      <c r="A559" s="6"/>
      <c r="B559" s="6"/>
      <c r="C559" s="6"/>
      <c r="D559" s="6"/>
      <c r="E559" s="6"/>
      <c r="F559" s="6"/>
      <c r="G559" s="6"/>
      <c r="H559" s="36"/>
      <c r="I559" s="6"/>
      <c r="J559" s="6"/>
      <c r="K559" s="6"/>
      <c r="L559" s="34"/>
      <c r="M559" s="6"/>
      <c r="N559" s="6"/>
      <c r="O559" s="6"/>
    </row>
    <row r="560" spans="1:15" x14ac:dyDescent="0.35">
      <c r="A560" s="6"/>
      <c r="B560" s="6"/>
      <c r="C560" s="6"/>
      <c r="D560" s="6"/>
      <c r="E560" s="6"/>
      <c r="F560" s="6"/>
      <c r="G560" s="6"/>
      <c r="H560" s="36"/>
      <c r="I560" s="6"/>
      <c r="J560" s="6"/>
      <c r="K560" s="6"/>
      <c r="L560" s="34"/>
      <c r="M560" s="6"/>
      <c r="N560" s="6"/>
      <c r="O560" s="6"/>
    </row>
    <row r="561" spans="1:15" x14ac:dyDescent="0.35">
      <c r="A561" s="6"/>
      <c r="B561" s="6"/>
      <c r="C561" s="6"/>
      <c r="D561" s="6"/>
      <c r="E561" s="6"/>
      <c r="F561" s="6"/>
      <c r="G561" s="6"/>
      <c r="H561" s="36"/>
      <c r="I561" s="6"/>
      <c r="J561" s="6"/>
      <c r="K561" s="6"/>
      <c r="L561" s="34"/>
      <c r="M561" s="6"/>
      <c r="N561" s="6"/>
      <c r="O561" s="6"/>
    </row>
    <row r="562" spans="1:15" x14ac:dyDescent="0.35">
      <c r="A562" s="6"/>
      <c r="B562" s="6"/>
      <c r="C562" s="6"/>
      <c r="D562" s="6"/>
      <c r="E562" s="6"/>
      <c r="F562" s="6"/>
      <c r="G562" s="6"/>
      <c r="H562" s="36"/>
      <c r="I562" s="6"/>
      <c r="J562" s="6"/>
      <c r="K562" s="6"/>
      <c r="L562" s="34"/>
      <c r="M562" s="6"/>
      <c r="N562" s="6"/>
      <c r="O562" s="6"/>
    </row>
    <row r="563" spans="1:15" x14ac:dyDescent="0.35">
      <c r="A563" s="6"/>
      <c r="B563" s="6"/>
      <c r="C563" s="6"/>
      <c r="D563" s="6"/>
      <c r="E563" s="6"/>
      <c r="F563" s="6"/>
      <c r="G563" s="6"/>
      <c r="H563" s="36"/>
      <c r="I563" s="6"/>
      <c r="J563" s="6"/>
      <c r="K563" s="6"/>
      <c r="L563" s="34"/>
      <c r="M563" s="6"/>
      <c r="N563" s="6"/>
      <c r="O563" s="6"/>
    </row>
    <row r="564" spans="1:15" x14ac:dyDescent="0.35">
      <c r="A564" s="6"/>
      <c r="B564" s="6"/>
      <c r="C564" s="6"/>
      <c r="D564" s="6"/>
      <c r="E564" s="6"/>
      <c r="F564" s="6"/>
      <c r="G564" s="6"/>
      <c r="H564" s="36"/>
      <c r="I564" s="6"/>
      <c r="J564" s="6"/>
      <c r="K564" s="6"/>
      <c r="L564" s="34"/>
      <c r="M564" s="6"/>
      <c r="N564" s="6"/>
      <c r="O564" s="6"/>
    </row>
    <row r="565" spans="1:15" x14ac:dyDescent="0.35">
      <c r="A565" s="6"/>
      <c r="B565" s="6"/>
      <c r="C565" s="6"/>
      <c r="D565" s="6"/>
      <c r="E565" s="6"/>
      <c r="F565" s="6"/>
      <c r="G565" s="6"/>
      <c r="H565" s="36"/>
      <c r="I565" s="6"/>
      <c r="J565" s="6"/>
      <c r="K565" s="6"/>
      <c r="L565" s="34"/>
      <c r="M565" s="6"/>
      <c r="N565" s="6"/>
      <c r="O565" s="6"/>
    </row>
    <row r="566" spans="1:15" x14ac:dyDescent="0.35">
      <c r="A566" s="6"/>
      <c r="B566" s="6"/>
      <c r="C566" s="6"/>
      <c r="D566" s="6"/>
      <c r="E566" s="6"/>
      <c r="F566" s="6"/>
      <c r="G566" s="6"/>
      <c r="H566" s="36"/>
      <c r="I566" s="6"/>
      <c r="J566" s="6"/>
      <c r="K566" s="6"/>
      <c r="L566" s="34"/>
      <c r="M566" s="6"/>
      <c r="N566" s="6"/>
      <c r="O566" s="6"/>
    </row>
    <row r="567" spans="1:15" x14ac:dyDescent="0.35">
      <c r="A567" s="6"/>
      <c r="B567" s="6"/>
      <c r="C567" s="6"/>
      <c r="D567" s="6"/>
      <c r="E567" s="6"/>
      <c r="F567" s="6"/>
      <c r="G567" s="6"/>
      <c r="H567" s="36"/>
      <c r="I567" s="6"/>
      <c r="J567" s="6"/>
      <c r="K567" s="6"/>
      <c r="L567" s="34"/>
      <c r="M567" s="6"/>
      <c r="N567" s="6"/>
      <c r="O567" s="6"/>
    </row>
    <row r="568" spans="1:15" x14ac:dyDescent="0.35">
      <c r="A568" s="6"/>
      <c r="B568" s="6"/>
      <c r="C568" s="6"/>
      <c r="D568" s="6"/>
      <c r="E568" s="6"/>
      <c r="F568" s="6"/>
      <c r="G568" s="6"/>
      <c r="H568" s="36"/>
      <c r="I568" s="6"/>
      <c r="J568" s="6"/>
      <c r="K568" s="6"/>
      <c r="L568" s="34"/>
      <c r="M568" s="6"/>
      <c r="N568" s="6"/>
      <c r="O568" s="6"/>
    </row>
    <row r="569" spans="1:15" x14ac:dyDescent="0.35">
      <c r="A569" s="6"/>
      <c r="B569" s="6"/>
      <c r="C569" s="6"/>
      <c r="D569" s="6"/>
      <c r="E569" s="6"/>
      <c r="F569" s="6"/>
      <c r="G569" s="6"/>
      <c r="H569" s="36"/>
      <c r="I569" s="6"/>
      <c r="J569" s="6"/>
      <c r="K569" s="6"/>
      <c r="L569" s="34"/>
      <c r="M569" s="6"/>
      <c r="N569" s="6"/>
      <c r="O569" s="6"/>
    </row>
    <row r="570" spans="1:15" x14ac:dyDescent="0.35">
      <c r="A570" s="6"/>
      <c r="B570" s="6"/>
      <c r="C570" s="6"/>
      <c r="D570" s="6"/>
      <c r="E570" s="6"/>
      <c r="F570" s="6"/>
      <c r="G570" s="6"/>
      <c r="H570" s="36"/>
      <c r="I570" s="6"/>
      <c r="J570" s="6"/>
      <c r="K570" s="6"/>
      <c r="L570" s="34"/>
      <c r="M570" s="6"/>
      <c r="N570" s="6"/>
      <c r="O570" s="6"/>
    </row>
    <row r="571" spans="1:15" x14ac:dyDescent="0.35">
      <c r="A571" s="6"/>
      <c r="B571" s="6"/>
      <c r="C571" s="6"/>
      <c r="D571" s="6"/>
      <c r="E571" s="6"/>
      <c r="F571" s="6"/>
      <c r="G571" s="6"/>
      <c r="H571" s="36"/>
      <c r="I571" s="6"/>
      <c r="J571" s="6"/>
      <c r="K571" s="6"/>
      <c r="L571" s="34"/>
      <c r="M571" s="6"/>
      <c r="N571" s="6"/>
      <c r="O571" s="6"/>
    </row>
    <row r="572" spans="1:15" x14ac:dyDescent="0.35">
      <c r="A572" s="6"/>
      <c r="B572" s="6"/>
      <c r="C572" s="6"/>
      <c r="D572" s="6"/>
      <c r="E572" s="6"/>
      <c r="F572" s="6"/>
      <c r="G572" s="6"/>
      <c r="H572" s="36"/>
      <c r="I572" s="6"/>
      <c r="J572" s="6"/>
      <c r="K572" s="6"/>
      <c r="L572" s="34"/>
      <c r="M572" s="6"/>
      <c r="N572" s="6"/>
      <c r="O572" s="6"/>
    </row>
    <row r="573" spans="1:15" x14ac:dyDescent="0.35">
      <c r="A573" s="6"/>
      <c r="B573" s="6"/>
      <c r="C573" s="6"/>
      <c r="D573" s="6"/>
      <c r="E573" s="6"/>
      <c r="F573" s="6"/>
      <c r="G573" s="6"/>
      <c r="H573" s="36"/>
      <c r="I573" s="6"/>
      <c r="J573" s="6"/>
      <c r="K573" s="6"/>
      <c r="L573" s="34"/>
      <c r="M573" s="6"/>
      <c r="N573" s="6"/>
      <c r="O573" s="6"/>
    </row>
    <row r="574" spans="1:15" x14ac:dyDescent="0.35">
      <c r="A574" s="6"/>
      <c r="B574" s="6"/>
      <c r="C574" s="6"/>
      <c r="D574" s="6"/>
      <c r="E574" s="6"/>
      <c r="F574" s="6"/>
      <c r="G574" s="6"/>
      <c r="H574" s="36"/>
      <c r="I574" s="6"/>
      <c r="J574" s="6"/>
      <c r="K574" s="6"/>
      <c r="L574" s="34"/>
      <c r="M574" s="6"/>
      <c r="N574" s="6"/>
      <c r="O574" s="6"/>
    </row>
    <row r="575" spans="1:15" x14ac:dyDescent="0.35">
      <c r="A575" s="6"/>
      <c r="B575" s="6"/>
      <c r="C575" s="6"/>
      <c r="D575" s="6"/>
      <c r="E575" s="6"/>
      <c r="F575" s="6"/>
      <c r="G575" s="6"/>
      <c r="H575" s="36"/>
      <c r="I575" s="6"/>
      <c r="J575" s="6"/>
      <c r="K575" s="6"/>
      <c r="L575" s="34"/>
      <c r="M575" s="6"/>
      <c r="N575" s="6"/>
      <c r="O575" s="6"/>
    </row>
    <row r="576" spans="1:15" x14ac:dyDescent="0.35">
      <c r="A576" s="6"/>
      <c r="B576" s="6"/>
      <c r="C576" s="6"/>
      <c r="D576" s="6"/>
      <c r="E576" s="6"/>
      <c r="F576" s="6"/>
      <c r="G576" s="6"/>
      <c r="H576" s="36"/>
      <c r="I576" s="6"/>
      <c r="J576" s="6"/>
      <c r="K576" s="6"/>
      <c r="L576" s="34"/>
      <c r="M576" s="6"/>
      <c r="N576" s="6"/>
      <c r="O576" s="6"/>
    </row>
    <row r="577" spans="1:15" x14ac:dyDescent="0.35">
      <c r="A577" s="6"/>
      <c r="B577" s="6"/>
      <c r="C577" s="6"/>
      <c r="D577" s="6"/>
      <c r="E577" s="6"/>
      <c r="F577" s="6"/>
      <c r="G577" s="6"/>
      <c r="H577" s="36"/>
      <c r="I577" s="6"/>
      <c r="J577" s="6"/>
      <c r="K577" s="6"/>
      <c r="L577" s="34"/>
      <c r="M577" s="6"/>
      <c r="N577" s="6"/>
      <c r="O577" s="6"/>
    </row>
    <row r="578" spans="1:15" x14ac:dyDescent="0.35">
      <c r="A578" s="6"/>
      <c r="B578" s="6"/>
      <c r="C578" s="6"/>
      <c r="D578" s="6"/>
      <c r="E578" s="6"/>
      <c r="F578" s="6"/>
      <c r="G578" s="6"/>
      <c r="H578" s="36"/>
      <c r="I578" s="6"/>
      <c r="J578" s="6"/>
      <c r="K578" s="6"/>
      <c r="L578" s="34"/>
      <c r="M578" s="6"/>
      <c r="N578" s="6"/>
      <c r="O578" s="6"/>
    </row>
    <row r="579" spans="1:15" x14ac:dyDescent="0.35">
      <c r="A579" s="6"/>
      <c r="B579" s="6"/>
      <c r="C579" s="6"/>
      <c r="D579" s="6"/>
      <c r="E579" s="6"/>
      <c r="F579" s="6"/>
      <c r="G579" s="6"/>
      <c r="H579" s="36"/>
      <c r="I579" s="6"/>
      <c r="J579" s="6"/>
      <c r="K579" s="6"/>
      <c r="L579" s="34"/>
      <c r="M579" s="6"/>
      <c r="N579" s="6"/>
      <c r="O579" s="6"/>
    </row>
    <row r="580" spans="1:15" x14ac:dyDescent="0.35">
      <c r="A580" s="6"/>
      <c r="B580" s="6"/>
      <c r="C580" s="6"/>
      <c r="D580" s="6"/>
      <c r="E580" s="6"/>
      <c r="F580" s="6"/>
      <c r="G580" s="6"/>
      <c r="H580" s="36"/>
      <c r="I580" s="6"/>
      <c r="J580" s="6"/>
      <c r="K580" s="6"/>
      <c r="L580" s="34"/>
      <c r="M580" s="6"/>
      <c r="N580" s="6"/>
      <c r="O580" s="6"/>
    </row>
    <row r="581" spans="1:15" x14ac:dyDescent="0.35">
      <c r="A581" s="6"/>
      <c r="B581" s="6"/>
      <c r="C581" s="6"/>
      <c r="D581" s="6"/>
      <c r="E581" s="6"/>
      <c r="F581" s="6"/>
      <c r="G581" s="6"/>
      <c r="H581" s="36"/>
      <c r="I581" s="6"/>
      <c r="J581" s="6"/>
      <c r="K581" s="6"/>
      <c r="L581" s="34"/>
      <c r="M581" s="6"/>
      <c r="N581" s="6"/>
      <c r="O581" s="6"/>
    </row>
    <row r="582" spans="1:15" x14ac:dyDescent="0.35">
      <c r="A582" s="6"/>
      <c r="B582" s="6"/>
      <c r="C582" s="6"/>
      <c r="D582" s="6"/>
      <c r="E582" s="6"/>
      <c r="F582" s="6"/>
      <c r="G582" s="6"/>
      <c r="H582" s="36"/>
      <c r="I582" s="6"/>
      <c r="J582" s="6"/>
      <c r="K582" s="6"/>
      <c r="L582" s="34"/>
      <c r="M582" s="6"/>
      <c r="N582" s="6"/>
      <c r="O582" s="6"/>
    </row>
    <row r="583" spans="1:15" x14ac:dyDescent="0.35">
      <c r="A583" s="6"/>
      <c r="B583" s="6"/>
      <c r="C583" s="6"/>
      <c r="D583" s="6"/>
      <c r="E583" s="6"/>
      <c r="F583" s="6"/>
      <c r="G583" s="6"/>
      <c r="H583" s="36"/>
      <c r="I583" s="6"/>
      <c r="J583" s="6"/>
      <c r="K583" s="6"/>
      <c r="L583" s="34"/>
      <c r="M583" s="6"/>
      <c r="N583" s="6"/>
      <c r="O583" s="6"/>
    </row>
    <row r="584" spans="1:15" x14ac:dyDescent="0.35">
      <c r="A584" s="6"/>
      <c r="B584" s="6"/>
      <c r="C584" s="6"/>
      <c r="D584" s="6"/>
      <c r="E584" s="6"/>
      <c r="F584" s="6"/>
      <c r="G584" s="6"/>
      <c r="H584" s="36"/>
      <c r="I584" s="6"/>
      <c r="J584" s="6"/>
      <c r="K584" s="6"/>
      <c r="L584" s="34"/>
      <c r="M584" s="6"/>
      <c r="N584" s="6"/>
      <c r="O584" s="6"/>
    </row>
    <row r="585" spans="1:15" x14ac:dyDescent="0.35">
      <c r="A585" s="6"/>
      <c r="B585" s="6"/>
      <c r="C585" s="6"/>
      <c r="D585" s="6"/>
      <c r="E585" s="6"/>
      <c r="F585" s="6"/>
      <c r="G585" s="6"/>
      <c r="H585" s="36"/>
      <c r="I585" s="6"/>
      <c r="J585" s="6"/>
      <c r="K585" s="6"/>
      <c r="L585" s="34"/>
      <c r="M585" s="6"/>
      <c r="N585" s="6"/>
      <c r="O585" s="6"/>
    </row>
    <row r="586" spans="1:15" x14ac:dyDescent="0.35">
      <c r="A586" s="6"/>
      <c r="B586" s="6"/>
      <c r="C586" s="6"/>
      <c r="D586" s="6"/>
      <c r="E586" s="6"/>
      <c r="F586" s="6"/>
      <c r="G586" s="6"/>
      <c r="H586" s="36"/>
      <c r="I586" s="6"/>
      <c r="J586" s="6"/>
      <c r="K586" s="6"/>
      <c r="L586" s="34"/>
      <c r="M586" s="6"/>
      <c r="N586" s="6"/>
      <c r="O586" s="6"/>
    </row>
    <row r="587" spans="1:15" x14ac:dyDescent="0.35">
      <c r="A587" s="6"/>
      <c r="B587" s="6"/>
      <c r="C587" s="6"/>
      <c r="D587" s="6"/>
      <c r="E587" s="6"/>
      <c r="F587" s="6"/>
      <c r="G587" s="6"/>
      <c r="H587" s="36"/>
      <c r="I587" s="6"/>
      <c r="J587" s="6"/>
      <c r="K587" s="6"/>
      <c r="L587" s="34"/>
      <c r="M587" s="6"/>
      <c r="N587" s="6"/>
      <c r="O587" s="6"/>
    </row>
    <row r="588" spans="1:15" x14ac:dyDescent="0.35">
      <c r="A588" s="6"/>
      <c r="B588" s="6"/>
      <c r="C588" s="6"/>
      <c r="D588" s="6"/>
      <c r="E588" s="6"/>
      <c r="F588" s="6"/>
      <c r="G588" s="6"/>
      <c r="H588" s="36"/>
      <c r="I588" s="6"/>
      <c r="J588" s="6"/>
      <c r="K588" s="6"/>
      <c r="L588" s="34"/>
      <c r="M588" s="6"/>
      <c r="N588" s="6"/>
      <c r="O588" s="6"/>
    </row>
    <row r="589" spans="1:15" x14ac:dyDescent="0.35">
      <c r="A589" s="6"/>
      <c r="B589" s="6"/>
      <c r="C589" s="6"/>
      <c r="D589" s="6"/>
      <c r="E589" s="6"/>
      <c r="F589" s="6"/>
      <c r="G589" s="6"/>
      <c r="H589" s="36"/>
      <c r="I589" s="6"/>
      <c r="J589" s="6"/>
      <c r="K589" s="6"/>
      <c r="L589" s="34"/>
      <c r="M589" s="6"/>
      <c r="N589" s="6"/>
      <c r="O589" s="6"/>
    </row>
    <row r="590" spans="1:15" x14ac:dyDescent="0.35">
      <c r="A590" s="6"/>
      <c r="B590" s="6"/>
      <c r="C590" s="6"/>
      <c r="D590" s="6"/>
      <c r="E590" s="6"/>
      <c r="F590" s="6"/>
      <c r="G590" s="6"/>
      <c r="H590" s="36"/>
      <c r="I590" s="6"/>
      <c r="J590" s="6"/>
      <c r="K590" s="6"/>
      <c r="L590" s="34"/>
      <c r="M590" s="6"/>
      <c r="N590" s="6"/>
      <c r="O590" s="6"/>
    </row>
    <row r="591" spans="1:15" x14ac:dyDescent="0.35">
      <c r="A591" s="6"/>
      <c r="B591" s="6"/>
      <c r="C591" s="6"/>
      <c r="D591" s="6"/>
      <c r="E591" s="6"/>
      <c r="F591" s="6"/>
      <c r="G591" s="6"/>
      <c r="H591" s="36"/>
      <c r="I591" s="6"/>
      <c r="J591" s="6"/>
      <c r="K591" s="6"/>
      <c r="L591" s="34"/>
      <c r="M591" s="6"/>
      <c r="N591" s="6"/>
      <c r="O591" s="6"/>
    </row>
    <row r="592" spans="1:15" x14ac:dyDescent="0.35">
      <c r="A592" s="6"/>
      <c r="B592" s="6"/>
      <c r="C592" s="6"/>
      <c r="D592" s="6"/>
      <c r="E592" s="6"/>
      <c r="F592" s="6"/>
      <c r="G592" s="6"/>
      <c r="H592" s="36"/>
      <c r="I592" s="6"/>
      <c r="J592" s="6"/>
      <c r="K592" s="6"/>
      <c r="L592" s="34"/>
      <c r="M592" s="6"/>
      <c r="N592" s="6"/>
      <c r="O592" s="6"/>
    </row>
    <row r="593" spans="1:15" x14ac:dyDescent="0.35">
      <c r="A593" s="6"/>
      <c r="B593" s="6"/>
      <c r="C593" s="6"/>
      <c r="D593" s="6"/>
      <c r="E593" s="6"/>
      <c r="F593" s="6"/>
      <c r="G593" s="6"/>
      <c r="H593" s="36"/>
      <c r="I593" s="6"/>
      <c r="J593" s="6"/>
      <c r="K593" s="6"/>
      <c r="L593" s="34"/>
      <c r="M593" s="6"/>
      <c r="N593" s="6"/>
      <c r="O593" s="6"/>
    </row>
    <row r="594" spans="1:15" x14ac:dyDescent="0.35">
      <c r="A594" s="6"/>
      <c r="B594" s="6"/>
      <c r="C594" s="6"/>
      <c r="D594" s="6"/>
      <c r="E594" s="6"/>
      <c r="F594" s="6"/>
      <c r="G594" s="6"/>
      <c r="H594" s="36"/>
      <c r="I594" s="6"/>
      <c r="J594" s="6"/>
      <c r="K594" s="6"/>
      <c r="L594" s="34"/>
      <c r="M594" s="6"/>
      <c r="N594" s="6"/>
      <c r="O594" s="6"/>
    </row>
    <row r="595" spans="1:15" x14ac:dyDescent="0.35">
      <c r="A595" s="6"/>
      <c r="B595" s="6"/>
      <c r="C595" s="6"/>
      <c r="D595" s="6"/>
      <c r="E595" s="6"/>
      <c r="F595" s="6"/>
      <c r="G595" s="6"/>
      <c r="H595" s="36"/>
      <c r="I595" s="6"/>
      <c r="J595" s="6"/>
      <c r="K595" s="6"/>
      <c r="L595" s="34"/>
      <c r="M595" s="6"/>
      <c r="N595" s="6"/>
      <c r="O595" s="6"/>
    </row>
    <row r="596" spans="1:15" x14ac:dyDescent="0.35">
      <c r="A596" s="6"/>
      <c r="B596" s="6"/>
      <c r="C596" s="6"/>
      <c r="D596" s="6"/>
      <c r="E596" s="6"/>
      <c r="F596" s="6"/>
      <c r="G596" s="6"/>
      <c r="H596" s="36"/>
      <c r="I596" s="6"/>
      <c r="J596" s="6"/>
      <c r="K596" s="6"/>
      <c r="L596" s="34"/>
      <c r="M596" s="6"/>
      <c r="N596" s="6"/>
      <c r="O596" s="6"/>
    </row>
    <row r="597" spans="1:15" x14ac:dyDescent="0.35">
      <c r="A597" s="6"/>
      <c r="B597" s="6"/>
      <c r="C597" s="6"/>
      <c r="D597" s="6"/>
      <c r="E597" s="6"/>
      <c r="F597" s="6"/>
      <c r="G597" s="6"/>
      <c r="H597" s="36"/>
      <c r="I597" s="6"/>
      <c r="J597" s="6"/>
      <c r="K597" s="6"/>
      <c r="L597" s="34"/>
      <c r="M597" s="6"/>
      <c r="N597" s="6"/>
      <c r="O597" s="6"/>
    </row>
    <row r="598" spans="1:15" x14ac:dyDescent="0.35">
      <c r="A598" s="6"/>
      <c r="B598" s="6"/>
      <c r="C598" s="6"/>
      <c r="D598" s="6"/>
      <c r="E598" s="6"/>
      <c r="F598" s="6"/>
      <c r="G598" s="6"/>
      <c r="H598" s="36"/>
      <c r="I598" s="6"/>
      <c r="J598" s="6"/>
      <c r="K598" s="6"/>
      <c r="L598" s="34"/>
      <c r="M598" s="6"/>
      <c r="N598" s="6"/>
      <c r="O598" s="6"/>
    </row>
    <row r="599" spans="1:15" x14ac:dyDescent="0.35">
      <c r="A599" s="6"/>
      <c r="B599" s="6"/>
      <c r="C599" s="6"/>
      <c r="D599" s="6"/>
      <c r="E599" s="6"/>
      <c r="F599" s="6"/>
      <c r="G599" s="6"/>
      <c r="H599" s="36"/>
      <c r="I599" s="6"/>
      <c r="J599" s="6"/>
      <c r="K599" s="6"/>
      <c r="L599" s="34"/>
      <c r="M599" s="6"/>
      <c r="N599" s="6"/>
      <c r="O599" s="6"/>
    </row>
    <row r="600" spans="1:15" x14ac:dyDescent="0.35">
      <c r="A600" s="6"/>
      <c r="B600" s="6"/>
      <c r="C600" s="6"/>
      <c r="D600" s="6"/>
      <c r="E600" s="6"/>
      <c r="F600" s="6"/>
      <c r="G600" s="6"/>
      <c r="H600" s="36"/>
      <c r="I600" s="6"/>
      <c r="J600" s="6"/>
      <c r="K600" s="6"/>
      <c r="L600" s="34"/>
      <c r="M600" s="6"/>
      <c r="N600" s="6"/>
      <c r="O600" s="6"/>
    </row>
    <row r="601" spans="1:15" x14ac:dyDescent="0.35">
      <c r="A601" s="6"/>
      <c r="B601" s="6"/>
      <c r="C601" s="6"/>
      <c r="D601" s="6"/>
      <c r="E601" s="6"/>
      <c r="F601" s="6"/>
      <c r="G601" s="6"/>
      <c r="H601" s="36"/>
      <c r="I601" s="6"/>
      <c r="J601" s="6"/>
      <c r="K601" s="6"/>
      <c r="L601" s="34"/>
      <c r="M601" s="6"/>
      <c r="N601" s="6"/>
      <c r="O601" s="6"/>
    </row>
    <row r="602" spans="1:15" x14ac:dyDescent="0.35">
      <c r="A602" s="6"/>
      <c r="B602" s="6"/>
      <c r="C602" s="6"/>
      <c r="D602" s="6"/>
      <c r="E602" s="6"/>
      <c r="F602" s="6"/>
      <c r="G602" s="6"/>
      <c r="H602" s="36"/>
      <c r="I602" s="6"/>
      <c r="J602" s="6"/>
      <c r="K602" s="6"/>
      <c r="L602" s="34"/>
      <c r="M602" s="6"/>
      <c r="N602" s="6"/>
      <c r="O602" s="6"/>
    </row>
    <row r="603" spans="1:15" x14ac:dyDescent="0.35">
      <c r="A603" s="6"/>
      <c r="B603" s="6"/>
      <c r="C603" s="6"/>
      <c r="D603" s="6"/>
      <c r="E603" s="6"/>
      <c r="F603" s="6"/>
      <c r="G603" s="6"/>
      <c r="H603" s="36"/>
      <c r="I603" s="6"/>
      <c r="J603" s="6"/>
      <c r="K603" s="6"/>
      <c r="L603" s="34"/>
      <c r="M603" s="6"/>
      <c r="N603" s="6"/>
      <c r="O603" s="6"/>
    </row>
    <row r="604" spans="1:15" x14ac:dyDescent="0.35">
      <c r="A604" s="6"/>
      <c r="B604" s="6"/>
      <c r="C604" s="6"/>
      <c r="D604" s="6"/>
      <c r="E604" s="6"/>
      <c r="F604" s="6"/>
      <c r="G604" s="6"/>
      <c r="H604" s="36"/>
      <c r="I604" s="6"/>
      <c r="J604" s="6"/>
      <c r="K604" s="6"/>
      <c r="L604" s="34"/>
      <c r="M604" s="6"/>
      <c r="N604" s="6"/>
      <c r="O604" s="6"/>
    </row>
    <row r="605" spans="1:15" x14ac:dyDescent="0.35">
      <c r="A605" s="6"/>
      <c r="B605" s="6"/>
      <c r="C605" s="6"/>
      <c r="D605" s="6"/>
      <c r="E605" s="6"/>
      <c r="F605" s="6"/>
      <c r="G605" s="6"/>
      <c r="H605" s="36"/>
      <c r="I605" s="6"/>
      <c r="J605" s="6"/>
      <c r="K605" s="6"/>
      <c r="L605" s="34"/>
      <c r="M605" s="6"/>
      <c r="N605" s="6"/>
      <c r="O605" s="6"/>
    </row>
    <row r="606" spans="1:15" x14ac:dyDescent="0.35">
      <c r="A606" s="6"/>
      <c r="B606" s="6"/>
      <c r="C606" s="6"/>
      <c r="D606" s="6"/>
      <c r="E606" s="6"/>
      <c r="F606" s="6"/>
      <c r="G606" s="6"/>
      <c r="H606" s="36"/>
      <c r="I606" s="6"/>
      <c r="J606" s="6"/>
      <c r="K606" s="6"/>
      <c r="L606" s="34"/>
      <c r="M606" s="6"/>
      <c r="N606" s="6"/>
      <c r="O606" s="6"/>
    </row>
    <row r="607" spans="1:15" x14ac:dyDescent="0.35">
      <c r="A607" s="6"/>
      <c r="B607" s="6"/>
      <c r="C607" s="6"/>
      <c r="D607" s="6"/>
      <c r="E607" s="6"/>
      <c r="F607" s="6"/>
      <c r="G607" s="6"/>
      <c r="H607" s="36"/>
      <c r="I607" s="6"/>
      <c r="J607" s="6"/>
      <c r="K607" s="6"/>
      <c r="L607" s="34"/>
      <c r="M607" s="6"/>
      <c r="N607" s="6"/>
      <c r="O607" s="6"/>
    </row>
    <row r="608" spans="1:15" x14ac:dyDescent="0.35">
      <c r="A608" s="6"/>
      <c r="B608" s="6"/>
      <c r="C608" s="6"/>
      <c r="D608" s="6"/>
      <c r="E608" s="6"/>
      <c r="F608" s="6"/>
      <c r="G608" s="6"/>
      <c r="H608" s="36"/>
      <c r="I608" s="6"/>
      <c r="J608" s="6"/>
      <c r="K608" s="6"/>
      <c r="L608" s="34"/>
      <c r="M608" s="6"/>
      <c r="N608" s="6"/>
      <c r="O608" s="6"/>
    </row>
    <row r="609" spans="1:15" x14ac:dyDescent="0.35">
      <c r="A609" s="6"/>
      <c r="B609" s="6"/>
      <c r="C609" s="6"/>
      <c r="D609" s="6"/>
      <c r="E609" s="6"/>
      <c r="F609" s="6"/>
      <c r="G609" s="6"/>
      <c r="H609" s="36"/>
      <c r="I609" s="6"/>
      <c r="J609" s="6"/>
      <c r="K609" s="6"/>
      <c r="L609" s="34"/>
      <c r="M609" s="6"/>
      <c r="N609" s="6"/>
      <c r="O609" s="6"/>
    </row>
    <row r="610" spans="1:15" x14ac:dyDescent="0.35">
      <c r="A610" s="6"/>
      <c r="B610" s="6"/>
      <c r="C610" s="6"/>
      <c r="D610" s="6"/>
      <c r="E610" s="6"/>
      <c r="F610" s="6"/>
      <c r="G610" s="6"/>
      <c r="H610" s="36"/>
      <c r="I610" s="6"/>
      <c r="J610" s="6"/>
      <c r="K610" s="6"/>
      <c r="L610" s="34"/>
      <c r="M610" s="6"/>
      <c r="N610" s="6"/>
      <c r="O610" s="6"/>
    </row>
    <row r="611" spans="1:15" x14ac:dyDescent="0.35">
      <c r="A611" s="6"/>
      <c r="B611" s="6"/>
      <c r="C611" s="6"/>
      <c r="D611" s="6"/>
      <c r="E611" s="6"/>
      <c r="F611" s="6"/>
      <c r="G611" s="6"/>
      <c r="H611" s="36"/>
      <c r="I611" s="6"/>
      <c r="J611" s="6"/>
      <c r="K611" s="6"/>
      <c r="L611" s="34"/>
      <c r="M611" s="6"/>
      <c r="N611" s="6"/>
      <c r="O611" s="6"/>
    </row>
    <row r="612" spans="1:15" x14ac:dyDescent="0.35">
      <c r="A612" s="6"/>
      <c r="B612" s="6"/>
      <c r="C612" s="6"/>
      <c r="D612" s="6"/>
      <c r="E612" s="6"/>
      <c r="F612" s="6"/>
      <c r="G612" s="6"/>
      <c r="H612" s="36"/>
      <c r="I612" s="6"/>
      <c r="J612" s="6"/>
      <c r="K612" s="6"/>
      <c r="L612" s="34"/>
      <c r="M612" s="6"/>
      <c r="N612" s="6"/>
      <c r="O612" s="6"/>
    </row>
    <row r="613" spans="1:15" x14ac:dyDescent="0.35">
      <c r="A613" s="6"/>
      <c r="B613" s="6"/>
      <c r="C613" s="6"/>
      <c r="D613" s="6"/>
      <c r="E613" s="6"/>
      <c r="F613" s="6"/>
      <c r="G613" s="6"/>
      <c r="H613" s="36"/>
      <c r="I613" s="6"/>
      <c r="J613" s="6"/>
      <c r="K613" s="6"/>
      <c r="L613" s="34"/>
      <c r="M613" s="6"/>
      <c r="N613" s="6"/>
      <c r="O613" s="6"/>
    </row>
    <row r="614" spans="1:15" x14ac:dyDescent="0.35">
      <c r="A614" s="6"/>
      <c r="B614" s="6"/>
      <c r="C614" s="6"/>
      <c r="D614" s="6"/>
      <c r="E614" s="6"/>
      <c r="F614" s="6"/>
      <c r="G614" s="6"/>
      <c r="H614" s="36"/>
      <c r="I614" s="6"/>
      <c r="J614" s="6"/>
      <c r="K614" s="6"/>
      <c r="L614" s="34"/>
      <c r="M614" s="6"/>
      <c r="N614" s="6"/>
      <c r="O614" s="6"/>
    </row>
    <row r="615" spans="1:15" x14ac:dyDescent="0.35">
      <c r="A615" s="6"/>
      <c r="B615" s="6"/>
      <c r="C615" s="6"/>
      <c r="D615" s="6"/>
      <c r="E615" s="6"/>
      <c r="F615" s="6"/>
      <c r="G615" s="6"/>
      <c r="H615" s="36"/>
      <c r="I615" s="6"/>
      <c r="J615" s="6"/>
      <c r="K615" s="6"/>
      <c r="L615" s="34"/>
      <c r="M615" s="6"/>
      <c r="N615" s="6"/>
      <c r="O615" s="6"/>
    </row>
    <row r="616" spans="1:15" x14ac:dyDescent="0.35">
      <c r="A616" s="6"/>
      <c r="B616" s="6"/>
      <c r="C616" s="6"/>
      <c r="D616" s="6"/>
      <c r="E616" s="6"/>
      <c r="F616" s="6"/>
      <c r="G616" s="6"/>
      <c r="H616" s="36"/>
      <c r="I616" s="6"/>
      <c r="J616" s="6"/>
      <c r="K616" s="6"/>
      <c r="L616" s="34"/>
      <c r="M616" s="6"/>
      <c r="N616" s="6"/>
      <c r="O616" s="6"/>
    </row>
    <row r="617" spans="1:15" x14ac:dyDescent="0.35">
      <c r="A617" s="6"/>
      <c r="B617" s="6"/>
      <c r="C617" s="6"/>
      <c r="D617" s="6"/>
      <c r="E617" s="6"/>
      <c r="F617" s="6"/>
      <c r="G617" s="6"/>
      <c r="H617" s="36"/>
      <c r="I617" s="6"/>
      <c r="J617" s="6"/>
      <c r="K617" s="6"/>
      <c r="L617" s="34"/>
      <c r="M617" s="6"/>
      <c r="N617" s="6"/>
      <c r="O617" s="6"/>
    </row>
    <row r="618" spans="1:15" x14ac:dyDescent="0.35">
      <c r="A618" s="6"/>
      <c r="B618" s="6"/>
      <c r="C618" s="6"/>
      <c r="D618" s="6"/>
      <c r="E618" s="6"/>
      <c r="F618" s="6"/>
      <c r="G618" s="6"/>
      <c r="H618" s="36"/>
      <c r="I618" s="6"/>
      <c r="J618" s="6"/>
      <c r="K618" s="6"/>
      <c r="L618" s="34"/>
      <c r="M618" s="6"/>
      <c r="N618" s="6"/>
      <c r="O618" s="6"/>
    </row>
    <row r="619" spans="1:15" x14ac:dyDescent="0.35">
      <c r="A619" s="6"/>
      <c r="B619" s="6"/>
      <c r="C619" s="6"/>
      <c r="D619" s="6"/>
      <c r="E619" s="6"/>
      <c r="F619" s="6"/>
      <c r="G619" s="6"/>
      <c r="H619" s="36"/>
      <c r="I619" s="6"/>
      <c r="J619" s="6"/>
      <c r="K619" s="6"/>
      <c r="L619" s="34"/>
      <c r="M619" s="6"/>
      <c r="N619" s="6"/>
      <c r="O619" s="6"/>
    </row>
    <row r="620" spans="1:15" x14ac:dyDescent="0.35">
      <c r="A620" s="6"/>
      <c r="B620" s="6"/>
      <c r="C620" s="6"/>
      <c r="D620" s="6"/>
      <c r="E620" s="6"/>
      <c r="F620" s="6"/>
      <c r="G620" s="6"/>
      <c r="H620" s="36"/>
      <c r="I620" s="6"/>
      <c r="J620" s="6"/>
      <c r="K620" s="6"/>
      <c r="L620" s="34"/>
      <c r="M620" s="6"/>
      <c r="N620" s="6"/>
      <c r="O620" s="6"/>
    </row>
    <row r="621" spans="1:15" x14ac:dyDescent="0.35">
      <c r="A621" s="6"/>
      <c r="B621" s="6"/>
      <c r="C621" s="6"/>
      <c r="D621" s="6"/>
      <c r="E621" s="6"/>
      <c r="F621" s="6"/>
      <c r="G621" s="6"/>
      <c r="H621" s="36"/>
      <c r="I621" s="6"/>
      <c r="J621" s="6"/>
      <c r="K621" s="6"/>
      <c r="L621" s="34"/>
      <c r="M621" s="6"/>
      <c r="N621" s="6"/>
      <c r="O621" s="6"/>
    </row>
    <row r="622" spans="1:15" x14ac:dyDescent="0.35">
      <c r="A622" s="6"/>
      <c r="B622" s="6"/>
      <c r="C622" s="6"/>
      <c r="D622" s="6"/>
      <c r="E622" s="6"/>
      <c r="F622" s="6"/>
      <c r="G622" s="6"/>
      <c r="H622" s="36"/>
      <c r="I622" s="6"/>
      <c r="J622" s="6"/>
      <c r="K622" s="6"/>
      <c r="L622" s="34"/>
      <c r="M622" s="6"/>
      <c r="N622" s="6"/>
      <c r="O622" s="6"/>
    </row>
    <row r="623" spans="1:15" x14ac:dyDescent="0.35">
      <c r="A623" s="6"/>
      <c r="B623" s="6"/>
      <c r="C623" s="6"/>
      <c r="D623" s="6"/>
      <c r="E623" s="6"/>
      <c r="F623" s="6"/>
      <c r="G623" s="6"/>
      <c r="H623" s="36"/>
      <c r="I623" s="6"/>
      <c r="J623" s="6"/>
      <c r="K623" s="6"/>
      <c r="L623" s="34"/>
      <c r="M623" s="6"/>
      <c r="N623" s="6"/>
      <c r="O623" s="6"/>
    </row>
    <row r="624" spans="1:15" x14ac:dyDescent="0.35">
      <c r="A624" s="6"/>
      <c r="B624" s="6"/>
      <c r="C624" s="6"/>
      <c r="D624" s="6"/>
      <c r="E624" s="6"/>
      <c r="F624" s="6"/>
      <c r="G624" s="6"/>
      <c r="H624" s="36"/>
      <c r="I624" s="6"/>
      <c r="J624" s="6"/>
      <c r="K624" s="6"/>
      <c r="L624" s="34"/>
      <c r="M624" s="6"/>
      <c r="N624" s="6"/>
      <c r="O624" s="6"/>
    </row>
    <row r="625" spans="1:15" x14ac:dyDescent="0.35">
      <c r="A625" s="6"/>
      <c r="B625" s="6"/>
      <c r="C625" s="6"/>
      <c r="D625" s="6"/>
      <c r="E625" s="6"/>
      <c r="F625" s="6"/>
      <c r="G625" s="6"/>
      <c r="H625" s="36"/>
      <c r="I625" s="6"/>
      <c r="J625" s="6"/>
      <c r="K625" s="6"/>
      <c r="L625" s="34"/>
      <c r="M625" s="6"/>
      <c r="N625" s="6"/>
      <c r="O625" s="6"/>
    </row>
    <row r="626" spans="1:15" x14ac:dyDescent="0.35">
      <c r="A626" s="6"/>
      <c r="B626" s="6"/>
      <c r="C626" s="6"/>
      <c r="D626" s="6"/>
      <c r="E626" s="6"/>
      <c r="F626" s="6"/>
      <c r="G626" s="6"/>
      <c r="H626" s="36"/>
      <c r="I626" s="6"/>
      <c r="J626" s="6"/>
      <c r="K626" s="6"/>
      <c r="L626" s="34"/>
      <c r="M626" s="6"/>
      <c r="N626" s="6"/>
      <c r="O626" s="6"/>
    </row>
    <row r="627" spans="1:15" x14ac:dyDescent="0.35">
      <c r="A627" s="6"/>
      <c r="B627" s="6"/>
      <c r="C627" s="6"/>
      <c r="D627" s="6"/>
      <c r="E627" s="6"/>
      <c r="F627" s="6"/>
      <c r="G627" s="6"/>
      <c r="H627" s="36"/>
      <c r="I627" s="6"/>
      <c r="J627" s="6"/>
      <c r="K627" s="6"/>
      <c r="L627" s="34"/>
      <c r="M627" s="6"/>
      <c r="N627" s="6"/>
      <c r="O627" s="6"/>
    </row>
    <row r="628" spans="1:15" x14ac:dyDescent="0.35">
      <c r="A628" s="6"/>
      <c r="B628" s="6"/>
      <c r="C628" s="6"/>
      <c r="D628" s="6"/>
      <c r="E628" s="6"/>
      <c r="F628" s="6"/>
      <c r="G628" s="6"/>
      <c r="H628" s="36"/>
      <c r="I628" s="6"/>
      <c r="J628" s="6"/>
      <c r="K628" s="6"/>
      <c r="L628" s="34"/>
      <c r="M628" s="6"/>
      <c r="N628" s="6"/>
      <c r="O628" s="6"/>
    </row>
    <row r="629" spans="1:15" x14ac:dyDescent="0.35">
      <c r="A629" s="6"/>
      <c r="B629" s="6"/>
      <c r="C629" s="6"/>
      <c r="D629" s="6"/>
      <c r="E629" s="6"/>
      <c r="F629" s="6"/>
      <c r="G629" s="6"/>
      <c r="H629" s="36"/>
      <c r="I629" s="6"/>
      <c r="J629" s="6"/>
      <c r="K629" s="6"/>
      <c r="L629" s="34"/>
      <c r="M629" s="6"/>
      <c r="N629" s="6"/>
      <c r="O629" s="6"/>
    </row>
    <row r="630" spans="1:15" x14ac:dyDescent="0.35">
      <c r="A630" s="6"/>
      <c r="B630" s="6"/>
      <c r="C630" s="6"/>
      <c r="D630" s="6"/>
      <c r="E630" s="6"/>
      <c r="F630" s="6"/>
      <c r="G630" s="6"/>
      <c r="H630" s="36"/>
      <c r="I630" s="6"/>
      <c r="J630" s="6"/>
      <c r="K630" s="6"/>
      <c r="L630" s="34"/>
      <c r="M630" s="6"/>
      <c r="N630" s="6"/>
      <c r="O630" s="6"/>
    </row>
    <row r="631" spans="1:15" x14ac:dyDescent="0.35">
      <c r="A631" s="6"/>
      <c r="B631" s="6"/>
      <c r="C631" s="6"/>
      <c r="D631" s="6"/>
      <c r="E631" s="6"/>
      <c r="F631" s="6"/>
      <c r="G631" s="6"/>
      <c r="H631" s="36"/>
      <c r="I631" s="6"/>
      <c r="J631" s="6"/>
      <c r="K631" s="6"/>
      <c r="L631" s="34"/>
      <c r="M631" s="6"/>
      <c r="N631" s="6"/>
      <c r="O631" s="6"/>
    </row>
    <row r="632" spans="1:15" x14ac:dyDescent="0.35">
      <c r="A632" s="6"/>
      <c r="B632" s="6"/>
      <c r="C632" s="6"/>
      <c r="D632" s="6"/>
      <c r="E632" s="6"/>
      <c r="F632" s="6"/>
      <c r="G632" s="6"/>
      <c r="H632" s="36"/>
      <c r="I632" s="6"/>
      <c r="J632" s="6"/>
      <c r="K632" s="6"/>
      <c r="L632" s="34"/>
      <c r="M632" s="6"/>
      <c r="N632" s="6"/>
      <c r="O632" s="6"/>
    </row>
    <row r="633" spans="1:15" x14ac:dyDescent="0.35">
      <c r="A633" s="6"/>
      <c r="B633" s="6"/>
      <c r="C633" s="6"/>
      <c r="D633" s="6"/>
      <c r="E633" s="6"/>
      <c r="F633" s="6"/>
      <c r="G633" s="6"/>
      <c r="H633" s="36"/>
      <c r="I633" s="6"/>
      <c r="J633" s="6"/>
      <c r="K633" s="6"/>
      <c r="L633" s="34"/>
      <c r="M633" s="6"/>
      <c r="N633" s="6"/>
      <c r="O633" s="6"/>
    </row>
    <row r="634" spans="1:15" x14ac:dyDescent="0.35">
      <c r="A634" s="6"/>
      <c r="B634" s="6"/>
      <c r="C634" s="6"/>
      <c r="D634" s="6"/>
      <c r="E634" s="6"/>
      <c r="F634" s="6"/>
      <c r="G634" s="6"/>
      <c r="H634" s="36"/>
      <c r="I634" s="6"/>
      <c r="J634" s="6"/>
      <c r="K634" s="6"/>
      <c r="L634" s="34"/>
      <c r="M634" s="6"/>
      <c r="N634" s="6"/>
      <c r="O634" s="6"/>
    </row>
    <row r="635" spans="1:15" x14ac:dyDescent="0.35">
      <c r="A635" s="6"/>
      <c r="B635" s="6"/>
      <c r="C635" s="6"/>
      <c r="D635" s="6"/>
      <c r="E635" s="6"/>
      <c r="F635" s="6"/>
      <c r="G635" s="6"/>
      <c r="H635" s="36"/>
      <c r="I635" s="6"/>
      <c r="J635" s="6"/>
      <c r="K635" s="6"/>
      <c r="L635" s="34"/>
      <c r="M635" s="6"/>
      <c r="N635" s="6"/>
      <c r="O635" s="6"/>
    </row>
    <row r="636" spans="1:15" x14ac:dyDescent="0.35">
      <c r="A636" s="6"/>
      <c r="B636" s="6"/>
      <c r="C636" s="6"/>
      <c r="D636" s="6"/>
      <c r="E636" s="6"/>
      <c r="F636" s="6"/>
      <c r="G636" s="6"/>
      <c r="H636" s="36"/>
      <c r="I636" s="6"/>
      <c r="J636" s="6"/>
      <c r="K636" s="6"/>
      <c r="L636" s="34"/>
      <c r="M636" s="6"/>
      <c r="N636" s="6"/>
      <c r="O636" s="6"/>
    </row>
    <row r="637" spans="1:15" x14ac:dyDescent="0.35">
      <c r="A637" s="6"/>
      <c r="B637" s="6"/>
      <c r="C637" s="6"/>
      <c r="D637" s="6"/>
      <c r="E637" s="6"/>
      <c r="F637" s="6"/>
      <c r="G637" s="6"/>
      <c r="H637" s="36"/>
      <c r="I637" s="6"/>
      <c r="J637" s="6"/>
      <c r="K637" s="6"/>
      <c r="L637" s="34"/>
      <c r="M637" s="6"/>
      <c r="N637" s="6"/>
      <c r="O637" s="6"/>
    </row>
    <row r="638" spans="1:15" x14ac:dyDescent="0.35">
      <c r="A638" s="6"/>
      <c r="B638" s="6"/>
      <c r="C638" s="6"/>
      <c r="D638" s="6"/>
      <c r="E638" s="6"/>
      <c r="F638" s="6"/>
      <c r="G638" s="6"/>
      <c r="H638" s="36"/>
      <c r="I638" s="6"/>
      <c r="J638" s="6"/>
      <c r="K638" s="6"/>
      <c r="L638" s="34"/>
      <c r="M638" s="6"/>
      <c r="N638" s="6"/>
      <c r="O638" s="6"/>
    </row>
    <row r="639" spans="1:15" x14ac:dyDescent="0.35">
      <c r="A639" s="6"/>
      <c r="B639" s="6"/>
      <c r="C639" s="6"/>
      <c r="D639" s="6"/>
      <c r="E639" s="6"/>
      <c r="F639" s="6"/>
      <c r="G639" s="6"/>
      <c r="H639" s="36"/>
      <c r="I639" s="6"/>
      <c r="J639" s="6"/>
      <c r="K639" s="6"/>
      <c r="L639" s="34"/>
      <c r="M639" s="6"/>
      <c r="N639" s="6"/>
      <c r="O639" s="6"/>
    </row>
    <row r="640" spans="1:15" x14ac:dyDescent="0.35">
      <c r="A640" s="6"/>
      <c r="B640" s="6"/>
      <c r="C640" s="6"/>
      <c r="D640" s="6"/>
      <c r="E640" s="6"/>
      <c r="F640" s="6"/>
      <c r="G640" s="6"/>
      <c r="H640" s="36"/>
      <c r="I640" s="6"/>
      <c r="J640" s="6"/>
      <c r="K640" s="6"/>
      <c r="L640" s="34"/>
      <c r="M640" s="6"/>
      <c r="N640" s="6"/>
      <c r="O640" s="6"/>
    </row>
    <row r="641" spans="1:15" x14ac:dyDescent="0.35">
      <c r="A641" s="6"/>
      <c r="B641" s="6"/>
      <c r="C641" s="6"/>
      <c r="D641" s="6"/>
      <c r="E641" s="6"/>
      <c r="F641" s="6"/>
      <c r="G641" s="6"/>
      <c r="H641" s="36"/>
      <c r="I641" s="6"/>
      <c r="J641" s="6"/>
      <c r="K641" s="6"/>
      <c r="L641" s="34"/>
      <c r="M641" s="6"/>
      <c r="N641" s="6"/>
      <c r="O641" s="6"/>
    </row>
    <row r="642" spans="1:15" x14ac:dyDescent="0.35">
      <c r="A642" s="6"/>
      <c r="B642" s="6"/>
      <c r="C642" s="6"/>
      <c r="D642" s="6"/>
      <c r="E642" s="6"/>
      <c r="F642" s="6"/>
      <c r="G642" s="6"/>
      <c r="H642" s="36"/>
      <c r="I642" s="6"/>
      <c r="J642" s="6"/>
      <c r="K642" s="6"/>
      <c r="L642" s="34"/>
      <c r="M642" s="6"/>
      <c r="N642" s="6"/>
      <c r="O642" s="6"/>
    </row>
    <row r="643" spans="1:15" x14ac:dyDescent="0.35">
      <c r="A643" s="6"/>
      <c r="B643" s="6"/>
      <c r="C643" s="6"/>
      <c r="D643" s="6"/>
      <c r="E643" s="6"/>
      <c r="F643" s="6"/>
      <c r="G643" s="6"/>
      <c r="H643" s="36"/>
      <c r="I643" s="6"/>
      <c r="J643" s="6"/>
      <c r="K643" s="6"/>
      <c r="L643" s="34"/>
      <c r="M643" s="6"/>
      <c r="N643" s="6"/>
      <c r="O643" s="6"/>
    </row>
    <row r="644" spans="1:15" x14ac:dyDescent="0.35">
      <c r="A644" s="6"/>
      <c r="B644" s="6"/>
      <c r="C644" s="6"/>
      <c r="D644" s="6"/>
      <c r="E644" s="6"/>
      <c r="F644" s="6"/>
      <c r="G644" s="6"/>
      <c r="H644" s="36"/>
      <c r="I644" s="6"/>
      <c r="J644" s="6"/>
      <c r="K644" s="6"/>
      <c r="L644" s="34"/>
      <c r="M644" s="6"/>
      <c r="N644" s="6"/>
      <c r="O644" s="6"/>
    </row>
    <row r="645" spans="1:15" x14ac:dyDescent="0.35">
      <c r="A645" s="6"/>
      <c r="B645" s="6"/>
      <c r="C645" s="6"/>
      <c r="D645" s="6"/>
      <c r="E645" s="6"/>
      <c r="F645" s="6"/>
      <c r="G645" s="6"/>
      <c r="H645" s="36"/>
      <c r="I645" s="6"/>
      <c r="J645" s="6"/>
      <c r="K645" s="6"/>
      <c r="L645" s="34"/>
      <c r="M645" s="6"/>
      <c r="N645" s="6"/>
      <c r="O645" s="6"/>
    </row>
    <row r="646" spans="1:15" x14ac:dyDescent="0.35">
      <c r="A646" s="6"/>
      <c r="B646" s="6"/>
      <c r="C646" s="6"/>
      <c r="D646" s="6"/>
      <c r="E646" s="6"/>
      <c r="F646" s="6"/>
      <c r="G646" s="6"/>
      <c r="H646" s="36"/>
      <c r="I646" s="6"/>
      <c r="J646" s="6"/>
      <c r="K646" s="6"/>
      <c r="L646" s="34"/>
      <c r="M646" s="6"/>
      <c r="N646" s="6"/>
      <c r="O646" s="6"/>
    </row>
    <row r="647" spans="1:15" x14ac:dyDescent="0.35">
      <c r="A647" s="6"/>
      <c r="B647" s="6"/>
      <c r="C647" s="6"/>
      <c r="D647" s="6"/>
      <c r="E647" s="6"/>
      <c r="F647" s="6"/>
      <c r="G647" s="6"/>
      <c r="H647" s="36"/>
      <c r="I647" s="6"/>
      <c r="J647" s="6"/>
      <c r="K647" s="6"/>
      <c r="L647" s="34"/>
      <c r="M647" s="6"/>
      <c r="N647" s="6"/>
      <c r="O647" s="6"/>
    </row>
    <row r="648" spans="1:15" x14ac:dyDescent="0.35">
      <c r="A648" s="6"/>
      <c r="B648" s="6"/>
      <c r="C648" s="6"/>
      <c r="D648" s="6"/>
      <c r="E648" s="6"/>
      <c r="F648" s="6"/>
      <c r="G648" s="6"/>
      <c r="H648" s="36"/>
      <c r="I648" s="6"/>
      <c r="J648" s="6"/>
      <c r="K648" s="6"/>
      <c r="L648" s="34"/>
      <c r="M648" s="6"/>
      <c r="N648" s="6"/>
      <c r="O648" s="6"/>
    </row>
    <row r="649" spans="1:15" x14ac:dyDescent="0.35">
      <c r="A649" s="6"/>
      <c r="B649" s="6"/>
      <c r="C649" s="6"/>
      <c r="D649" s="6"/>
      <c r="E649" s="6"/>
      <c r="F649" s="6"/>
      <c r="G649" s="6"/>
      <c r="H649" s="36"/>
      <c r="I649" s="6"/>
      <c r="J649" s="6"/>
      <c r="K649" s="6"/>
      <c r="L649" s="34"/>
      <c r="M649" s="6"/>
      <c r="N649" s="6"/>
      <c r="O649" s="6"/>
    </row>
    <row r="650" spans="1:15" x14ac:dyDescent="0.35">
      <c r="A650" s="6"/>
      <c r="B650" s="6"/>
      <c r="C650" s="6"/>
      <c r="D650" s="6"/>
      <c r="E650" s="6"/>
      <c r="F650" s="6"/>
      <c r="G650" s="6"/>
      <c r="H650" s="36"/>
      <c r="I650" s="6"/>
      <c r="J650" s="6"/>
      <c r="K650" s="6"/>
      <c r="L650" s="34"/>
      <c r="M650" s="6"/>
      <c r="N650" s="6"/>
      <c r="O650" s="6"/>
    </row>
    <row r="651" spans="1:15" x14ac:dyDescent="0.35">
      <c r="A651" s="6"/>
      <c r="B651" s="6"/>
      <c r="C651" s="6"/>
      <c r="D651" s="6"/>
      <c r="E651" s="6"/>
      <c r="F651" s="6"/>
      <c r="G651" s="6"/>
      <c r="H651" s="36"/>
      <c r="I651" s="6"/>
      <c r="J651" s="6"/>
      <c r="K651" s="6"/>
      <c r="L651" s="34"/>
      <c r="M651" s="6"/>
      <c r="N651" s="6"/>
      <c r="O651" s="6"/>
    </row>
    <row r="652" spans="1:15" x14ac:dyDescent="0.35">
      <c r="A652" s="6"/>
      <c r="B652" s="6"/>
      <c r="C652" s="6"/>
      <c r="D652" s="6"/>
      <c r="E652" s="6"/>
      <c r="F652" s="6"/>
      <c r="G652" s="6"/>
      <c r="H652" s="36"/>
      <c r="I652" s="6"/>
      <c r="J652" s="6"/>
      <c r="K652" s="6"/>
      <c r="L652" s="34"/>
      <c r="M652" s="6"/>
      <c r="N652" s="6"/>
      <c r="O652" s="6"/>
    </row>
    <row r="653" spans="1:15" x14ac:dyDescent="0.35">
      <c r="A653" s="6"/>
      <c r="B653" s="6"/>
      <c r="C653" s="6"/>
      <c r="D653" s="6"/>
      <c r="E653" s="6"/>
      <c r="F653" s="6"/>
      <c r="G653" s="6"/>
      <c r="H653" s="36"/>
      <c r="I653" s="6"/>
      <c r="J653" s="6"/>
      <c r="K653" s="6"/>
      <c r="L653" s="34"/>
      <c r="M653" s="6"/>
      <c r="N653" s="6"/>
      <c r="O653" s="6"/>
    </row>
    <row r="654" spans="1:15" x14ac:dyDescent="0.35">
      <c r="A654" s="6"/>
      <c r="B654" s="6"/>
      <c r="C654" s="6"/>
      <c r="D654" s="6"/>
      <c r="E654" s="6"/>
      <c r="F654" s="6"/>
      <c r="G654" s="6"/>
      <c r="H654" s="36"/>
      <c r="I654" s="6"/>
      <c r="J654" s="6"/>
      <c r="K654" s="6"/>
      <c r="L654" s="34"/>
      <c r="M654" s="6"/>
      <c r="N654" s="6"/>
      <c r="O654" s="6"/>
    </row>
    <row r="655" spans="1:15" x14ac:dyDescent="0.35">
      <c r="A655" s="6"/>
      <c r="B655" s="6"/>
      <c r="C655" s="6"/>
      <c r="D655" s="6"/>
      <c r="E655" s="6"/>
      <c r="F655" s="6"/>
      <c r="G655" s="6"/>
      <c r="H655" s="36"/>
      <c r="I655" s="6"/>
      <c r="J655" s="6"/>
      <c r="K655" s="6"/>
      <c r="L655" s="34"/>
      <c r="M655" s="6"/>
      <c r="N655" s="6"/>
      <c r="O655" s="6"/>
    </row>
    <row r="656" spans="1:15" x14ac:dyDescent="0.35">
      <c r="A656" s="6"/>
      <c r="B656" s="6"/>
      <c r="C656" s="6"/>
      <c r="D656" s="6"/>
      <c r="E656" s="6"/>
      <c r="F656" s="6"/>
      <c r="G656" s="6"/>
      <c r="H656" s="36"/>
      <c r="I656" s="6"/>
      <c r="J656" s="6"/>
      <c r="K656" s="6"/>
      <c r="L656" s="34"/>
      <c r="M656" s="6"/>
      <c r="N656" s="6"/>
      <c r="O656" s="6"/>
    </row>
    <row r="657" spans="1:15" x14ac:dyDescent="0.35">
      <c r="A657" s="6"/>
      <c r="B657" s="6"/>
      <c r="C657" s="6"/>
      <c r="D657" s="6"/>
      <c r="E657" s="6"/>
      <c r="F657" s="6"/>
      <c r="G657" s="6"/>
      <c r="H657" s="36"/>
      <c r="I657" s="6"/>
      <c r="J657" s="6"/>
      <c r="K657" s="6"/>
      <c r="L657" s="34"/>
      <c r="M657" s="6"/>
      <c r="N657" s="6"/>
      <c r="O657" s="6"/>
    </row>
    <row r="658" spans="1:15" x14ac:dyDescent="0.35">
      <c r="A658" s="6"/>
      <c r="B658" s="6"/>
      <c r="C658" s="6"/>
      <c r="D658" s="6"/>
      <c r="E658" s="6"/>
      <c r="F658" s="6"/>
      <c r="G658" s="6"/>
      <c r="H658" s="36"/>
      <c r="I658" s="6"/>
      <c r="J658" s="6"/>
      <c r="K658" s="6"/>
      <c r="L658" s="34"/>
      <c r="M658" s="6"/>
      <c r="N658" s="6"/>
      <c r="O658" s="6"/>
    </row>
    <row r="659" spans="1:15" x14ac:dyDescent="0.35">
      <c r="A659" s="6"/>
      <c r="B659" s="6"/>
      <c r="C659" s="6"/>
      <c r="D659" s="6"/>
      <c r="E659" s="6"/>
      <c r="F659" s="6"/>
      <c r="G659" s="6"/>
      <c r="H659" s="36"/>
      <c r="I659" s="6"/>
      <c r="J659" s="6"/>
      <c r="K659" s="6"/>
      <c r="L659" s="34"/>
      <c r="M659" s="6"/>
      <c r="N659" s="6"/>
      <c r="O659" s="6"/>
    </row>
    <row r="660" spans="1:15" x14ac:dyDescent="0.35">
      <c r="A660" s="6"/>
      <c r="B660" s="6"/>
      <c r="C660" s="6"/>
      <c r="D660" s="6"/>
      <c r="E660" s="6"/>
      <c r="F660" s="6"/>
      <c r="G660" s="6"/>
      <c r="H660" s="36"/>
      <c r="I660" s="6"/>
      <c r="J660" s="6"/>
      <c r="K660" s="6"/>
      <c r="L660" s="34"/>
      <c r="M660" s="6"/>
      <c r="N660" s="6"/>
      <c r="O660" s="6"/>
    </row>
    <row r="661" spans="1:15" x14ac:dyDescent="0.35">
      <c r="A661" s="6"/>
      <c r="B661" s="6"/>
      <c r="C661" s="6"/>
      <c r="D661" s="6"/>
      <c r="E661" s="6"/>
      <c r="F661" s="6"/>
      <c r="G661" s="6"/>
      <c r="H661" s="36"/>
      <c r="I661" s="6"/>
      <c r="J661" s="6"/>
      <c r="K661" s="6"/>
      <c r="L661" s="34"/>
      <c r="M661" s="6"/>
      <c r="N661" s="6"/>
      <c r="O661" s="6"/>
    </row>
    <row r="662" spans="1:15" x14ac:dyDescent="0.35">
      <c r="A662" s="6"/>
      <c r="B662" s="6"/>
      <c r="C662" s="6"/>
      <c r="D662" s="6"/>
      <c r="E662" s="6"/>
      <c r="F662" s="6"/>
      <c r="G662" s="6"/>
      <c r="H662" s="36"/>
      <c r="I662" s="6"/>
      <c r="J662" s="6"/>
      <c r="K662" s="6"/>
      <c r="L662" s="34"/>
      <c r="M662" s="6"/>
      <c r="N662" s="6"/>
      <c r="O662" s="6"/>
    </row>
    <row r="663" spans="1:15" x14ac:dyDescent="0.35">
      <c r="A663" s="6"/>
      <c r="B663" s="6"/>
      <c r="C663" s="6"/>
      <c r="D663" s="6"/>
      <c r="E663" s="6"/>
      <c r="F663" s="6"/>
      <c r="G663" s="6"/>
      <c r="H663" s="36"/>
      <c r="I663" s="6"/>
      <c r="J663" s="6"/>
      <c r="K663" s="6"/>
      <c r="L663" s="34"/>
      <c r="M663" s="6"/>
      <c r="N663" s="6"/>
      <c r="O663" s="6"/>
    </row>
    <row r="664" spans="1:15" x14ac:dyDescent="0.35">
      <c r="A664" s="6"/>
      <c r="B664" s="6"/>
      <c r="C664" s="6"/>
      <c r="D664" s="6"/>
      <c r="E664" s="6"/>
      <c r="F664" s="6"/>
      <c r="G664" s="6"/>
      <c r="H664" s="36"/>
      <c r="I664" s="6"/>
      <c r="J664" s="6"/>
      <c r="K664" s="6"/>
      <c r="L664" s="34"/>
      <c r="M664" s="6"/>
      <c r="N664" s="6"/>
      <c r="O664" s="6"/>
    </row>
    <row r="665" spans="1:15" x14ac:dyDescent="0.35">
      <c r="A665" s="6"/>
      <c r="B665" s="6"/>
      <c r="C665" s="6"/>
      <c r="D665" s="6"/>
      <c r="E665" s="6"/>
      <c r="F665" s="6"/>
      <c r="G665" s="6"/>
      <c r="H665" s="36"/>
      <c r="I665" s="6"/>
      <c r="J665" s="6"/>
      <c r="K665" s="6"/>
      <c r="L665" s="34"/>
      <c r="M665" s="6"/>
      <c r="N665" s="6"/>
      <c r="O665" s="6"/>
    </row>
    <row r="666" spans="1:15" x14ac:dyDescent="0.35">
      <c r="A666" s="6"/>
      <c r="B666" s="6"/>
      <c r="C666" s="6"/>
      <c r="D666" s="6"/>
      <c r="E666" s="6"/>
      <c r="F666" s="6"/>
      <c r="G666" s="6"/>
      <c r="H666" s="36"/>
      <c r="I666" s="6"/>
      <c r="J666" s="6"/>
      <c r="K666" s="6"/>
      <c r="L666" s="34"/>
      <c r="M666" s="6"/>
      <c r="N666" s="6"/>
      <c r="O666" s="6"/>
    </row>
    <row r="667" spans="1:15" x14ac:dyDescent="0.35">
      <c r="A667" s="6"/>
      <c r="B667" s="6"/>
      <c r="C667" s="6"/>
      <c r="D667" s="6"/>
      <c r="E667" s="6"/>
      <c r="F667" s="6"/>
      <c r="G667" s="6"/>
      <c r="H667" s="36"/>
      <c r="I667" s="6"/>
      <c r="J667" s="6"/>
      <c r="K667" s="6"/>
      <c r="L667" s="34"/>
      <c r="M667" s="6"/>
      <c r="N667" s="6"/>
      <c r="O667" s="6"/>
    </row>
    <row r="668" spans="1:15" x14ac:dyDescent="0.35">
      <c r="A668" s="6"/>
      <c r="B668" s="6"/>
      <c r="C668" s="6"/>
      <c r="D668" s="6"/>
      <c r="E668" s="6"/>
      <c r="F668" s="6"/>
      <c r="G668" s="6"/>
      <c r="H668" s="36"/>
      <c r="I668" s="6"/>
      <c r="J668" s="6"/>
      <c r="K668" s="6"/>
      <c r="L668" s="34"/>
      <c r="M668" s="6"/>
      <c r="N668" s="6"/>
      <c r="O668" s="6"/>
    </row>
    <row r="669" spans="1:15" x14ac:dyDescent="0.35">
      <c r="A669" s="6"/>
      <c r="B669" s="6"/>
      <c r="C669" s="6"/>
      <c r="D669" s="6"/>
      <c r="E669" s="6"/>
      <c r="F669" s="6"/>
      <c r="G669" s="6"/>
      <c r="H669" s="36"/>
      <c r="I669" s="6"/>
      <c r="J669" s="6"/>
      <c r="K669" s="6"/>
      <c r="L669" s="34"/>
      <c r="M669" s="6"/>
      <c r="N669" s="6"/>
      <c r="O669" s="6"/>
    </row>
    <row r="670" spans="1:15" x14ac:dyDescent="0.35">
      <c r="A670" s="6"/>
      <c r="B670" s="6"/>
      <c r="C670" s="6"/>
      <c r="D670" s="6"/>
      <c r="E670" s="6"/>
      <c r="F670" s="6"/>
      <c r="G670" s="6"/>
      <c r="H670" s="36"/>
      <c r="I670" s="6"/>
      <c r="J670" s="6"/>
      <c r="K670" s="6"/>
      <c r="L670" s="34"/>
      <c r="M670" s="6"/>
      <c r="N670" s="6"/>
      <c r="O670" s="6"/>
    </row>
    <row r="671" spans="1:15" x14ac:dyDescent="0.35">
      <c r="A671" s="6"/>
      <c r="B671" s="6"/>
      <c r="C671" s="6"/>
      <c r="D671" s="6"/>
      <c r="E671" s="6"/>
      <c r="F671" s="6"/>
      <c r="G671" s="6"/>
      <c r="H671" s="36"/>
      <c r="I671" s="6"/>
      <c r="J671" s="6"/>
      <c r="K671" s="6"/>
      <c r="L671" s="34"/>
      <c r="M671" s="6"/>
      <c r="N671" s="6"/>
      <c r="O671" s="6"/>
    </row>
    <row r="672" spans="1:15" x14ac:dyDescent="0.35">
      <c r="A672" s="6"/>
      <c r="B672" s="6"/>
      <c r="C672" s="6"/>
      <c r="D672" s="6"/>
      <c r="E672" s="6"/>
      <c r="F672" s="6"/>
      <c r="G672" s="6"/>
      <c r="H672" s="36"/>
      <c r="I672" s="6"/>
      <c r="J672" s="6"/>
      <c r="K672" s="6"/>
      <c r="L672" s="34"/>
      <c r="M672" s="6"/>
      <c r="N672" s="6"/>
      <c r="O672" s="6"/>
    </row>
    <row r="673" spans="1:15" x14ac:dyDescent="0.35">
      <c r="A673" s="6"/>
      <c r="B673" s="6"/>
      <c r="C673" s="6"/>
      <c r="D673" s="6"/>
      <c r="E673" s="6"/>
      <c r="F673" s="6"/>
      <c r="G673" s="6"/>
      <c r="H673" s="36"/>
      <c r="I673" s="6"/>
      <c r="J673" s="6"/>
      <c r="K673" s="6"/>
      <c r="L673" s="34"/>
      <c r="M673" s="6"/>
      <c r="N673" s="6"/>
      <c r="O673" s="6"/>
    </row>
    <row r="674" spans="1:15" x14ac:dyDescent="0.35">
      <c r="A674" s="6"/>
      <c r="B674" s="6"/>
      <c r="C674" s="6"/>
      <c r="D674" s="6"/>
      <c r="E674" s="6"/>
      <c r="F674" s="6"/>
      <c r="G674" s="6"/>
      <c r="H674" s="36"/>
      <c r="I674" s="6"/>
      <c r="J674" s="6"/>
      <c r="K674" s="6"/>
      <c r="L674" s="34"/>
      <c r="M674" s="6"/>
      <c r="N674" s="6"/>
      <c r="O674" s="6"/>
    </row>
    <row r="675" spans="1:15" x14ac:dyDescent="0.35">
      <c r="A675" s="6"/>
      <c r="B675" s="6"/>
      <c r="C675" s="6"/>
      <c r="D675" s="6"/>
      <c r="E675" s="6"/>
      <c r="F675" s="6"/>
      <c r="G675" s="6"/>
      <c r="H675" s="36"/>
      <c r="I675" s="6"/>
      <c r="J675" s="6"/>
      <c r="K675" s="6"/>
      <c r="L675" s="34"/>
      <c r="M675" s="6"/>
      <c r="N675" s="6"/>
      <c r="O675" s="6"/>
    </row>
    <row r="676" spans="1:15" x14ac:dyDescent="0.35">
      <c r="A676" s="6"/>
      <c r="B676" s="6"/>
      <c r="C676" s="6"/>
      <c r="D676" s="6"/>
      <c r="E676" s="6"/>
      <c r="F676" s="6"/>
      <c r="G676" s="6"/>
      <c r="H676" s="36"/>
      <c r="I676" s="6"/>
      <c r="J676" s="6"/>
      <c r="K676" s="6"/>
      <c r="L676" s="34"/>
      <c r="M676" s="6"/>
      <c r="N676" s="6"/>
      <c r="O676" s="6"/>
    </row>
    <row r="677" spans="1:15" x14ac:dyDescent="0.35">
      <c r="A677" s="6"/>
      <c r="B677" s="6"/>
      <c r="C677" s="6"/>
      <c r="D677" s="6"/>
      <c r="E677" s="6"/>
      <c r="F677" s="6"/>
      <c r="G677" s="6"/>
      <c r="H677" s="36"/>
      <c r="I677" s="6"/>
      <c r="J677" s="6"/>
      <c r="K677" s="6"/>
      <c r="L677" s="34"/>
      <c r="M677" s="6"/>
      <c r="N677" s="6"/>
      <c r="O677" s="6"/>
    </row>
    <row r="678" spans="1:15" x14ac:dyDescent="0.35">
      <c r="A678" s="6"/>
      <c r="B678" s="6"/>
      <c r="C678" s="6"/>
      <c r="D678" s="6"/>
      <c r="E678" s="6"/>
      <c r="F678" s="6"/>
      <c r="G678" s="6"/>
      <c r="H678" s="36"/>
      <c r="I678" s="6"/>
      <c r="J678" s="6"/>
      <c r="K678" s="6"/>
      <c r="L678" s="34"/>
      <c r="M678" s="6"/>
      <c r="N678" s="6"/>
      <c r="O678" s="6"/>
    </row>
    <row r="679" spans="1:15" x14ac:dyDescent="0.35">
      <c r="A679" s="6"/>
      <c r="B679" s="6"/>
      <c r="C679" s="6"/>
      <c r="D679" s="6"/>
      <c r="E679" s="6"/>
      <c r="F679" s="6"/>
      <c r="G679" s="6"/>
      <c r="H679" s="36"/>
      <c r="I679" s="6"/>
      <c r="J679" s="6"/>
      <c r="K679" s="6"/>
      <c r="L679" s="34"/>
      <c r="M679" s="6"/>
      <c r="N679" s="6"/>
      <c r="O679" s="6"/>
    </row>
    <row r="680" spans="1:15" x14ac:dyDescent="0.35">
      <c r="A680" s="6"/>
      <c r="B680" s="6"/>
      <c r="C680" s="6"/>
      <c r="D680" s="6"/>
      <c r="E680" s="6"/>
      <c r="F680" s="6"/>
      <c r="G680" s="6"/>
      <c r="H680" s="36"/>
      <c r="I680" s="6"/>
      <c r="J680" s="6"/>
      <c r="K680" s="6"/>
      <c r="L680" s="34"/>
      <c r="M680" s="6"/>
      <c r="N680" s="6"/>
      <c r="O680" s="6"/>
    </row>
    <row r="681" spans="1:15" x14ac:dyDescent="0.35">
      <c r="A681" s="6"/>
      <c r="B681" s="6"/>
      <c r="C681" s="6"/>
      <c r="D681" s="6"/>
      <c r="E681" s="6"/>
      <c r="F681" s="6"/>
      <c r="G681" s="6"/>
      <c r="H681" s="36"/>
      <c r="I681" s="6"/>
      <c r="J681" s="6"/>
      <c r="K681" s="6"/>
      <c r="L681" s="34"/>
      <c r="M681" s="6"/>
      <c r="N681" s="6"/>
      <c r="O681" s="6"/>
    </row>
    <row r="682" spans="1:15" x14ac:dyDescent="0.35">
      <c r="A682" s="6"/>
      <c r="B682" s="6"/>
      <c r="C682" s="6"/>
      <c r="D682" s="6"/>
      <c r="E682" s="6"/>
      <c r="F682" s="6"/>
      <c r="G682" s="6"/>
      <c r="H682" s="36"/>
      <c r="I682" s="6"/>
      <c r="J682" s="6"/>
      <c r="K682" s="6"/>
      <c r="L682" s="34"/>
      <c r="M682" s="6"/>
      <c r="N682" s="6"/>
      <c r="O682" s="6"/>
    </row>
    <row r="683" spans="1:15" x14ac:dyDescent="0.35">
      <c r="A683" s="6"/>
      <c r="B683" s="6"/>
      <c r="C683" s="6"/>
      <c r="D683" s="6"/>
      <c r="E683" s="6"/>
      <c r="F683" s="6"/>
      <c r="G683" s="6"/>
      <c r="H683" s="36"/>
      <c r="I683" s="6"/>
      <c r="J683" s="6"/>
      <c r="K683" s="6"/>
      <c r="L683" s="34"/>
      <c r="M683" s="6"/>
      <c r="N683" s="6"/>
      <c r="O683" s="6"/>
    </row>
    <row r="684" spans="1:15" x14ac:dyDescent="0.35">
      <c r="A684" s="6"/>
      <c r="B684" s="6"/>
      <c r="C684" s="6"/>
      <c r="D684" s="6"/>
      <c r="E684" s="6"/>
      <c r="F684" s="6"/>
      <c r="G684" s="6"/>
      <c r="H684" s="36"/>
      <c r="I684" s="6"/>
      <c r="J684" s="6"/>
      <c r="K684" s="6"/>
      <c r="L684" s="34"/>
      <c r="M684" s="6"/>
      <c r="N684" s="6"/>
      <c r="O684" s="6"/>
    </row>
    <row r="685" spans="1:15" x14ac:dyDescent="0.35">
      <c r="A685" s="6"/>
      <c r="B685" s="6"/>
      <c r="C685" s="6"/>
      <c r="D685" s="6"/>
      <c r="E685" s="6"/>
      <c r="F685" s="6"/>
      <c r="G685" s="6"/>
      <c r="H685" s="36"/>
      <c r="I685" s="6"/>
      <c r="J685" s="6"/>
      <c r="K685" s="6"/>
      <c r="L685" s="34"/>
      <c r="M685" s="6"/>
      <c r="N685" s="6"/>
      <c r="O685" s="6"/>
    </row>
    <row r="686" spans="1:15" x14ac:dyDescent="0.35">
      <c r="A686" s="6"/>
      <c r="B686" s="6"/>
      <c r="C686" s="6"/>
      <c r="D686" s="6"/>
      <c r="E686" s="6"/>
      <c r="F686" s="6"/>
      <c r="G686" s="6"/>
      <c r="H686" s="36"/>
      <c r="I686" s="6"/>
      <c r="J686" s="6"/>
      <c r="K686" s="6"/>
      <c r="L686" s="34"/>
      <c r="M686" s="6"/>
      <c r="N686" s="6"/>
      <c r="O686" s="6"/>
    </row>
    <row r="687" spans="1:15" x14ac:dyDescent="0.35">
      <c r="A687" s="6"/>
      <c r="B687" s="6"/>
      <c r="C687" s="6"/>
      <c r="D687" s="6"/>
      <c r="E687" s="6"/>
      <c r="F687" s="6"/>
      <c r="G687" s="6"/>
      <c r="H687" s="36"/>
      <c r="I687" s="6"/>
      <c r="J687" s="6"/>
      <c r="K687" s="6"/>
      <c r="L687" s="34"/>
      <c r="M687" s="6"/>
      <c r="N687" s="6"/>
      <c r="O687" s="6"/>
    </row>
    <row r="688" spans="1:15" x14ac:dyDescent="0.35">
      <c r="A688" s="6"/>
      <c r="B688" s="6"/>
      <c r="C688" s="6"/>
      <c r="D688" s="6"/>
      <c r="E688" s="6"/>
      <c r="F688" s="6"/>
      <c r="G688" s="6"/>
      <c r="H688" s="36"/>
      <c r="I688" s="6"/>
      <c r="J688" s="6"/>
      <c r="K688" s="6"/>
      <c r="L688" s="34"/>
      <c r="M688" s="6"/>
      <c r="N688" s="6"/>
      <c r="O688" s="6"/>
    </row>
    <row r="689" spans="1:15" x14ac:dyDescent="0.35">
      <c r="A689" s="6"/>
      <c r="B689" s="6"/>
      <c r="C689" s="6"/>
      <c r="D689" s="6"/>
      <c r="E689" s="6"/>
      <c r="F689" s="6"/>
      <c r="G689" s="6"/>
      <c r="H689" s="36"/>
      <c r="I689" s="6"/>
      <c r="J689" s="6"/>
      <c r="K689" s="6"/>
      <c r="L689" s="34"/>
      <c r="M689" s="6"/>
      <c r="N689" s="6"/>
      <c r="O689" s="6"/>
    </row>
    <row r="690" spans="1:15" x14ac:dyDescent="0.35">
      <c r="A690" s="6"/>
      <c r="B690" s="6"/>
      <c r="C690" s="6"/>
      <c r="D690" s="6"/>
      <c r="E690" s="6"/>
      <c r="F690" s="6"/>
      <c r="G690" s="6"/>
      <c r="H690" s="36"/>
      <c r="I690" s="6"/>
      <c r="J690" s="6"/>
      <c r="K690" s="6"/>
      <c r="L690" s="34"/>
      <c r="M690" s="6"/>
      <c r="N690" s="6"/>
      <c r="O690" s="6"/>
    </row>
    <row r="691" spans="1:15" x14ac:dyDescent="0.35">
      <c r="A691" s="6"/>
      <c r="B691" s="6"/>
      <c r="C691" s="6"/>
      <c r="D691" s="6"/>
      <c r="E691" s="6"/>
      <c r="F691" s="6"/>
      <c r="G691" s="6"/>
      <c r="H691" s="36"/>
      <c r="I691" s="6"/>
      <c r="J691" s="6"/>
      <c r="K691" s="6"/>
      <c r="L691" s="34"/>
      <c r="M691" s="6"/>
      <c r="N691" s="6"/>
      <c r="O691" s="6"/>
    </row>
    <row r="692" spans="1:15" x14ac:dyDescent="0.35">
      <c r="A692" s="6"/>
      <c r="B692" s="6"/>
      <c r="C692" s="6"/>
      <c r="D692" s="6"/>
      <c r="E692" s="6"/>
      <c r="F692" s="6"/>
      <c r="G692" s="6"/>
      <c r="H692" s="36"/>
      <c r="I692" s="6"/>
      <c r="J692" s="6"/>
      <c r="K692" s="6"/>
      <c r="L692" s="34"/>
      <c r="M692" s="6"/>
      <c r="N692" s="6"/>
      <c r="O692" s="6"/>
    </row>
    <row r="693" spans="1:15" x14ac:dyDescent="0.35">
      <c r="A693" s="6"/>
      <c r="B693" s="6"/>
      <c r="C693" s="6"/>
      <c r="D693" s="6"/>
      <c r="E693" s="6"/>
      <c r="F693" s="6"/>
      <c r="G693" s="6"/>
      <c r="H693" s="36"/>
      <c r="I693" s="6"/>
      <c r="J693" s="6"/>
      <c r="K693" s="6"/>
      <c r="L693" s="34"/>
      <c r="M693" s="6"/>
      <c r="N693" s="6"/>
      <c r="O693" s="6"/>
    </row>
    <row r="694" spans="1:15" x14ac:dyDescent="0.35">
      <c r="A694" s="6"/>
      <c r="B694" s="6"/>
      <c r="C694" s="6"/>
      <c r="D694" s="6"/>
      <c r="E694" s="6"/>
      <c r="F694" s="6"/>
      <c r="G694" s="6"/>
      <c r="H694" s="36"/>
      <c r="I694" s="6"/>
      <c r="J694" s="6"/>
      <c r="K694" s="6"/>
      <c r="L694" s="34"/>
      <c r="M694" s="6"/>
      <c r="N694" s="6"/>
      <c r="O694" s="6"/>
    </row>
    <row r="695" spans="1:15" x14ac:dyDescent="0.35">
      <c r="A695" s="6"/>
      <c r="B695" s="6"/>
      <c r="C695" s="6"/>
      <c r="D695" s="6"/>
      <c r="E695" s="6"/>
      <c r="F695" s="6"/>
      <c r="G695" s="6"/>
      <c r="H695" s="36"/>
      <c r="I695" s="6"/>
      <c r="J695" s="6"/>
      <c r="K695" s="6"/>
      <c r="L695" s="34"/>
      <c r="M695" s="6"/>
      <c r="N695" s="6"/>
      <c r="O695" s="6"/>
    </row>
    <row r="696" spans="1:15" x14ac:dyDescent="0.35">
      <c r="A696" s="6"/>
      <c r="B696" s="6"/>
      <c r="C696" s="6"/>
      <c r="D696" s="6"/>
      <c r="E696" s="6"/>
      <c r="F696" s="6"/>
      <c r="G696" s="6"/>
      <c r="H696" s="36"/>
      <c r="I696" s="6"/>
      <c r="J696" s="6"/>
      <c r="K696" s="6"/>
      <c r="L696" s="34"/>
      <c r="M696" s="6"/>
      <c r="N696" s="6"/>
      <c r="O696" s="6"/>
    </row>
    <row r="697" spans="1:15" x14ac:dyDescent="0.35">
      <c r="A697" s="6"/>
      <c r="B697" s="6"/>
      <c r="C697" s="6"/>
      <c r="D697" s="6"/>
      <c r="E697" s="6"/>
      <c r="F697" s="6"/>
      <c r="G697" s="6"/>
      <c r="H697" s="36"/>
      <c r="I697" s="6"/>
      <c r="J697" s="6"/>
      <c r="K697" s="6"/>
      <c r="L697" s="34"/>
      <c r="M697" s="6"/>
      <c r="N697" s="6"/>
      <c r="O697" s="6"/>
    </row>
    <row r="698" spans="1:15" x14ac:dyDescent="0.35">
      <c r="A698" s="6"/>
      <c r="B698" s="6"/>
      <c r="C698" s="6"/>
      <c r="D698" s="6"/>
      <c r="E698" s="6"/>
      <c r="F698" s="6"/>
      <c r="G698" s="6"/>
      <c r="H698" s="36"/>
      <c r="I698" s="6"/>
      <c r="J698" s="6"/>
      <c r="K698" s="6"/>
      <c r="L698" s="34"/>
      <c r="M698" s="6"/>
      <c r="N698" s="6"/>
      <c r="O698" s="6"/>
    </row>
    <row r="699" spans="1:15" x14ac:dyDescent="0.35">
      <c r="A699" s="6"/>
      <c r="B699" s="6"/>
      <c r="C699" s="6"/>
      <c r="D699" s="6"/>
      <c r="E699" s="6"/>
      <c r="F699" s="6"/>
      <c r="G699" s="6"/>
      <c r="H699" s="36"/>
      <c r="I699" s="6"/>
      <c r="J699" s="6"/>
      <c r="K699" s="6"/>
      <c r="L699" s="34"/>
      <c r="M699" s="6"/>
      <c r="N699" s="6"/>
      <c r="O699" s="6"/>
    </row>
    <row r="700" spans="1:15" x14ac:dyDescent="0.35">
      <c r="A700" s="6"/>
      <c r="B700" s="6"/>
      <c r="C700" s="6"/>
      <c r="D700" s="6"/>
      <c r="E700" s="6"/>
      <c r="F700" s="6"/>
      <c r="G700" s="6"/>
      <c r="H700" s="36"/>
      <c r="I700" s="6"/>
      <c r="J700" s="6"/>
      <c r="K700" s="6"/>
      <c r="L700" s="34"/>
      <c r="M700" s="6"/>
      <c r="N700" s="6"/>
      <c r="O700" s="6"/>
    </row>
    <row r="701" spans="1:15" x14ac:dyDescent="0.35">
      <c r="A701" s="6"/>
      <c r="B701" s="6"/>
      <c r="C701" s="6"/>
      <c r="D701" s="6"/>
      <c r="E701" s="6"/>
      <c r="F701" s="6"/>
      <c r="G701" s="6"/>
      <c r="H701" s="36"/>
      <c r="I701" s="6"/>
      <c r="J701" s="6"/>
      <c r="K701" s="6"/>
      <c r="L701" s="34"/>
      <c r="M701" s="6"/>
      <c r="N701" s="6"/>
      <c r="O701" s="6"/>
    </row>
    <row r="702" spans="1:15" x14ac:dyDescent="0.35">
      <c r="A702" s="6"/>
      <c r="B702" s="6"/>
      <c r="C702" s="6"/>
      <c r="D702" s="6"/>
      <c r="E702" s="6"/>
      <c r="F702" s="6"/>
      <c r="G702" s="6"/>
      <c r="H702" s="36"/>
      <c r="I702" s="6"/>
      <c r="J702" s="6"/>
      <c r="K702" s="6"/>
      <c r="L702" s="34"/>
      <c r="M702" s="6"/>
      <c r="N702" s="6"/>
      <c r="O702" s="6"/>
    </row>
    <row r="703" spans="1:15" x14ac:dyDescent="0.35">
      <c r="A703" s="6"/>
      <c r="B703" s="6"/>
      <c r="C703" s="6"/>
      <c r="D703" s="6"/>
      <c r="E703" s="6"/>
      <c r="F703" s="6"/>
      <c r="G703" s="6"/>
      <c r="H703" s="36"/>
      <c r="I703" s="6"/>
      <c r="J703" s="6"/>
      <c r="K703" s="6"/>
      <c r="L703" s="34"/>
      <c r="M703" s="6"/>
      <c r="N703" s="6"/>
      <c r="O703" s="6"/>
    </row>
    <row r="704" spans="1:15" x14ac:dyDescent="0.35">
      <c r="A704" s="6"/>
      <c r="B704" s="6"/>
      <c r="C704" s="6"/>
      <c r="D704" s="6"/>
      <c r="E704" s="6"/>
      <c r="F704" s="6"/>
      <c r="G704" s="6"/>
      <c r="H704" s="36"/>
      <c r="I704" s="6"/>
      <c r="J704" s="6"/>
      <c r="K704" s="6"/>
      <c r="L704" s="34"/>
      <c r="M704" s="6"/>
      <c r="N704" s="6"/>
      <c r="O704" s="6"/>
    </row>
    <row r="705" spans="1:15" x14ac:dyDescent="0.35">
      <c r="A705" s="6"/>
      <c r="B705" s="6"/>
      <c r="C705" s="6"/>
      <c r="D705" s="6"/>
      <c r="E705" s="6"/>
      <c r="F705" s="6"/>
      <c r="G705" s="6"/>
      <c r="H705" s="36"/>
      <c r="I705" s="6"/>
      <c r="J705" s="6"/>
      <c r="K705" s="6"/>
      <c r="L705" s="34"/>
      <c r="M705" s="6"/>
      <c r="N705" s="6"/>
      <c r="O705" s="6"/>
    </row>
    <row r="706" spans="1:15" x14ac:dyDescent="0.35">
      <c r="A706" s="6"/>
      <c r="B706" s="6"/>
      <c r="C706" s="6"/>
      <c r="D706" s="6"/>
      <c r="E706" s="6"/>
      <c r="F706" s="6"/>
      <c r="G706" s="6"/>
      <c r="H706" s="36"/>
      <c r="I706" s="6"/>
      <c r="J706" s="6"/>
      <c r="K706" s="6"/>
      <c r="L706" s="34"/>
      <c r="M706" s="6"/>
      <c r="N706" s="6"/>
      <c r="O706" s="6"/>
    </row>
    <row r="707" spans="1:15" x14ac:dyDescent="0.35">
      <c r="A707" s="6"/>
      <c r="B707" s="6"/>
      <c r="C707" s="6"/>
      <c r="D707" s="6"/>
      <c r="E707" s="6"/>
      <c r="F707" s="6"/>
      <c r="G707" s="6"/>
      <c r="H707" s="36"/>
      <c r="I707" s="6"/>
      <c r="J707" s="6"/>
      <c r="K707" s="6"/>
      <c r="L707" s="34"/>
      <c r="M707" s="6"/>
      <c r="N707" s="6"/>
      <c r="O707" s="6"/>
    </row>
    <row r="708" spans="1:15" x14ac:dyDescent="0.35">
      <c r="A708" s="6"/>
      <c r="B708" s="6"/>
      <c r="C708" s="6"/>
      <c r="D708" s="6"/>
      <c r="E708" s="6"/>
      <c r="F708" s="6"/>
      <c r="G708" s="6"/>
      <c r="H708" s="36"/>
      <c r="I708" s="6"/>
      <c r="J708" s="6"/>
      <c r="K708" s="6"/>
      <c r="L708" s="34"/>
      <c r="M708" s="6"/>
      <c r="N708" s="6"/>
      <c r="O708" s="6"/>
    </row>
    <row r="709" spans="1:15" x14ac:dyDescent="0.35">
      <c r="A709" s="6"/>
      <c r="B709" s="6"/>
      <c r="C709" s="6"/>
      <c r="D709" s="6"/>
      <c r="E709" s="6"/>
      <c r="F709" s="6"/>
      <c r="G709" s="6"/>
      <c r="H709" s="36"/>
      <c r="I709" s="6"/>
      <c r="J709" s="6"/>
      <c r="K709" s="6"/>
      <c r="L709" s="34"/>
      <c r="M709" s="6"/>
      <c r="N709" s="6"/>
      <c r="O709" s="6"/>
    </row>
    <row r="710" spans="1:15" x14ac:dyDescent="0.35">
      <c r="A710" s="6"/>
      <c r="B710" s="6"/>
      <c r="C710" s="6"/>
      <c r="D710" s="6"/>
      <c r="E710" s="6"/>
      <c r="F710" s="6"/>
      <c r="G710" s="6"/>
      <c r="H710" s="36"/>
      <c r="I710" s="6"/>
      <c r="J710" s="6"/>
      <c r="K710" s="6"/>
      <c r="L710" s="34"/>
      <c r="M710" s="6"/>
      <c r="N710" s="6"/>
      <c r="O710" s="6"/>
    </row>
    <row r="711" spans="1:15" x14ac:dyDescent="0.35">
      <c r="A711" s="6"/>
      <c r="B711" s="6"/>
      <c r="C711" s="6"/>
      <c r="D711" s="6"/>
      <c r="E711" s="6"/>
      <c r="F711" s="6"/>
      <c r="G711" s="6"/>
      <c r="H711" s="36"/>
      <c r="I711" s="6"/>
      <c r="J711" s="6"/>
      <c r="K711" s="6"/>
      <c r="L711" s="34"/>
      <c r="M711" s="6"/>
      <c r="N711" s="6"/>
      <c r="O711" s="6"/>
    </row>
    <row r="712" spans="1:15" x14ac:dyDescent="0.35">
      <c r="A712" s="6"/>
      <c r="B712" s="6"/>
      <c r="C712" s="6"/>
      <c r="D712" s="6"/>
      <c r="E712" s="6"/>
      <c r="F712" s="6"/>
      <c r="G712" s="6"/>
      <c r="H712" s="36"/>
      <c r="I712" s="6"/>
      <c r="J712" s="6"/>
      <c r="K712" s="6"/>
      <c r="L712" s="34"/>
      <c r="M712" s="6"/>
      <c r="N712" s="6"/>
      <c r="O712" s="6"/>
    </row>
    <row r="713" spans="1:15" x14ac:dyDescent="0.35">
      <c r="A713" s="6"/>
      <c r="B713" s="6"/>
      <c r="C713" s="6"/>
      <c r="D713" s="6"/>
      <c r="E713" s="6"/>
      <c r="F713" s="6"/>
      <c r="G713" s="6"/>
      <c r="H713" s="36"/>
      <c r="I713" s="6"/>
      <c r="J713" s="6"/>
      <c r="K713" s="6"/>
      <c r="L713" s="34"/>
      <c r="M713" s="6"/>
      <c r="N713" s="6"/>
      <c r="O713" s="6"/>
    </row>
    <row r="714" spans="1:15" x14ac:dyDescent="0.35">
      <c r="A714" s="6"/>
      <c r="B714" s="6"/>
      <c r="C714" s="6"/>
      <c r="D714" s="6"/>
      <c r="E714" s="6"/>
      <c r="F714" s="6"/>
      <c r="G714" s="6"/>
      <c r="H714" s="36"/>
      <c r="I714" s="6"/>
      <c r="J714" s="6"/>
      <c r="K714" s="6"/>
      <c r="L714" s="34"/>
      <c r="M714" s="6"/>
      <c r="N714" s="6"/>
      <c r="O714" s="6"/>
    </row>
    <row r="715" spans="1:15" x14ac:dyDescent="0.35">
      <c r="A715" s="6"/>
      <c r="B715" s="6"/>
      <c r="C715" s="6"/>
      <c r="D715" s="6"/>
      <c r="E715" s="6"/>
      <c r="F715" s="6"/>
      <c r="G715" s="6"/>
      <c r="H715" s="36"/>
      <c r="I715" s="6"/>
      <c r="J715" s="6"/>
      <c r="K715" s="6"/>
      <c r="L715" s="34"/>
      <c r="M715" s="6"/>
      <c r="N715" s="6"/>
      <c r="O715" s="6"/>
    </row>
    <row r="716" spans="1:15" x14ac:dyDescent="0.35">
      <c r="A716" s="6"/>
      <c r="B716" s="6"/>
      <c r="C716" s="6"/>
      <c r="D716" s="6"/>
      <c r="E716" s="6"/>
      <c r="F716" s="6"/>
      <c r="G716" s="6"/>
      <c r="H716" s="36"/>
      <c r="I716" s="6"/>
      <c r="J716" s="6"/>
      <c r="K716" s="6"/>
      <c r="L716" s="34"/>
      <c r="M716" s="6"/>
      <c r="N716" s="6"/>
      <c r="O716" s="6"/>
    </row>
    <row r="717" spans="1:15" x14ac:dyDescent="0.35">
      <c r="A717" s="6"/>
      <c r="B717" s="6"/>
      <c r="C717" s="6"/>
      <c r="D717" s="6"/>
      <c r="E717" s="6"/>
      <c r="F717" s="6"/>
      <c r="G717" s="6"/>
      <c r="H717" s="36"/>
      <c r="I717" s="6"/>
      <c r="J717" s="6"/>
      <c r="K717" s="6"/>
      <c r="L717" s="34"/>
      <c r="M717" s="6"/>
      <c r="N717" s="6"/>
      <c r="O717" s="6"/>
    </row>
    <row r="718" spans="1:15" x14ac:dyDescent="0.35">
      <c r="A718" s="6"/>
      <c r="B718" s="6"/>
      <c r="C718" s="6"/>
      <c r="D718" s="6"/>
      <c r="E718" s="6"/>
      <c r="F718" s="6"/>
      <c r="G718" s="6"/>
      <c r="H718" s="36"/>
      <c r="I718" s="6"/>
      <c r="J718" s="6"/>
      <c r="K718" s="6"/>
      <c r="L718" s="34"/>
      <c r="M718" s="6"/>
      <c r="N718" s="6"/>
      <c r="O718" s="6"/>
    </row>
    <row r="719" spans="1:15" x14ac:dyDescent="0.35">
      <c r="A719" s="6"/>
      <c r="B719" s="6"/>
      <c r="C719" s="6"/>
      <c r="D719" s="6"/>
      <c r="E719" s="6"/>
      <c r="F719" s="6"/>
      <c r="G719" s="6"/>
      <c r="H719" s="36"/>
      <c r="I719" s="6"/>
      <c r="J719" s="6"/>
      <c r="K719" s="6"/>
      <c r="L719" s="34"/>
      <c r="M719" s="6"/>
      <c r="N719" s="6"/>
      <c r="O719" s="6"/>
    </row>
    <row r="720" spans="1:15" x14ac:dyDescent="0.35">
      <c r="A720" s="6"/>
      <c r="B720" s="6"/>
      <c r="C720" s="6"/>
      <c r="D720" s="6"/>
      <c r="E720" s="6"/>
      <c r="F720" s="6"/>
      <c r="G720" s="6"/>
      <c r="H720" s="36"/>
      <c r="I720" s="6"/>
      <c r="J720" s="6"/>
      <c r="K720" s="6"/>
      <c r="L720" s="34"/>
      <c r="M720" s="6"/>
      <c r="N720" s="6"/>
      <c r="O720" s="6"/>
    </row>
    <row r="721" spans="1:15" x14ac:dyDescent="0.35">
      <c r="A721" s="6"/>
      <c r="B721" s="6"/>
      <c r="C721" s="6"/>
      <c r="D721" s="6"/>
      <c r="E721" s="6"/>
      <c r="F721" s="6"/>
      <c r="G721" s="6"/>
      <c r="H721" s="36"/>
      <c r="I721" s="6"/>
      <c r="J721" s="6"/>
      <c r="K721" s="6"/>
      <c r="L721" s="34"/>
      <c r="M721" s="6"/>
      <c r="N721" s="6"/>
      <c r="O721" s="6"/>
    </row>
    <row r="722" spans="1:15" x14ac:dyDescent="0.35">
      <c r="A722" s="6"/>
      <c r="B722" s="6"/>
      <c r="C722" s="6"/>
      <c r="D722" s="6"/>
      <c r="E722" s="6"/>
      <c r="F722" s="6"/>
      <c r="G722" s="6"/>
      <c r="H722" s="36"/>
      <c r="I722" s="6"/>
      <c r="J722" s="6"/>
      <c r="K722" s="6"/>
      <c r="L722" s="34"/>
      <c r="M722" s="6"/>
      <c r="N722" s="6"/>
      <c r="O722" s="6"/>
    </row>
    <row r="723" spans="1:15" x14ac:dyDescent="0.35">
      <c r="A723" s="6"/>
      <c r="B723" s="6"/>
      <c r="C723" s="6"/>
      <c r="D723" s="6"/>
      <c r="E723" s="6"/>
      <c r="F723" s="6"/>
      <c r="G723" s="6"/>
      <c r="H723" s="36"/>
      <c r="I723" s="6"/>
      <c r="J723" s="6"/>
      <c r="K723" s="6"/>
      <c r="L723" s="34"/>
      <c r="M723" s="6"/>
      <c r="N723" s="6"/>
      <c r="O723" s="6"/>
    </row>
    <row r="724" spans="1:15" x14ac:dyDescent="0.35">
      <c r="A724" s="6"/>
      <c r="B724" s="6"/>
      <c r="C724" s="6"/>
      <c r="D724" s="6"/>
      <c r="E724" s="6"/>
      <c r="F724" s="6"/>
      <c r="G724" s="6"/>
      <c r="H724" s="36"/>
      <c r="I724" s="6"/>
      <c r="J724" s="6"/>
      <c r="K724" s="6"/>
      <c r="L724" s="34"/>
      <c r="M724" s="6"/>
      <c r="N724" s="6"/>
      <c r="O724" s="6"/>
    </row>
    <row r="725" spans="1:15" x14ac:dyDescent="0.35">
      <c r="A725" s="6"/>
      <c r="B725" s="6"/>
      <c r="C725" s="6"/>
      <c r="D725" s="6"/>
      <c r="E725" s="6"/>
      <c r="F725" s="6"/>
      <c r="G725" s="6"/>
      <c r="H725" s="36"/>
      <c r="I725" s="6"/>
      <c r="J725" s="6"/>
      <c r="K725" s="6"/>
      <c r="L725" s="34"/>
      <c r="M725" s="6"/>
      <c r="N725" s="6"/>
      <c r="O725" s="6"/>
    </row>
    <row r="726" spans="1:15" x14ac:dyDescent="0.35">
      <c r="A726" s="6"/>
      <c r="B726" s="6"/>
      <c r="C726" s="6"/>
      <c r="D726" s="6"/>
      <c r="E726" s="6"/>
      <c r="F726" s="6"/>
      <c r="G726" s="6"/>
      <c r="H726" s="36"/>
      <c r="I726" s="6"/>
      <c r="J726" s="6"/>
      <c r="K726" s="6"/>
      <c r="L726" s="34"/>
      <c r="M726" s="6"/>
      <c r="N726" s="6"/>
      <c r="O726" s="6"/>
    </row>
    <row r="727" spans="1:15" x14ac:dyDescent="0.35">
      <c r="A727" s="6"/>
      <c r="B727" s="6"/>
      <c r="C727" s="6"/>
      <c r="D727" s="6"/>
      <c r="E727" s="6"/>
      <c r="F727" s="6"/>
      <c r="G727" s="6"/>
      <c r="H727" s="36"/>
      <c r="I727" s="6"/>
      <c r="J727" s="6"/>
      <c r="K727" s="6"/>
      <c r="L727" s="34"/>
      <c r="M727" s="6"/>
      <c r="N727" s="6"/>
      <c r="O727" s="6"/>
    </row>
    <row r="728" spans="1:15" x14ac:dyDescent="0.35">
      <c r="A728" s="6"/>
      <c r="B728" s="6"/>
      <c r="C728" s="6"/>
      <c r="D728" s="6"/>
      <c r="E728" s="6"/>
      <c r="F728" s="6"/>
      <c r="G728" s="6"/>
      <c r="H728" s="36"/>
      <c r="I728" s="6"/>
      <c r="J728" s="6"/>
      <c r="K728" s="6"/>
      <c r="L728" s="34"/>
      <c r="M728" s="6"/>
      <c r="N728" s="6"/>
      <c r="O728" s="6"/>
    </row>
    <row r="729" spans="1:15" x14ac:dyDescent="0.35">
      <c r="A729" s="6"/>
      <c r="B729" s="6"/>
      <c r="C729" s="6"/>
      <c r="D729" s="6"/>
      <c r="E729" s="6"/>
      <c r="F729" s="6"/>
      <c r="G729" s="6"/>
      <c r="H729" s="36"/>
      <c r="I729" s="6"/>
      <c r="J729" s="6"/>
      <c r="K729" s="6"/>
      <c r="L729" s="34"/>
      <c r="M729" s="6"/>
      <c r="N729" s="6"/>
      <c r="O729" s="6"/>
    </row>
    <row r="730" spans="1:15" x14ac:dyDescent="0.35">
      <c r="A730" s="6"/>
      <c r="B730" s="6"/>
      <c r="C730" s="6"/>
      <c r="D730" s="6"/>
      <c r="E730" s="6"/>
      <c r="F730" s="6"/>
      <c r="G730" s="6"/>
      <c r="H730" s="36"/>
      <c r="I730" s="6"/>
      <c r="J730" s="6"/>
      <c r="K730" s="6"/>
      <c r="L730" s="34"/>
      <c r="M730" s="6"/>
      <c r="N730" s="6"/>
      <c r="O730" s="6"/>
    </row>
    <row r="731" spans="1:15" x14ac:dyDescent="0.35">
      <c r="A731" s="6"/>
      <c r="B731" s="6"/>
      <c r="C731" s="6"/>
      <c r="D731" s="6"/>
      <c r="E731" s="6"/>
      <c r="F731" s="6"/>
      <c r="G731" s="6"/>
      <c r="H731" s="36"/>
      <c r="I731" s="6"/>
      <c r="J731" s="6"/>
      <c r="K731" s="6"/>
      <c r="L731" s="34"/>
      <c r="M731" s="6"/>
      <c r="N731" s="6"/>
      <c r="O731" s="6"/>
    </row>
    <row r="732" spans="1:15" x14ac:dyDescent="0.35">
      <c r="A732" s="6"/>
      <c r="B732" s="6"/>
      <c r="C732" s="6"/>
      <c r="D732" s="6"/>
      <c r="E732" s="6"/>
      <c r="F732" s="6"/>
      <c r="G732" s="6"/>
      <c r="H732" s="36"/>
      <c r="I732" s="6"/>
      <c r="J732" s="6"/>
      <c r="K732" s="6"/>
      <c r="L732" s="34"/>
      <c r="M732" s="6"/>
      <c r="N732" s="6"/>
      <c r="O732" s="6"/>
    </row>
    <row r="733" spans="1:15" x14ac:dyDescent="0.35">
      <c r="A733" s="6"/>
      <c r="B733" s="6"/>
      <c r="C733" s="6"/>
      <c r="D733" s="6"/>
      <c r="E733" s="6"/>
      <c r="F733" s="6"/>
      <c r="G733" s="6"/>
      <c r="H733" s="36"/>
      <c r="I733" s="6"/>
      <c r="J733" s="6"/>
      <c r="K733" s="6"/>
      <c r="L733" s="34"/>
      <c r="M733" s="6"/>
      <c r="N733" s="6"/>
      <c r="O733" s="6"/>
    </row>
    <row r="734" spans="1:15" x14ac:dyDescent="0.35">
      <c r="A734" s="6"/>
      <c r="B734" s="6"/>
      <c r="C734" s="6"/>
      <c r="D734" s="6"/>
      <c r="E734" s="6"/>
      <c r="F734" s="6"/>
      <c r="G734" s="6"/>
      <c r="H734" s="36"/>
      <c r="I734" s="6"/>
      <c r="J734" s="6"/>
      <c r="K734" s="6"/>
      <c r="L734" s="34"/>
      <c r="M734" s="6"/>
      <c r="N734" s="6"/>
      <c r="O734" s="6"/>
    </row>
    <row r="735" spans="1:15" x14ac:dyDescent="0.35">
      <c r="A735" s="6"/>
      <c r="B735" s="6"/>
      <c r="C735" s="6"/>
      <c r="D735" s="6"/>
      <c r="E735" s="6"/>
      <c r="F735" s="6"/>
      <c r="G735" s="6"/>
      <c r="H735" s="36"/>
      <c r="I735" s="6"/>
      <c r="J735" s="6"/>
      <c r="K735" s="6"/>
      <c r="L735" s="34"/>
      <c r="M735" s="6"/>
      <c r="N735" s="6"/>
      <c r="O735" s="6"/>
    </row>
    <row r="736" spans="1:15" x14ac:dyDescent="0.35">
      <c r="A736" s="6"/>
      <c r="B736" s="6"/>
      <c r="C736" s="6"/>
      <c r="D736" s="6"/>
      <c r="E736" s="6"/>
      <c r="F736" s="6"/>
      <c r="G736" s="6"/>
      <c r="H736" s="36"/>
      <c r="I736" s="6"/>
      <c r="J736" s="6"/>
      <c r="K736" s="6"/>
      <c r="L736" s="34"/>
      <c r="M736" s="6"/>
      <c r="N736" s="6"/>
      <c r="O736" s="6"/>
    </row>
    <row r="737" spans="1:15" x14ac:dyDescent="0.35">
      <c r="A737" s="6"/>
      <c r="B737" s="6"/>
      <c r="C737" s="6"/>
      <c r="D737" s="6"/>
      <c r="E737" s="6"/>
      <c r="F737" s="6"/>
      <c r="G737" s="6"/>
      <c r="H737" s="36"/>
      <c r="I737" s="6"/>
      <c r="J737" s="6"/>
      <c r="K737" s="6"/>
      <c r="L737" s="34"/>
      <c r="M737" s="6"/>
      <c r="N737" s="6"/>
      <c r="O737" s="6"/>
    </row>
    <row r="738" spans="1:15" x14ac:dyDescent="0.35">
      <c r="A738" s="6"/>
      <c r="B738" s="6"/>
      <c r="C738" s="6"/>
      <c r="D738" s="6"/>
      <c r="E738" s="6"/>
      <c r="F738" s="6"/>
      <c r="G738" s="6"/>
      <c r="H738" s="36"/>
      <c r="I738" s="6"/>
      <c r="J738" s="6"/>
      <c r="K738" s="6"/>
      <c r="L738" s="34"/>
      <c r="M738" s="6"/>
      <c r="N738" s="6"/>
      <c r="O738" s="6"/>
    </row>
    <row r="739" spans="1:15" x14ac:dyDescent="0.35">
      <c r="A739" s="6"/>
      <c r="B739" s="6"/>
      <c r="C739" s="6"/>
      <c r="D739" s="6"/>
      <c r="E739" s="6"/>
      <c r="F739" s="6"/>
      <c r="G739" s="6"/>
      <c r="H739" s="36"/>
      <c r="I739" s="6"/>
      <c r="J739" s="6"/>
      <c r="K739" s="6"/>
      <c r="L739" s="34"/>
      <c r="M739" s="6"/>
      <c r="N739" s="6"/>
      <c r="O739" s="6"/>
    </row>
    <row r="740" spans="1:15" x14ac:dyDescent="0.35">
      <c r="A740" s="6"/>
      <c r="B740" s="6"/>
      <c r="C740" s="6"/>
      <c r="D740" s="6"/>
      <c r="E740" s="6"/>
      <c r="F740" s="6"/>
      <c r="G740" s="6"/>
      <c r="H740" s="36"/>
      <c r="I740" s="6"/>
      <c r="J740" s="6"/>
      <c r="K740" s="6"/>
      <c r="L740" s="34"/>
      <c r="M740" s="6"/>
      <c r="N740" s="6"/>
      <c r="O740" s="6"/>
    </row>
    <row r="741" spans="1:15" x14ac:dyDescent="0.35">
      <c r="A741" s="6"/>
      <c r="B741" s="6"/>
      <c r="C741" s="6"/>
      <c r="D741" s="6"/>
      <c r="E741" s="6"/>
      <c r="F741" s="6"/>
      <c r="G741" s="6"/>
      <c r="H741" s="36"/>
      <c r="I741" s="6"/>
      <c r="J741" s="6"/>
      <c r="K741" s="6"/>
      <c r="L741" s="34"/>
      <c r="M741" s="6"/>
      <c r="N741" s="6"/>
      <c r="O741" s="6"/>
    </row>
    <row r="742" spans="1:15" x14ac:dyDescent="0.35">
      <c r="A742" s="6"/>
      <c r="B742" s="6"/>
      <c r="C742" s="6"/>
      <c r="D742" s="6"/>
      <c r="E742" s="6"/>
      <c r="F742" s="6"/>
      <c r="G742" s="6"/>
      <c r="H742" s="36"/>
      <c r="I742" s="6"/>
      <c r="J742" s="6"/>
      <c r="K742" s="6"/>
      <c r="L742" s="34"/>
      <c r="M742" s="6"/>
      <c r="N742" s="6"/>
      <c r="O742" s="6"/>
    </row>
    <row r="743" spans="1:15" x14ac:dyDescent="0.35">
      <c r="A743" s="6"/>
      <c r="B743" s="6"/>
      <c r="C743" s="6"/>
      <c r="D743" s="6"/>
      <c r="E743" s="6"/>
      <c r="F743" s="6"/>
      <c r="G743" s="6"/>
      <c r="H743" s="36"/>
      <c r="I743" s="6"/>
      <c r="J743" s="6"/>
      <c r="K743" s="6"/>
      <c r="L743" s="34"/>
      <c r="M743" s="6"/>
      <c r="N743" s="6"/>
      <c r="O743" s="6"/>
    </row>
    <row r="744" spans="1:15" x14ac:dyDescent="0.35">
      <c r="A744" s="6"/>
      <c r="B744" s="6"/>
      <c r="C744" s="6"/>
      <c r="D744" s="6"/>
      <c r="E744" s="6"/>
      <c r="F744" s="6"/>
      <c r="G744" s="6"/>
      <c r="H744" s="36"/>
      <c r="I744" s="6"/>
      <c r="J744" s="6"/>
      <c r="K744" s="6"/>
      <c r="L744" s="34"/>
      <c r="M744" s="6"/>
      <c r="N744" s="6"/>
      <c r="O744" s="6"/>
    </row>
    <row r="745" spans="1:15" x14ac:dyDescent="0.35">
      <c r="A745" s="6"/>
      <c r="B745" s="6"/>
      <c r="C745" s="6"/>
      <c r="D745" s="6"/>
      <c r="E745" s="6"/>
      <c r="F745" s="6"/>
      <c r="G745" s="6"/>
      <c r="H745" s="6"/>
      <c r="I745" s="6"/>
      <c r="J745" s="6"/>
      <c r="K745" s="6"/>
      <c r="L745" s="34"/>
      <c r="M745" s="6"/>
      <c r="N745" s="6"/>
      <c r="O745" s="6"/>
    </row>
    <row r="746" spans="1:15" x14ac:dyDescent="0.35">
      <c r="A746" s="6"/>
      <c r="B746" s="6"/>
      <c r="C746" s="6"/>
      <c r="D746" s="6"/>
      <c r="E746" s="6"/>
      <c r="F746" s="6"/>
      <c r="G746" s="6"/>
      <c r="H746" s="6"/>
      <c r="I746" s="6"/>
      <c r="J746" s="6"/>
      <c r="K746" s="6"/>
      <c r="L746" s="34"/>
      <c r="M746" s="6"/>
      <c r="N746" s="6"/>
      <c r="O746" s="6"/>
    </row>
    <row r="747" spans="1:15" x14ac:dyDescent="0.35">
      <c r="A747" s="6"/>
      <c r="B747" s="6"/>
      <c r="C747" s="6"/>
      <c r="D747" s="6"/>
      <c r="E747" s="6"/>
      <c r="F747" s="6"/>
      <c r="G747" s="6"/>
      <c r="H747" s="6"/>
      <c r="I747" s="6"/>
      <c r="J747" s="6"/>
      <c r="K747" s="6"/>
      <c r="L747" s="34"/>
      <c r="M747" s="6"/>
      <c r="N747" s="6"/>
      <c r="O747" s="6"/>
    </row>
    <row r="748" spans="1:15" x14ac:dyDescent="0.35">
      <c r="A748" s="6"/>
      <c r="B748" s="6"/>
      <c r="C748" s="6"/>
      <c r="D748" s="6"/>
      <c r="E748" s="6"/>
      <c r="F748" s="6"/>
      <c r="G748" s="6"/>
      <c r="H748" s="6"/>
      <c r="I748" s="6"/>
      <c r="J748" s="6"/>
      <c r="K748" s="6"/>
      <c r="L748" s="34"/>
      <c r="M748" s="6"/>
      <c r="N748" s="6"/>
      <c r="O748" s="6"/>
    </row>
    <row r="749" spans="1:15" x14ac:dyDescent="0.35">
      <c r="A749" s="6"/>
      <c r="B749" s="6"/>
      <c r="C749" s="6"/>
      <c r="D749" s="6"/>
      <c r="E749" s="6"/>
      <c r="F749" s="6"/>
      <c r="G749" s="6"/>
      <c r="H749" s="6"/>
      <c r="I749" s="6"/>
      <c r="J749" s="6"/>
      <c r="K749" s="6"/>
      <c r="L749" s="34"/>
      <c r="M749" s="6"/>
      <c r="N749" s="6"/>
      <c r="O749" s="6"/>
    </row>
    <row r="750" spans="1:15" x14ac:dyDescent="0.35">
      <c r="A750" s="6"/>
      <c r="B750" s="6"/>
      <c r="C750" s="6"/>
      <c r="D750" s="6"/>
      <c r="E750" s="6"/>
      <c r="F750" s="6"/>
      <c r="G750" s="6"/>
      <c r="H750" s="6"/>
      <c r="I750" s="6"/>
      <c r="J750" s="6"/>
      <c r="K750" s="6"/>
      <c r="L750" s="34"/>
      <c r="M750" s="6"/>
      <c r="N750" s="6"/>
      <c r="O750" s="6"/>
    </row>
    <row r="751" spans="1:15" x14ac:dyDescent="0.35">
      <c r="A751" s="6"/>
      <c r="B751" s="6"/>
      <c r="C751" s="6"/>
      <c r="D751" s="6"/>
      <c r="E751" s="6"/>
      <c r="F751" s="6"/>
      <c r="G751" s="6"/>
      <c r="H751" s="6"/>
      <c r="I751" s="6"/>
      <c r="J751" s="6"/>
      <c r="K751" s="6"/>
      <c r="L751" s="34"/>
      <c r="M751" s="6"/>
      <c r="N751" s="6"/>
      <c r="O751" s="6"/>
    </row>
    <row r="752" spans="1:15" x14ac:dyDescent="0.35">
      <c r="A752" s="6"/>
      <c r="B752" s="6"/>
      <c r="C752" s="6"/>
      <c r="D752" s="6"/>
      <c r="E752" s="6"/>
      <c r="F752" s="6"/>
      <c r="G752" s="6"/>
      <c r="H752" s="6"/>
      <c r="I752" s="6"/>
      <c r="J752" s="6"/>
      <c r="K752" s="6"/>
      <c r="L752" s="34"/>
      <c r="M752" s="6"/>
      <c r="N752" s="6"/>
      <c r="O752" s="6"/>
    </row>
    <row r="753" spans="1:15" x14ac:dyDescent="0.35">
      <c r="A753" s="6"/>
      <c r="B753" s="6"/>
      <c r="C753" s="6"/>
      <c r="D753" s="6"/>
      <c r="E753" s="6"/>
      <c r="F753" s="6"/>
      <c r="G753" s="6"/>
      <c r="H753" s="6"/>
      <c r="I753" s="6"/>
      <c r="J753" s="6"/>
      <c r="K753" s="6"/>
      <c r="L753" s="34"/>
      <c r="M753" s="6"/>
      <c r="N753" s="6"/>
      <c r="O753" s="6"/>
    </row>
    <row r="754" spans="1:15" x14ac:dyDescent="0.35">
      <c r="A754" s="6"/>
      <c r="B754" s="6"/>
      <c r="C754" s="6"/>
      <c r="D754" s="6"/>
      <c r="E754" s="6"/>
      <c r="F754" s="6"/>
      <c r="G754" s="6"/>
      <c r="H754" s="6"/>
      <c r="I754" s="6"/>
      <c r="J754" s="6"/>
      <c r="K754" s="6"/>
      <c r="L754" s="34"/>
      <c r="M754" s="6"/>
      <c r="N754" s="6"/>
      <c r="O754" s="6"/>
    </row>
    <row r="755" spans="1:15" x14ac:dyDescent="0.35">
      <c r="A755" s="6"/>
      <c r="B755" s="6"/>
      <c r="C755" s="6"/>
      <c r="D755" s="6"/>
      <c r="E755" s="6"/>
      <c r="F755" s="6"/>
      <c r="G755" s="6"/>
      <c r="H755" s="6"/>
      <c r="I755" s="6"/>
      <c r="J755" s="6"/>
      <c r="K755" s="6"/>
      <c r="L755" s="34"/>
      <c r="M755" s="6"/>
      <c r="N755" s="6"/>
      <c r="O755" s="6"/>
    </row>
    <row r="756" spans="1:15" x14ac:dyDescent="0.35">
      <c r="A756" s="6"/>
      <c r="B756" s="6"/>
      <c r="C756" s="6"/>
      <c r="D756" s="6"/>
      <c r="E756" s="6"/>
      <c r="F756" s="6"/>
      <c r="G756" s="6"/>
      <c r="H756" s="6"/>
      <c r="I756" s="6"/>
      <c r="J756" s="6"/>
      <c r="K756" s="6"/>
      <c r="L756" s="34"/>
      <c r="M756" s="6"/>
      <c r="N756" s="6"/>
      <c r="O756" s="6"/>
    </row>
    <row r="757" spans="1:15" x14ac:dyDescent="0.35">
      <c r="A757" s="6"/>
      <c r="B757" s="6"/>
      <c r="C757" s="6"/>
      <c r="D757" s="6"/>
      <c r="E757" s="6"/>
      <c r="F757" s="6"/>
      <c r="G757" s="6"/>
      <c r="H757" s="6"/>
      <c r="I757" s="6"/>
      <c r="J757" s="6"/>
      <c r="K757" s="6"/>
      <c r="L757" s="34"/>
      <c r="M757" s="6"/>
      <c r="N757" s="6"/>
      <c r="O757" s="6"/>
    </row>
    <row r="758" spans="1:15" x14ac:dyDescent="0.35">
      <c r="A758" s="6"/>
      <c r="B758" s="6"/>
      <c r="C758" s="6"/>
      <c r="D758" s="6"/>
      <c r="E758" s="6"/>
      <c r="F758" s="6"/>
      <c r="G758" s="6"/>
      <c r="H758" s="6"/>
      <c r="I758" s="6"/>
      <c r="J758" s="6"/>
      <c r="K758" s="6"/>
      <c r="L758" s="34"/>
      <c r="M758" s="6"/>
      <c r="N758" s="6"/>
      <c r="O758" s="6"/>
    </row>
    <row r="759" spans="1:15" x14ac:dyDescent="0.35">
      <c r="A759" s="6"/>
      <c r="B759" s="6"/>
      <c r="C759" s="6"/>
      <c r="D759" s="6"/>
      <c r="E759" s="6"/>
      <c r="F759" s="6"/>
      <c r="G759" s="6"/>
      <c r="H759" s="6"/>
      <c r="I759" s="6"/>
      <c r="J759" s="6"/>
      <c r="K759" s="6"/>
      <c r="L759" s="34"/>
      <c r="M759" s="6"/>
      <c r="N759" s="6"/>
      <c r="O759" s="6"/>
    </row>
    <row r="760" spans="1:15" x14ac:dyDescent="0.35">
      <c r="A760" s="6"/>
      <c r="B760" s="6"/>
      <c r="C760" s="6"/>
      <c r="D760" s="6"/>
      <c r="E760" s="6"/>
      <c r="F760" s="6"/>
      <c r="G760" s="6"/>
      <c r="H760" s="6"/>
      <c r="I760" s="6"/>
      <c r="J760" s="6"/>
      <c r="K760" s="6"/>
      <c r="L760" s="34"/>
      <c r="M760" s="6"/>
      <c r="N760" s="6"/>
      <c r="O760" s="6"/>
    </row>
    <row r="761" spans="1:15" x14ac:dyDescent="0.35">
      <c r="A761" s="6"/>
      <c r="B761" s="6"/>
      <c r="C761" s="6"/>
      <c r="D761" s="6"/>
      <c r="E761" s="6"/>
      <c r="F761" s="6"/>
      <c r="G761" s="6"/>
      <c r="H761" s="6"/>
      <c r="I761" s="6"/>
      <c r="J761" s="6"/>
      <c r="K761" s="6"/>
      <c r="L761" s="34"/>
      <c r="M761" s="6"/>
      <c r="N761" s="6"/>
      <c r="O761" s="6"/>
    </row>
    <row r="762" spans="1:15" x14ac:dyDescent="0.35">
      <c r="A762" s="6"/>
      <c r="B762" s="6"/>
      <c r="C762" s="6"/>
      <c r="D762" s="6"/>
      <c r="E762" s="6"/>
      <c r="F762" s="6"/>
      <c r="G762" s="6"/>
      <c r="H762" s="6"/>
      <c r="I762" s="6"/>
      <c r="J762" s="6"/>
      <c r="K762" s="6"/>
      <c r="L762" s="34"/>
      <c r="M762" s="6"/>
      <c r="N762" s="6"/>
      <c r="O762" s="6"/>
    </row>
    <row r="763" spans="1:15" x14ac:dyDescent="0.35">
      <c r="A763" s="6"/>
      <c r="B763" s="6"/>
      <c r="C763" s="6"/>
      <c r="D763" s="6"/>
      <c r="E763" s="6"/>
      <c r="F763" s="6"/>
      <c r="G763" s="6"/>
      <c r="H763" s="6"/>
      <c r="I763" s="6"/>
      <c r="J763" s="6"/>
      <c r="K763" s="6"/>
      <c r="L763" s="34"/>
      <c r="M763" s="6"/>
      <c r="N763" s="6"/>
      <c r="O763" s="6"/>
    </row>
    <row r="764" spans="1:15" x14ac:dyDescent="0.35">
      <c r="A764" s="6"/>
      <c r="B764" s="6"/>
      <c r="C764" s="6"/>
      <c r="D764" s="6"/>
      <c r="E764" s="6"/>
      <c r="F764" s="6"/>
      <c r="G764" s="6"/>
      <c r="H764" s="6"/>
      <c r="I764" s="6"/>
      <c r="J764" s="6"/>
      <c r="K764" s="6"/>
      <c r="L764" s="34"/>
      <c r="M764" s="6"/>
      <c r="N764" s="6"/>
      <c r="O764" s="6"/>
    </row>
    <row r="765" spans="1:15" x14ac:dyDescent="0.35">
      <c r="A765" s="6"/>
      <c r="B765" s="6"/>
      <c r="C765" s="6"/>
      <c r="D765" s="6"/>
      <c r="E765" s="6"/>
      <c r="F765" s="6"/>
      <c r="G765" s="6"/>
      <c r="H765" s="6"/>
      <c r="I765" s="6"/>
      <c r="J765" s="6"/>
      <c r="K765" s="6"/>
      <c r="L765" s="34"/>
      <c r="M765" s="6"/>
      <c r="N765" s="6"/>
      <c r="O765" s="6"/>
    </row>
    <row r="766" spans="1:15" x14ac:dyDescent="0.35">
      <c r="A766" s="6"/>
      <c r="B766" s="6"/>
      <c r="C766" s="6"/>
      <c r="D766" s="6"/>
      <c r="E766" s="6"/>
      <c r="F766" s="6"/>
      <c r="G766" s="6"/>
      <c r="H766" s="6"/>
      <c r="I766" s="6"/>
      <c r="J766" s="6"/>
      <c r="K766" s="6"/>
      <c r="L766" s="34"/>
      <c r="M766" s="6"/>
      <c r="N766" s="6"/>
      <c r="O766" s="6"/>
    </row>
    <row r="767" spans="1:15" x14ac:dyDescent="0.35">
      <c r="A767" s="6"/>
      <c r="B767" s="6"/>
      <c r="C767" s="6"/>
      <c r="D767" s="6"/>
      <c r="E767" s="6"/>
      <c r="F767" s="6"/>
      <c r="G767" s="6"/>
      <c r="H767" s="6"/>
      <c r="I767" s="6"/>
      <c r="J767" s="6"/>
      <c r="K767" s="6"/>
      <c r="L767" s="34"/>
      <c r="M767" s="6"/>
      <c r="N767" s="6"/>
      <c r="O767" s="6"/>
    </row>
    <row r="768" spans="1:15" x14ac:dyDescent="0.35">
      <c r="A768" s="6"/>
      <c r="B768" s="6"/>
      <c r="C768" s="6"/>
      <c r="D768" s="6"/>
      <c r="E768" s="6"/>
      <c r="F768" s="6"/>
      <c r="G768" s="6"/>
      <c r="H768" s="6"/>
      <c r="I768" s="6"/>
      <c r="J768" s="6"/>
      <c r="K768" s="6"/>
      <c r="L768" s="34"/>
      <c r="M768" s="6"/>
      <c r="N768" s="6"/>
      <c r="O768" s="6"/>
    </row>
    <row r="769" spans="1:15" x14ac:dyDescent="0.35">
      <c r="A769" s="6"/>
      <c r="B769" s="6"/>
      <c r="C769" s="6"/>
      <c r="D769" s="6"/>
      <c r="E769" s="6"/>
      <c r="F769" s="6"/>
      <c r="G769" s="6"/>
      <c r="H769" s="6"/>
      <c r="I769" s="6"/>
      <c r="J769" s="6"/>
      <c r="K769" s="6"/>
      <c r="L769" s="34"/>
      <c r="M769" s="6"/>
      <c r="N769" s="6"/>
      <c r="O769" s="6"/>
    </row>
    <row r="770" spans="1:15" x14ac:dyDescent="0.35">
      <c r="A770" s="6"/>
      <c r="B770" s="6"/>
      <c r="C770" s="6"/>
      <c r="D770" s="6"/>
      <c r="E770" s="6"/>
      <c r="F770" s="6"/>
      <c r="G770" s="6"/>
      <c r="H770" s="6"/>
      <c r="I770" s="6"/>
      <c r="J770" s="6"/>
      <c r="K770" s="6"/>
      <c r="L770" s="34"/>
      <c r="M770" s="6"/>
      <c r="N770" s="6"/>
      <c r="O770" s="6"/>
    </row>
    <row r="771" spans="1:15" x14ac:dyDescent="0.35">
      <c r="A771" s="6"/>
      <c r="B771" s="6"/>
      <c r="C771" s="6"/>
      <c r="D771" s="6"/>
      <c r="E771" s="6"/>
      <c r="F771" s="6"/>
      <c r="G771" s="6"/>
      <c r="H771" s="6"/>
      <c r="I771" s="6"/>
      <c r="J771" s="6"/>
      <c r="K771" s="6"/>
      <c r="L771" s="34"/>
      <c r="M771" s="6"/>
      <c r="N771" s="6"/>
      <c r="O771" s="6"/>
    </row>
    <row r="772" spans="1:15" x14ac:dyDescent="0.35">
      <c r="A772" s="6"/>
      <c r="B772" s="6"/>
      <c r="C772" s="6"/>
      <c r="D772" s="6"/>
      <c r="E772" s="6"/>
      <c r="F772" s="6"/>
      <c r="G772" s="6"/>
      <c r="H772" s="6"/>
      <c r="I772" s="6"/>
      <c r="J772" s="6"/>
      <c r="K772" s="6"/>
      <c r="L772" s="34"/>
      <c r="M772" s="6"/>
      <c r="N772" s="6"/>
      <c r="O772" s="6"/>
    </row>
    <row r="773" spans="1:15" x14ac:dyDescent="0.35">
      <c r="A773" s="6"/>
      <c r="B773" s="6"/>
      <c r="C773" s="6"/>
      <c r="D773" s="6"/>
      <c r="E773" s="6"/>
      <c r="F773" s="6"/>
      <c r="G773" s="6"/>
      <c r="H773" s="6"/>
      <c r="I773" s="6"/>
      <c r="J773" s="6"/>
      <c r="K773" s="6"/>
      <c r="L773" s="34"/>
      <c r="M773" s="6"/>
      <c r="N773" s="6"/>
      <c r="O773" s="6"/>
    </row>
    <row r="774" spans="1:15" x14ac:dyDescent="0.35">
      <c r="A774" s="6"/>
      <c r="B774" s="6"/>
      <c r="C774" s="6"/>
      <c r="D774" s="6"/>
      <c r="E774" s="6"/>
      <c r="F774" s="6"/>
      <c r="G774" s="6"/>
      <c r="H774" s="6"/>
      <c r="I774" s="6"/>
      <c r="J774" s="6"/>
      <c r="K774" s="6"/>
      <c r="L774" s="34"/>
      <c r="M774" s="6"/>
      <c r="N774" s="6"/>
      <c r="O774" s="6"/>
    </row>
    <row r="775" spans="1:15" x14ac:dyDescent="0.35">
      <c r="A775" s="6"/>
      <c r="B775" s="6"/>
      <c r="C775" s="6"/>
      <c r="D775" s="6"/>
      <c r="E775" s="6"/>
      <c r="F775" s="6"/>
      <c r="G775" s="6"/>
      <c r="H775" s="6"/>
      <c r="I775" s="6"/>
      <c r="J775" s="6"/>
      <c r="K775" s="6"/>
      <c r="L775" s="34"/>
      <c r="M775" s="6"/>
      <c r="N775" s="6"/>
      <c r="O775" s="6"/>
    </row>
    <row r="776" spans="1:15" x14ac:dyDescent="0.35">
      <c r="A776" s="6"/>
      <c r="B776" s="6"/>
      <c r="C776" s="6"/>
      <c r="D776" s="6"/>
      <c r="E776" s="6"/>
      <c r="F776" s="6"/>
      <c r="G776" s="6"/>
      <c r="H776" s="6"/>
      <c r="I776" s="6"/>
      <c r="J776" s="6"/>
      <c r="K776" s="6"/>
      <c r="L776" s="34"/>
      <c r="M776" s="6"/>
      <c r="N776" s="6"/>
      <c r="O776" s="6"/>
    </row>
    <row r="777" spans="1:15" x14ac:dyDescent="0.35">
      <c r="A777" s="6"/>
      <c r="B777" s="6"/>
      <c r="C777" s="6"/>
      <c r="D777" s="6"/>
      <c r="E777" s="6"/>
      <c r="F777" s="6"/>
      <c r="G777" s="6"/>
      <c r="H777" s="6"/>
      <c r="I777" s="6"/>
      <c r="J777" s="6"/>
      <c r="K777" s="6"/>
      <c r="L777" s="34"/>
      <c r="M777" s="6"/>
      <c r="N777" s="6"/>
      <c r="O777" s="6"/>
    </row>
    <row r="778" spans="1:15" x14ac:dyDescent="0.35">
      <c r="A778" s="6"/>
      <c r="B778" s="6"/>
      <c r="C778" s="6"/>
      <c r="D778" s="6"/>
      <c r="E778" s="6"/>
      <c r="F778" s="6"/>
      <c r="G778" s="6"/>
      <c r="H778" s="6"/>
      <c r="I778" s="6"/>
      <c r="J778" s="6"/>
      <c r="K778" s="6"/>
      <c r="L778" s="34"/>
      <c r="M778" s="6"/>
      <c r="N778" s="6"/>
      <c r="O778" s="6"/>
    </row>
    <row r="779" spans="1:15" x14ac:dyDescent="0.35">
      <c r="A779" s="6"/>
      <c r="B779" s="6"/>
      <c r="C779" s="6"/>
      <c r="D779" s="6"/>
      <c r="E779" s="6"/>
      <c r="F779" s="6"/>
      <c r="G779" s="6"/>
      <c r="H779" s="6"/>
      <c r="I779" s="6"/>
      <c r="J779" s="6"/>
      <c r="K779" s="6"/>
      <c r="L779" s="34"/>
      <c r="M779" s="6"/>
      <c r="N779" s="6"/>
      <c r="O779" s="6"/>
    </row>
    <row r="780" spans="1:15" x14ac:dyDescent="0.35">
      <c r="A780" s="6"/>
      <c r="B780" s="6"/>
      <c r="C780" s="6"/>
      <c r="D780" s="6"/>
      <c r="E780" s="6"/>
      <c r="F780" s="6"/>
      <c r="G780" s="6"/>
      <c r="H780" s="6"/>
      <c r="I780" s="6"/>
      <c r="J780" s="6"/>
      <c r="K780" s="6"/>
      <c r="L780" s="34"/>
      <c r="M780" s="6"/>
      <c r="N780" s="6"/>
      <c r="O780" s="6"/>
    </row>
    <row r="781" spans="1:15" x14ac:dyDescent="0.35">
      <c r="A781" s="6"/>
      <c r="B781" s="6"/>
      <c r="C781" s="6"/>
      <c r="D781" s="6"/>
      <c r="E781" s="6"/>
      <c r="F781" s="6"/>
      <c r="G781" s="6"/>
      <c r="H781" s="6"/>
      <c r="I781" s="6"/>
      <c r="J781" s="6"/>
      <c r="K781" s="6"/>
      <c r="L781" s="34"/>
      <c r="M781" s="6"/>
      <c r="N781" s="6"/>
      <c r="O781" s="6"/>
    </row>
    <row r="782" spans="1:15" x14ac:dyDescent="0.35">
      <c r="A782" s="6"/>
      <c r="B782" s="6"/>
      <c r="C782" s="6"/>
      <c r="D782" s="6"/>
      <c r="E782" s="6"/>
      <c r="F782" s="6"/>
      <c r="G782" s="6"/>
      <c r="H782" s="6"/>
      <c r="I782" s="6"/>
      <c r="J782" s="6"/>
      <c r="K782" s="6"/>
      <c r="L782" s="34"/>
      <c r="M782" s="6"/>
      <c r="N782" s="6"/>
      <c r="O782" s="6"/>
    </row>
    <row r="783" spans="1:15" x14ac:dyDescent="0.35">
      <c r="A783" s="6"/>
      <c r="B783" s="6"/>
      <c r="C783" s="6"/>
      <c r="D783" s="6"/>
      <c r="E783" s="6"/>
      <c r="F783" s="6"/>
      <c r="G783" s="6"/>
      <c r="H783" s="6"/>
      <c r="I783" s="6"/>
      <c r="J783" s="6"/>
      <c r="K783" s="6"/>
      <c r="L783" s="34"/>
      <c r="M783" s="6"/>
      <c r="N783" s="6"/>
      <c r="O783" s="6"/>
    </row>
    <row r="784" spans="1:15" x14ac:dyDescent="0.35">
      <c r="A784" s="6"/>
      <c r="B784" s="6"/>
      <c r="C784" s="6"/>
      <c r="D784" s="6"/>
      <c r="E784" s="6"/>
      <c r="F784" s="6"/>
      <c r="G784" s="6"/>
      <c r="H784" s="6"/>
      <c r="I784" s="6"/>
      <c r="J784" s="6"/>
      <c r="K784" s="6"/>
      <c r="L784" s="34"/>
      <c r="M784" s="6"/>
      <c r="N784" s="6"/>
      <c r="O784" s="6"/>
    </row>
    <row r="785" spans="1:15" x14ac:dyDescent="0.35">
      <c r="A785" s="6"/>
      <c r="B785" s="6"/>
      <c r="C785" s="6"/>
      <c r="D785" s="6"/>
      <c r="E785" s="6"/>
      <c r="F785" s="6"/>
      <c r="G785" s="6"/>
      <c r="H785" s="6"/>
      <c r="I785" s="6"/>
      <c r="J785" s="6"/>
      <c r="K785" s="6"/>
      <c r="L785" s="34"/>
      <c r="M785" s="6"/>
      <c r="N785" s="6"/>
      <c r="O785" s="6"/>
    </row>
    <row r="786" spans="1:15" x14ac:dyDescent="0.35">
      <c r="A786" s="6"/>
      <c r="B786" s="6"/>
      <c r="C786" s="6"/>
      <c r="D786" s="6"/>
      <c r="E786" s="6"/>
      <c r="F786" s="6"/>
      <c r="G786" s="6"/>
      <c r="H786" s="6"/>
      <c r="I786" s="6"/>
      <c r="J786" s="6"/>
      <c r="K786" s="6"/>
      <c r="L786" s="34"/>
      <c r="M786" s="6"/>
      <c r="N786" s="6"/>
      <c r="O786" s="6"/>
    </row>
    <row r="787" spans="1:15" x14ac:dyDescent="0.35">
      <c r="A787" s="6"/>
      <c r="B787" s="6"/>
      <c r="C787" s="6"/>
      <c r="D787" s="6"/>
      <c r="E787" s="6"/>
      <c r="F787" s="6"/>
      <c r="G787" s="6"/>
      <c r="H787" s="6"/>
      <c r="I787" s="6"/>
      <c r="J787" s="6"/>
      <c r="K787" s="6"/>
      <c r="L787" s="34"/>
      <c r="M787" s="6"/>
      <c r="N787" s="6"/>
      <c r="O787" s="6"/>
    </row>
    <row r="788" spans="1:15" x14ac:dyDescent="0.35">
      <c r="A788" s="6"/>
      <c r="B788" s="6"/>
      <c r="C788" s="6"/>
      <c r="D788" s="6"/>
      <c r="E788" s="6"/>
      <c r="F788" s="6"/>
      <c r="G788" s="6"/>
      <c r="H788" s="6"/>
      <c r="I788" s="6"/>
      <c r="J788" s="6"/>
      <c r="K788" s="6"/>
      <c r="L788" s="34"/>
      <c r="M788" s="6"/>
      <c r="N788" s="6"/>
      <c r="O788" s="6"/>
    </row>
    <row r="789" spans="1:15" x14ac:dyDescent="0.35">
      <c r="A789" s="6"/>
      <c r="B789" s="6"/>
      <c r="C789" s="6"/>
      <c r="D789" s="6"/>
      <c r="E789" s="6"/>
      <c r="F789" s="6"/>
      <c r="G789" s="6"/>
      <c r="H789" s="6"/>
      <c r="I789" s="6"/>
      <c r="J789" s="6"/>
      <c r="K789" s="6"/>
      <c r="L789" s="34"/>
      <c r="M789" s="6"/>
      <c r="N789" s="6"/>
      <c r="O789" s="6"/>
    </row>
    <row r="790" spans="1:15" x14ac:dyDescent="0.35">
      <c r="A790" s="6"/>
      <c r="B790" s="6"/>
      <c r="C790" s="6"/>
      <c r="D790" s="6"/>
      <c r="E790" s="6"/>
      <c r="F790" s="6"/>
      <c r="G790" s="6"/>
      <c r="H790" s="6"/>
      <c r="I790" s="6"/>
      <c r="J790" s="6"/>
      <c r="K790" s="6"/>
      <c r="L790" s="34"/>
      <c r="M790" s="6"/>
      <c r="N790" s="6"/>
      <c r="O790" s="6"/>
    </row>
    <row r="791" spans="1:15" x14ac:dyDescent="0.35">
      <c r="A791" s="6"/>
      <c r="B791" s="6"/>
      <c r="C791" s="6"/>
      <c r="D791" s="6"/>
      <c r="E791" s="6"/>
      <c r="F791" s="6"/>
      <c r="G791" s="6"/>
      <c r="H791" s="6"/>
      <c r="I791" s="6"/>
      <c r="J791" s="6"/>
      <c r="K791" s="6"/>
      <c r="L791" s="34"/>
      <c r="M791" s="6"/>
      <c r="N791" s="6"/>
      <c r="O791" s="6"/>
    </row>
    <row r="792" spans="1:15" x14ac:dyDescent="0.35">
      <c r="A792" s="6"/>
      <c r="B792" s="6"/>
      <c r="C792" s="6"/>
      <c r="D792" s="6"/>
      <c r="E792" s="6"/>
      <c r="F792" s="6"/>
      <c r="G792" s="6"/>
      <c r="H792" s="6"/>
      <c r="I792" s="6"/>
      <c r="J792" s="6"/>
      <c r="K792" s="6"/>
      <c r="L792" s="34"/>
      <c r="M792" s="6"/>
      <c r="N792" s="6"/>
      <c r="O792" s="6"/>
    </row>
    <row r="793" spans="1:15" x14ac:dyDescent="0.35">
      <c r="A793" s="6"/>
      <c r="B793" s="6"/>
      <c r="C793" s="6"/>
      <c r="D793" s="6"/>
      <c r="E793" s="6"/>
      <c r="F793" s="6"/>
      <c r="G793" s="6"/>
      <c r="H793" s="6"/>
      <c r="I793" s="6"/>
      <c r="J793" s="6"/>
      <c r="K793" s="6"/>
      <c r="L793" s="34"/>
      <c r="M793" s="6"/>
      <c r="N793" s="6"/>
      <c r="O793" s="6"/>
    </row>
    <row r="794" spans="1:15" x14ac:dyDescent="0.35">
      <c r="A794" s="6"/>
      <c r="B794" s="6"/>
      <c r="C794" s="6"/>
      <c r="D794" s="6"/>
      <c r="E794" s="6"/>
      <c r="F794" s="6"/>
      <c r="G794" s="6"/>
      <c r="H794" s="6"/>
      <c r="I794" s="6"/>
      <c r="J794" s="6"/>
      <c r="K794" s="6"/>
      <c r="L794" s="34"/>
      <c r="M794" s="6"/>
      <c r="N794" s="6"/>
      <c r="O794" s="6"/>
    </row>
    <row r="795" spans="1:15" x14ac:dyDescent="0.35">
      <c r="A795" s="6"/>
      <c r="B795" s="6"/>
      <c r="C795" s="6"/>
      <c r="D795" s="6"/>
      <c r="E795" s="6"/>
      <c r="F795" s="6"/>
      <c r="G795" s="6"/>
      <c r="H795" s="6"/>
      <c r="I795" s="6"/>
      <c r="J795" s="6"/>
      <c r="K795" s="6"/>
      <c r="L795" s="34"/>
      <c r="M795" s="6"/>
      <c r="N795" s="6"/>
      <c r="O795" s="6"/>
    </row>
    <row r="796" spans="1:15" x14ac:dyDescent="0.35">
      <c r="A796" s="6"/>
      <c r="B796" s="6"/>
      <c r="C796" s="6"/>
      <c r="D796" s="6"/>
      <c r="E796" s="6"/>
      <c r="F796" s="6"/>
      <c r="G796" s="6"/>
      <c r="H796" s="6"/>
      <c r="I796" s="6"/>
      <c r="J796" s="6"/>
      <c r="K796" s="6"/>
      <c r="L796" s="34"/>
      <c r="M796" s="6"/>
      <c r="N796" s="6"/>
      <c r="O796" s="6"/>
    </row>
    <row r="797" spans="1:15" x14ac:dyDescent="0.35">
      <c r="A797" s="6"/>
      <c r="B797" s="6"/>
      <c r="C797" s="6"/>
      <c r="D797" s="6"/>
      <c r="E797" s="6"/>
      <c r="F797" s="6"/>
      <c r="G797" s="6"/>
      <c r="H797" s="6"/>
      <c r="I797" s="6"/>
      <c r="J797" s="6"/>
      <c r="K797" s="6"/>
      <c r="L797" s="34"/>
      <c r="M797" s="6"/>
      <c r="N797" s="6"/>
      <c r="O797" s="6"/>
    </row>
    <row r="798" spans="1:15" x14ac:dyDescent="0.35">
      <c r="A798" s="6"/>
      <c r="B798" s="6"/>
      <c r="C798" s="6"/>
      <c r="D798" s="6"/>
      <c r="E798" s="6"/>
      <c r="F798" s="6"/>
      <c r="G798" s="6"/>
      <c r="H798" s="6"/>
      <c r="I798" s="6"/>
      <c r="J798" s="6"/>
      <c r="K798" s="6"/>
      <c r="L798" s="34"/>
      <c r="M798" s="6"/>
      <c r="N798" s="6"/>
      <c r="O798" s="6"/>
    </row>
    <row r="799" spans="1:15" x14ac:dyDescent="0.35">
      <c r="A799" s="6"/>
      <c r="B799" s="6"/>
      <c r="C799" s="6"/>
      <c r="D799" s="6"/>
      <c r="E799" s="6"/>
      <c r="F799" s="6"/>
      <c r="G799" s="6"/>
      <c r="H799" s="6"/>
      <c r="I799" s="6"/>
      <c r="J799" s="6"/>
      <c r="K799" s="6"/>
      <c r="L799" s="34"/>
      <c r="M799" s="6"/>
      <c r="N799" s="6"/>
      <c r="O799" s="6"/>
    </row>
    <row r="800" spans="1:15" x14ac:dyDescent="0.35">
      <c r="A800" s="6"/>
      <c r="B800" s="6"/>
      <c r="C800" s="6"/>
      <c r="D800" s="6"/>
      <c r="E800" s="6"/>
      <c r="F800" s="6"/>
      <c r="G800" s="6"/>
      <c r="H800" s="6"/>
      <c r="I800" s="6"/>
      <c r="J800" s="6"/>
      <c r="K800" s="6"/>
      <c r="L800" s="34"/>
      <c r="M800" s="6"/>
      <c r="N800" s="6"/>
      <c r="O800" s="6"/>
    </row>
    <row r="801" spans="1:15" x14ac:dyDescent="0.35">
      <c r="A801" s="6"/>
      <c r="B801" s="6"/>
      <c r="C801" s="6"/>
      <c r="D801" s="6"/>
      <c r="E801" s="6"/>
      <c r="F801" s="6"/>
      <c r="G801" s="6"/>
      <c r="H801" s="6"/>
      <c r="I801" s="6"/>
      <c r="J801" s="6"/>
      <c r="K801" s="6"/>
      <c r="L801" s="34"/>
      <c r="M801" s="6"/>
      <c r="N801" s="6"/>
      <c r="O801" s="6"/>
    </row>
    <row r="802" spans="1:15" x14ac:dyDescent="0.35">
      <c r="A802" s="6"/>
      <c r="B802" s="6"/>
      <c r="C802" s="6"/>
      <c r="D802" s="6"/>
      <c r="E802" s="6"/>
      <c r="F802" s="6"/>
      <c r="G802" s="6"/>
      <c r="H802" s="6"/>
      <c r="I802" s="6"/>
      <c r="J802" s="6"/>
      <c r="K802" s="6"/>
      <c r="L802" s="34"/>
      <c r="M802" s="6"/>
      <c r="N802" s="6"/>
      <c r="O802" s="6"/>
    </row>
    <row r="803" spans="1:15" x14ac:dyDescent="0.35">
      <c r="A803" s="6"/>
      <c r="B803" s="6"/>
      <c r="C803" s="6"/>
      <c r="D803" s="6"/>
      <c r="E803" s="6"/>
      <c r="F803" s="6"/>
      <c r="G803" s="6"/>
      <c r="H803" s="6"/>
      <c r="I803" s="6"/>
      <c r="J803" s="6"/>
      <c r="K803" s="6"/>
      <c r="L803" s="34"/>
      <c r="M803" s="6"/>
      <c r="N803" s="6"/>
      <c r="O803" s="6"/>
    </row>
    <row r="804" spans="1:15" x14ac:dyDescent="0.35">
      <c r="A804" s="6"/>
      <c r="B804" s="6"/>
      <c r="C804" s="6"/>
      <c r="D804" s="6"/>
      <c r="E804" s="6"/>
      <c r="F804" s="6"/>
      <c r="G804" s="6"/>
      <c r="H804" s="6"/>
      <c r="I804" s="6"/>
      <c r="J804" s="6"/>
      <c r="K804" s="6"/>
      <c r="L804" s="34"/>
      <c r="M804" s="6"/>
      <c r="N804" s="6"/>
      <c r="O804" s="6"/>
    </row>
    <row r="805" spans="1:15" x14ac:dyDescent="0.35">
      <c r="A805" s="6"/>
      <c r="B805" s="6"/>
      <c r="C805" s="6"/>
      <c r="D805" s="6"/>
      <c r="E805" s="6"/>
      <c r="F805" s="6"/>
      <c r="G805" s="6"/>
      <c r="H805" s="6"/>
      <c r="I805" s="6"/>
      <c r="J805" s="6"/>
      <c r="K805" s="6"/>
      <c r="L805" s="34"/>
      <c r="M805" s="6"/>
      <c r="N805" s="6"/>
      <c r="O805" s="6"/>
    </row>
    <row r="806" spans="1:15" x14ac:dyDescent="0.35">
      <c r="A806" s="6"/>
      <c r="B806" s="6"/>
      <c r="C806" s="6"/>
      <c r="D806" s="6"/>
      <c r="E806" s="6"/>
      <c r="F806" s="6"/>
      <c r="G806" s="6"/>
      <c r="H806" s="6"/>
      <c r="I806" s="6"/>
      <c r="J806" s="6"/>
      <c r="K806" s="6"/>
      <c r="L806" s="34"/>
      <c r="M806" s="6"/>
      <c r="N806" s="6"/>
      <c r="O806" s="6"/>
    </row>
    <row r="807" spans="1:15" x14ac:dyDescent="0.35">
      <c r="A807" s="6"/>
      <c r="B807" s="6"/>
      <c r="C807" s="6"/>
      <c r="D807" s="6"/>
      <c r="E807" s="6"/>
      <c r="F807" s="6"/>
      <c r="G807" s="6"/>
      <c r="H807" s="6"/>
      <c r="I807" s="6"/>
      <c r="J807" s="6"/>
      <c r="K807" s="6"/>
      <c r="L807" s="34"/>
      <c r="M807" s="6"/>
      <c r="N807" s="6"/>
      <c r="O807" s="6"/>
    </row>
    <row r="808" spans="1:15" x14ac:dyDescent="0.35">
      <c r="A808" s="6"/>
      <c r="B808" s="6"/>
      <c r="C808" s="6"/>
      <c r="D808" s="6"/>
      <c r="E808" s="6"/>
      <c r="F808" s="6"/>
      <c r="G808" s="6"/>
      <c r="H808" s="6"/>
      <c r="I808" s="6"/>
      <c r="J808" s="6"/>
      <c r="K808" s="6"/>
      <c r="L808" s="34"/>
      <c r="M808" s="6"/>
      <c r="N808" s="6"/>
      <c r="O808" s="6"/>
    </row>
    <row r="809" spans="1:15" x14ac:dyDescent="0.35">
      <c r="A809" s="6"/>
      <c r="B809" s="6"/>
      <c r="C809" s="6"/>
      <c r="D809" s="6"/>
      <c r="E809" s="6"/>
      <c r="F809" s="6"/>
      <c r="G809" s="6"/>
      <c r="H809" s="6"/>
      <c r="I809" s="6"/>
      <c r="J809" s="6"/>
      <c r="K809" s="6"/>
      <c r="L809" s="34"/>
      <c r="M809" s="6"/>
      <c r="N809" s="6"/>
      <c r="O809" s="6"/>
    </row>
    <row r="810" spans="1:15" x14ac:dyDescent="0.35">
      <c r="A810" s="6"/>
      <c r="B810" s="6"/>
      <c r="C810" s="6"/>
      <c r="D810" s="6"/>
      <c r="E810" s="6"/>
      <c r="F810" s="6"/>
      <c r="G810" s="6"/>
      <c r="H810" s="6"/>
      <c r="I810" s="6"/>
      <c r="J810" s="6"/>
      <c r="K810" s="6"/>
      <c r="L810" s="34"/>
      <c r="M810" s="6"/>
      <c r="N810" s="6"/>
      <c r="O810" s="6"/>
    </row>
    <row r="811" spans="1:15" x14ac:dyDescent="0.35">
      <c r="A811" s="6"/>
      <c r="B811" s="6"/>
      <c r="C811" s="6"/>
      <c r="D811" s="6"/>
      <c r="E811" s="6"/>
      <c r="F811" s="6"/>
      <c r="G811" s="6"/>
      <c r="H811" s="6"/>
      <c r="I811" s="6"/>
      <c r="J811" s="6"/>
      <c r="K811" s="6"/>
      <c r="L811" s="34"/>
      <c r="M811" s="6"/>
      <c r="N811" s="6"/>
      <c r="O811" s="6"/>
    </row>
    <row r="812" spans="1:15" x14ac:dyDescent="0.35">
      <c r="A812" s="6"/>
      <c r="B812" s="6"/>
      <c r="C812" s="6"/>
      <c r="D812" s="6"/>
      <c r="E812" s="6"/>
      <c r="F812" s="6"/>
      <c r="G812" s="6"/>
      <c r="H812" s="6"/>
      <c r="I812" s="6"/>
      <c r="J812" s="6"/>
      <c r="K812" s="6"/>
      <c r="L812" s="34"/>
      <c r="M812" s="6"/>
      <c r="N812" s="6"/>
      <c r="O812" s="6"/>
    </row>
    <row r="813" spans="1:15" x14ac:dyDescent="0.35">
      <c r="A813" s="6"/>
      <c r="B813" s="6"/>
      <c r="C813" s="6"/>
      <c r="D813" s="6"/>
      <c r="E813" s="6"/>
      <c r="F813" s="6"/>
      <c r="G813" s="6"/>
      <c r="H813" s="6"/>
      <c r="I813" s="6"/>
      <c r="J813" s="6"/>
      <c r="K813" s="6"/>
      <c r="L813" s="34"/>
      <c r="M813" s="6"/>
      <c r="N813" s="6"/>
      <c r="O813" s="6"/>
    </row>
    <row r="814" spans="1:15" x14ac:dyDescent="0.35">
      <c r="A814" s="6"/>
      <c r="B814" s="6"/>
      <c r="C814" s="6"/>
      <c r="D814" s="6"/>
      <c r="E814" s="6"/>
      <c r="F814" s="6"/>
      <c r="G814" s="6"/>
      <c r="H814" s="6"/>
      <c r="I814" s="6"/>
      <c r="J814" s="6"/>
      <c r="K814" s="6"/>
      <c r="L814" s="34"/>
      <c r="M814" s="6"/>
      <c r="N814" s="6"/>
      <c r="O814" s="6"/>
    </row>
    <row r="815" spans="1:15" x14ac:dyDescent="0.35">
      <c r="A815" s="6"/>
      <c r="B815" s="6"/>
      <c r="C815" s="6"/>
      <c r="D815" s="6"/>
      <c r="E815" s="6"/>
      <c r="F815" s="6"/>
      <c r="G815" s="6"/>
      <c r="H815" s="6"/>
      <c r="I815" s="6"/>
      <c r="J815" s="6"/>
      <c r="K815" s="6"/>
      <c r="L815" s="34"/>
      <c r="M815" s="6"/>
      <c r="N815" s="6"/>
      <c r="O815" s="6"/>
    </row>
    <row r="816" spans="1:15" x14ac:dyDescent="0.35">
      <c r="A816" s="6"/>
      <c r="B816" s="6"/>
      <c r="C816" s="6"/>
      <c r="D816" s="6"/>
      <c r="E816" s="6"/>
      <c r="F816" s="6"/>
      <c r="G816" s="6"/>
      <c r="H816" s="6"/>
      <c r="I816" s="6"/>
      <c r="J816" s="6"/>
      <c r="K816" s="6"/>
      <c r="L816" s="34"/>
      <c r="M816" s="6"/>
      <c r="N816" s="6"/>
      <c r="O816" s="6"/>
    </row>
    <row r="817" spans="1:15" x14ac:dyDescent="0.35">
      <c r="A817" s="6"/>
      <c r="B817" s="6"/>
      <c r="C817" s="6"/>
      <c r="D817" s="6"/>
      <c r="E817" s="6"/>
      <c r="F817" s="6"/>
      <c r="G817" s="6"/>
      <c r="H817" s="6"/>
      <c r="I817" s="6"/>
      <c r="J817" s="6"/>
      <c r="K817" s="6"/>
      <c r="L817" s="34"/>
      <c r="M817" s="6"/>
      <c r="N817" s="6"/>
      <c r="O817" s="6"/>
    </row>
    <row r="818" spans="1:15" x14ac:dyDescent="0.35">
      <c r="A818" s="6"/>
      <c r="B818" s="6"/>
      <c r="C818" s="6"/>
      <c r="D818" s="6"/>
      <c r="E818" s="6"/>
      <c r="F818" s="6"/>
      <c r="G818" s="6"/>
      <c r="H818" s="6"/>
      <c r="I818" s="6"/>
      <c r="J818" s="6"/>
      <c r="K818" s="6"/>
      <c r="L818" s="34"/>
      <c r="M818" s="6"/>
      <c r="N818" s="6"/>
      <c r="O818" s="6"/>
    </row>
    <row r="819" spans="1:15" x14ac:dyDescent="0.35">
      <c r="A819" s="6"/>
      <c r="B819" s="6"/>
      <c r="C819" s="6"/>
      <c r="D819" s="6"/>
      <c r="E819" s="6"/>
      <c r="F819" s="6"/>
      <c r="G819" s="6"/>
      <c r="H819" s="6"/>
      <c r="I819" s="6"/>
      <c r="J819" s="6"/>
      <c r="K819" s="6"/>
      <c r="L819" s="34"/>
      <c r="M819" s="6"/>
      <c r="N819" s="6"/>
      <c r="O819" s="6"/>
    </row>
    <row r="820" spans="1:15" x14ac:dyDescent="0.35">
      <c r="A820" s="6"/>
      <c r="B820" s="6"/>
      <c r="C820" s="6"/>
      <c r="D820" s="6"/>
      <c r="E820" s="6"/>
      <c r="F820" s="6"/>
      <c r="G820" s="6"/>
      <c r="H820" s="6"/>
      <c r="I820" s="6"/>
      <c r="J820" s="6"/>
      <c r="K820" s="6"/>
      <c r="L820" s="34"/>
      <c r="M820" s="6"/>
      <c r="N820" s="6"/>
      <c r="O820" s="6"/>
    </row>
    <row r="821" spans="1:15" x14ac:dyDescent="0.35">
      <c r="A821" s="6"/>
      <c r="B821" s="6"/>
      <c r="C821" s="6"/>
      <c r="D821" s="6"/>
      <c r="E821" s="6"/>
      <c r="F821" s="6"/>
      <c r="G821" s="6"/>
      <c r="H821" s="6"/>
      <c r="I821" s="6"/>
      <c r="J821" s="6"/>
      <c r="K821" s="6"/>
      <c r="L821" s="34"/>
      <c r="M821" s="6"/>
      <c r="N821" s="6"/>
      <c r="O821" s="6"/>
    </row>
    <row r="822" spans="1:15" x14ac:dyDescent="0.35">
      <c r="A822" s="6"/>
      <c r="B822" s="6"/>
      <c r="C822" s="6"/>
      <c r="D822" s="6"/>
      <c r="E822" s="6"/>
      <c r="F822" s="6"/>
      <c r="G822" s="6"/>
      <c r="H822" s="6"/>
      <c r="I822" s="6"/>
      <c r="J822" s="6"/>
      <c r="K822" s="6"/>
      <c r="L822" s="34"/>
      <c r="M822" s="6"/>
      <c r="N822" s="6"/>
      <c r="O822" s="6"/>
    </row>
    <row r="823" spans="1:15" x14ac:dyDescent="0.35">
      <c r="A823" s="6"/>
      <c r="B823" s="6"/>
      <c r="C823" s="6"/>
      <c r="D823" s="6"/>
      <c r="E823" s="6"/>
      <c r="F823" s="6"/>
      <c r="G823" s="6"/>
      <c r="H823" s="6"/>
      <c r="I823" s="6"/>
      <c r="J823" s="6"/>
      <c r="K823" s="6"/>
      <c r="L823" s="34"/>
      <c r="M823" s="6"/>
      <c r="N823" s="6"/>
      <c r="O823" s="6"/>
    </row>
    <row r="824" spans="1:15" x14ac:dyDescent="0.35">
      <c r="A824" s="6"/>
      <c r="B824" s="6"/>
      <c r="C824" s="6"/>
      <c r="D824" s="6"/>
      <c r="E824" s="6"/>
      <c r="F824" s="6"/>
      <c r="G824" s="6"/>
      <c r="H824" s="6"/>
      <c r="I824" s="6"/>
      <c r="J824" s="6"/>
      <c r="K824" s="6"/>
      <c r="L824" s="34"/>
      <c r="M824" s="6"/>
      <c r="N824" s="6"/>
      <c r="O824" s="6"/>
    </row>
    <row r="825" spans="1:15" x14ac:dyDescent="0.35">
      <c r="A825" s="6"/>
      <c r="B825" s="6"/>
      <c r="C825" s="6"/>
      <c r="D825" s="6"/>
      <c r="E825" s="6"/>
      <c r="F825" s="6"/>
      <c r="G825" s="6"/>
      <c r="H825" s="6"/>
      <c r="I825" s="6"/>
      <c r="J825" s="6"/>
      <c r="K825" s="6"/>
      <c r="L825" s="34"/>
      <c r="M825" s="6"/>
      <c r="N825" s="6"/>
      <c r="O825" s="6"/>
    </row>
    <row r="826" spans="1:15" x14ac:dyDescent="0.35">
      <c r="A826" s="6"/>
      <c r="B826" s="6"/>
      <c r="C826" s="6"/>
      <c r="D826" s="6"/>
      <c r="E826" s="6"/>
      <c r="F826" s="6"/>
      <c r="G826" s="6"/>
      <c r="H826" s="6"/>
      <c r="I826" s="6"/>
      <c r="J826" s="6"/>
      <c r="K826" s="6"/>
      <c r="L826" s="34"/>
      <c r="M826" s="6"/>
      <c r="N826" s="6"/>
      <c r="O826" s="6"/>
    </row>
    <row r="827" spans="1:15" x14ac:dyDescent="0.35">
      <c r="A827" s="6"/>
      <c r="B827" s="6"/>
      <c r="C827" s="6"/>
      <c r="D827" s="6"/>
      <c r="E827" s="6"/>
      <c r="F827" s="6"/>
      <c r="G827" s="6"/>
      <c r="H827" s="6"/>
      <c r="I827" s="6"/>
      <c r="J827" s="6"/>
      <c r="K827" s="6"/>
      <c r="L827" s="34"/>
      <c r="M827" s="6"/>
      <c r="N827" s="6"/>
      <c r="O827" s="6"/>
    </row>
    <row r="828" spans="1:15" x14ac:dyDescent="0.35">
      <c r="A828" s="6"/>
      <c r="B828" s="6"/>
      <c r="C828" s="6"/>
      <c r="D828" s="6"/>
      <c r="E828" s="6"/>
      <c r="F828" s="6"/>
      <c r="G828" s="6"/>
      <c r="H828" s="6"/>
      <c r="I828" s="6"/>
      <c r="J828" s="6"/>
      <c r="K828" s="6"/>
      <c r="L828" s="34"/>
      <c r="M828" s="6"/>
      <c r="N828" s="6"/>
      <c r="O828" s="6"/>
    </row>
    <row r="829" spans="1:15" x14ac:dyDescent="0.35">
      <c r="A829" s="6"/>
      <c r="B829" s="6"/>
      <c r="C829" s="6"/>
      <c r="D829" s="6"/>
      <c r="E829" s="6"/>
      <c r="F829" s="6"/>
      <c r="G829" s="6"/>
      <c r="H829" s="6"/>
      <c r="I829" s="6"/>
      <c r="J829" s="6"/>
      <c r="K829" s="6"/>
      <c r="L829" s="34"/>
      <c r="M829" s="6"/>
      <c r="N829" s="6"/>
      <c r="O829" s="6"/>
    </row>
    <row r="830" spans="1:15" x14ac:dyDescent="0.35">
      <c r="A830" s="6"/>
      <c r="B830" s="6"/>
      <c r="C830" s="6"/>
      <c r="D830" s="6"/>
      <c r="E830" s="6"/>
      <c r="F830" s="6"/>
      <c r="G830" s="6"/>
      <c r="H830" s="6"/>
      <c r="I830" s="6"/>
      <c r="J830" s="6"/>
      <c r="K830" s="6"/>
      <c r="L830" s="34"/>
      <c r="M830" s="6"/>
      <c r="N830" s="6"/>
      <c r="O830" s="6"/>
    </row>
    <row r="831" spans="1:15" x14ac:dyDescent="0.35">
      <c r="A831" s="6"/>
      <c r="B831" s="6"/>
      <c r="C831" s="6"/>
      <c r="D831" s="6"/>
      <c r="E831" s="6"/>
      <c r="F831" s="6"/>
      <c r="G831" s="6"/>
      <c r="H831" s="6"/>
      <c r="I831" s="6"/>
      <c r="J831" s="6"/>
      <c r="K831" s="6"/>
      <c r="L831" s="6"/>
      <c r="M831" s="6"/>
      <c r="N831" s="6"/>
      <c r="O831" s="6"/>
    </row>
    <row r="832" spans="1:15" x14ac:dyDescent="0.35">
      <c r="A832" s="6"/>
      <c r="B832" s="6"/>
      <c r="C832" s="6"/>
      <c r="D832" s="6"/>
      <c r="E832" s="6"/>
      <c r="F832" s="6"/>
      <c r="G832" s="6"/>
      <c r="H832" s="6"/>
      <c r="I832" s="6"/>
      <c r="J832" s="6"/>
      <c r="K832" s="6"/>
      <c r="L832" s="6"/>
      <c r="M832" s="6"/>
      <c r="N832" s="6"/>
      <c r="O832" s="6"/>
    </row>
    <row r="833" spans="1:15" x14ac:dyDescent="0.35">
      <c r="A833" s="6"/>
      <c r="B833" s="6"/>
      <c r="C833" s="6"/>
      <c r="D833" s="6"/>
      <c r="E833" s="6"/>
      <c r="F833" s="6"/>
      <c r="G833" s="6"/>
      <c r="H833" s="6"/>
      <c r="I833" s="6"/>
      <c r="J833" s="6"/>
      <c r="K833" s="6"/>
      <c r="L833" s="6"/>
      <c r="M833" s="6"/>
      <c r="N833" s="6"/>
      <c r="O833" s="6"/>
    </row>
    <row r="834" spans="1:15" x14ac:dyDescent="0.35">
      <c r="A834" s="6"/>
      <c r="B834" s="6"/>
      <c r="C834" s="6"/>
      <c r="D834" s="6"/>
      <c r="E834" s="6"/>
      <c r="F834" s="6"/>
      <c r="G834" s="6"/>
      <c r="H834" s="6"/>
      <c r="I834" s="6"/>
      <c r="J834" s="6"/>
      <c r="K834" s="6"/>
      <c r="L834" s="6"/>
      <c r="M834" s="6"/>
      <c r="N834" s="6"/>
      <c r="O834" s="6"/>
    </row>
    <row r="835" spans="1:15" x14ac:dyDescent="0.35">
      <c r="A835" s="6"/>
      <c r="B835" s="6"/>
      <c r="C835" s="6"/>
      <c r="D835" s="6"/>
      <c r="E835" s="6"/>
      <c r="F835" s="6"/>
      <c r="G835" s="6"/>
      <c r="H835" s="6"/>
      <c r="I835" s="6"/>
      <c r="J835" s="6"/>
      <c r="K835" s="6"/>
      <c r="L835" s="6"/>
      <c r="M835" s="6"/>
      <c r="N835" s="6"/>
      <c r="O835" s="6"/>
    </row>
    <row r="836" spans="1:15" x14ac:dyDescent="0.35">
      <c r="A836" s="6"/>
      <c r="B836" s="6"/>
      <c r="C836" s="6"/>
      <c r="D836" s="6"/>
      <c r="E836" s="6"/>
      <c r="F836" s="6"/>
      <c r="G836" s="6"/>
      <c r="H836" s="6"/>
      <c r="I836" s="6"/>
      <c r="J836" s="6"/>
      <c r="K836" s="6"/>
      <c r="L836" s="6"/>
      <c r="M836" s="6"/>
      <c r="N836" s="6"/>
      <c r="O836" s="6"/>
    </row>
    <row r="837" spans="1:15" x14ac:dyDescent="0.35">
      <c r="A837" s="6"/>
      <c r="B837" s="6"/>
      <c r="C837" s="6"/>
      <c r="D837" s="6"/>
      <c r="E837" s="6"/>
      <c r="F837" s="6"/>
      <c r="G837" s="6"/>
      <c r="H837" s="6"/>
      <c r="I837" s="6"/>
      <c r="J837" s="6"/>
      <c r="K837" s="6"/>
      <c r="L837" s="6"/>
      <c r="M837" s="6"/>
      <c r="N837" s="6"/>
      <c r="O837" s="6"/>
    </row>
    <row r="838" spans="1:15" x14ac:dyDescent="0.35">
      <c r="A838" s="6"/>
      <c r="B838" s="6"/>
      <c r="C838" s="6"/>
      <c r="D838" s="6"/>
      <c r="E838" s="6"/>
      <c r="F838" s="6"/>
      <c r="G838" s="6"/>
      <c r="H838" s="6"/>
      <c r="I838" s="6"/>
      <c r="J838" s="6"/>
      <c r="K838" s="6"/>
      <c r="L838" s="6"/>
      <c r="M838" s="6"/>
      <c r="N838" s="6"/>
      <c r="O838" s="6"/>
    </row>
    <row r="839" spans="1:15" x14ac:dyDescent="0.35">
      <c r="A839" s="6"/>
      <c r="B839" s="6"/>
      <c r="C839" s="6"/>
      <c r="D839" s="6"/>
      <c r="E839" s="6"/>
      <c r="F839" s="6"/>
      <c r="G839" s="6"/>
      <c r="H839" s="6"/>
      <c r="I839" s="6"/>
      <c r="J839" s="6"/>
      <c r="K839" s="6"/>
      <c r="L839" s="6"/>
      <c r="M839" s="6"/>
      <c r="N839" s="6"/>
      <c r="O839" s="6"/>
    </row>
    <row r="840" spans="1:15" x14ac:dyDescent="0.35">
      <c r="A840" s="6"/>
      <c r="B840" s="6"/>
      <c r="C840" s="6"/>
      <c r="D840" s="6"/>
      <c r="E840" s="6"/>
      <c r="F840" s="6"/>
      <c r="G840" s="6"/>
      <c r="H840" s="6"/>
      <c r="I840" s="6"/>
      <c r="J840" s="6"/>
      <c r="K840" s="6"/>
      <c r="L840" s="6"/>
      <c r="M840" s="6"/>
      <c r="N840" s="6"/>
      <c r="O840" s="6"/>
    </row>
    <row r="841" spans="1:15" x14ac:dyDescent="0.35">
      <c r="A841" s="6"/>
      <c r="B841" s="6"/>
      <c r="C841" s="6"/>
      <c r="D841" s="6"/>
      <c r="E841" s="6"/>
      <c r="F841" s="6"/>
      <c r="G841" s="6"/>
      <c r="H841" s="6"/>
      <c r="I841" s="6"/>
      <c r="J841" s="6"/>
      <c r="K841" s="6"/>
      <c r="L841" s="6"/>
      <c r="M841" s="6"/>
      <c r="N841" s="6"/>
      <c r="O841" s="6"/>
    </row>
    <row r="842" spans="1:15" x14ac:dyDescent="0.35">
      <c r="A842" s="6"/>
      <c r="B842" s="6"/>
      <c r="C842" s="6"/>
      <c r="D842" s="6"/>
      <c r="E842" s="6"/>
      <c r="F842" s="6"/>
      <c r="G842" s="6"/>
      <c r="H842" s="6"/>
      <c r="I842" s="6"/>
      <c r="J842" s="6"/>
      <c r="K842" s="6"/>
      <c r="L842" s="6"/>
      <c r="M842" s="6"/>
      <c r="N842" s="6"/>
      <c r="O842" s="6"/>
    </row>
    <row r="843" spans="1:15" x14ac:dyDescent="0.35">
      <c r="A843" s="6"/>
      <c r="B843" s="6"/>
      <c r="C843" s="6"/>
      <c r="D843" s="6"/>
      <c r="E843" s="6"/>
      <c r="F843" s="6"/>
      <c r="G843" s="6"/>
      <c r="H843" s="6"/>
      <c r="I843" s="6"/>
      <c r="J843" s="6"/>
      <c r="K843" s="6"/>
      <c r="L843" s="6"/>
      <c r="M843" s="6"/>
      <c r="N843" s="6"/>
      <c r="O843" s="6"/>
    </row>
    <row r="844" spans="1:15" x14ac:dyDescent="0.35">
      <c r="A844" s="6"/>
      <c r="B844" s="6"/>
      <c r="C844" s="6"/>
      <c r="D844" s="6"/>
      <c r="E844" s="6"/>
      <c r="F844" s="6"/>
      <c r="G844" s="6"/>
      <c r="H844" s="6"/>
      <c r="I844" s="6"/>
      <c r="J844" s="6"/>
      <c r="K844" s="6"/>
      <c r="L844" s="6"/>
      <c r="M844" s="6"/>
      <c r="N844" s="6"/>
      <c r="O844" s="6"/>
    </row>
    <row r="845" spans="1:15" x14ac:dyDescent="0.35">
      <c r="A845" s="6"/>
      <c r="B845" s="6"/>
      <c r="C845" s="6"/>
      <c r="D845" s="6"/>
      <c r="E845" s="6"/>
      <c r="F845" s="6"/>
      <c r="G845" s="6"/>
      <c r="H845" s="6"/>
      <c r="I845" s="6"/>
      <c r="J845" s="6"/>
      <c r="K845" s="6"/>
      <c r="L845" s="6"/>
      <c r="M845" s="6"/>
      <c r="N845" s="6"/>
      <c r="O845" s="6"/>
    </row>
    <row r="846" spans="1:15" x14ac:dyDescent="0.35">
      <c r="A846" s="6"/>
      <c r="B846" s="6"/>
      <c r="C846" s="6"/>
      <c r="D846" s="6"/>
      <c r="E846" s="6"/>
      <c r="F846" s="6"/>
      <c r="G846" s="6"/>
      <c r="H846" s="6"/>
      <c r="I846" s="6"/>
      <c r="J846" s="6"/>
      <c r="K846" s="6"/>
      <c r="L846" s="6"/>
      <c r="M846" s="6"/>
      <c r="N846" s="6"/>
      <c r="O846" s="6"/>
    </row>
    <row r="847" spans="1:15" x14ac:dyDescent="0.35">
      <c r="A847" s="6"/>
      <c r="B847" s="6"/>
      <c r="C847" s="6"/>
      <c r="D847" s="6"/>
      <c r="E847" s="6"/>
      <c r="F847" s="6"/>
      <c r="G847" s="6"/>
      <c r="H847" s="6"/>
      <c r="I847" s="6"/>
      <c r="J847" s="6"/>
      <c r="K847" s="6"/>
      <c r="L847" s="6"/>
      <c r="M847" s="6"/>
      <c r="N847" s="6"/>
      <c r="O847" s="6"/>
    </row>
    <row r="848" spans="1:15" x14ac:dyDescent="0.35">
      <c r="A848" s="6"/>
      <c r="B848" s="6"/>
      <c r="C848" s="6"/>
      <c r="D848" s="6"/>
      <c r="E848" s="6"/>
      <c r="F848" s="6"/>
      <c r="G848" s="6"/>
      <c r="H848" s="6"/>
      <c r="I848" s="6"/>
      <c r="J848" s="6"/>
      <c r="K848" s="6"/>
      <c r="L848" s="6"/>
      <c r="M848" s="6"/>
      <c r="N848" s="6"/>
      <c r="O848" s="6"/>
    </row>
    <row r="849" spans="1:15" x14ac:dyDescent="0.35">
      <c r="A849" s="6"/>
      <c r="B849" s="6"/>
      <c r="C849" s="6"/>
      <c r="D849" s="6"/>
      <c r="E849" s="6"/>
      <c r="F849" s="6"/>
      <c r="G849" s="6"/>
      <c r="H849" s="6"/>
      <c r="I849" s="6"/>
      <c r="J849" s="6"/>
      <c r="K849" s="6"/>
      <c r="L849" s="6"/>
      <c r="M849" s="6"/>
      <c r="N849" s="6"/>
      <c r="O849" s="6"/>
    </row>
    <row r="850" spans="1:15" x14ac:dyDescent="0.35">
      <c r="A850" s="6"/>
      <c r="B850" s="6"/>
      <c r="C850" s="6"/>
      <c r="D850" s="6"/>
      <c r="E850" s="6"/>
      <c r="F850" s="6"/>
      <c r="G850" s="6"/>
      <c r="H850" s="6"/>
      <c r="I850" s="6"/>
      <c r="J850" s="6"/>
      <c r="K850" s="6"/>
      <c r="L850" s="6"/>
      <c r="M850" s="6"/>
      <c r="N850" s="6"/>
      <c r="O850" s="6"/>
    </row>
    <row r="851" spans="1:15" x14ac:dyDescent="0.35">
      <c r="A851" s="6"/>
      <c r="B851" s="6"/>
      <c r="C851" s="6"/>
      <c r="D851" s="6"/>
      <c r="E851" s="6"/>
      <c r="F851" s="6"/>
      <c r="G851" s="6"/>
      <c r="H851" s="6"/>
      <c r="I851" s="6"/>
      <c r="J851" s="6"/>
      <c r="K851" s="6"/>
      <c r="L851" s="6"/>
      <c r="M851" s="6"/>
      <c r="N851" s="6"/>
      <c r="O851" s="6"/>
    </row>
    <row r="852" spans="1:15" x14ac:dyDescent="0.35">
      <c r="A852" s="6"/>
      <c r="B852" s="6"/>
      <c r="C852" s="6"/>
      <c r="D852" s="6"/>
      <c r="E852" s="6"/>
      <c r="F852" s="6"/>
      <c r="G852" s="6"/>
      <c r="H852" s="6"/>
      <c r="I852" s="6"/>
      <c r="J852" s="6"/>
      <c r="K852" s="6"/>
      <c r="L852" s="6"/>
      <c r="M852" s="6"/>
      <c r="N852" s="6"/>
      <c r="O852" s="6"/>
    </row>
    <row r="853" spans="1:15" x14ac:dyDescent="0.35">
      <c r="A853" s="6"/>
      <c r="B853" s="6"/>
      <c r="C853" s="6"/>
      <c r="D853" s="6"/>
      <c r="E853" s="6"/>
      <c r="F853" s="6"/>
      <c r="G853" s="6"/>
      <c r="H853" s="6"/>
      <c r="I853" s="6"/>
      <c r="J853" s="6"/>
      <c r="K853" s="6"/>
      <c r="L853" s="6"/>
      <c r="M853" s="6"/>
      <c r="N853" s="6"/>
      <c r="O853" s="6"/>
    </row>
    <row r="854" spans="1:15" x14ac:dyDescent="0.35">
      <c r="A854" s="6"/>
      <c r="B854" s="6"/>
      <c r="C854" s="6"/>
      <c r="D854" s="6"/>
      <c r="E854" s="6"/>
      <c r="F854" s="6"/>
      <c r="G854" s="6"/>
      <c r="H854" s="6"/>
      <c r="I854" s="6"/>
      <c r="J854" s="6"/>
      <c r="K854" s="6"/>
      <c r="L854" s="6"/>
      <c r="M854" s="6"/>
      <c r="N854" s="6"/>
      <c r="O854" s="6"/>
    </row>
    <row r="855" spans="1:15" x14ac:dyDescent="0.35">
      <c r="A855" s="6"/>
      <c r="B855" s="6"/>
      <c r="C855" s="6"/>
      <c r="D855" s="6"/>
      <c r="E855" s="6"/>
      <c r="F855" s="6"/>
      <c r="G855" s="6"/>
      <c r="H855" s="6"/>
      <c r="I855" s="6"/>
      <c r="J855" s="6"/>
      <c r="K855" s="6"/>
      <c r="L855" s="6"/>
      <c r="M855" s="6"/>
      <c r="N855" s="6"/>
      <c r="O855" s="6"/>
    </row>
    <row r="856" spans="1:15" x14ac:dyDescent="0.35">
      <c r="A856" s="6"/>
      <c r="B856" s="6"/>
      <c r="C856" s="6"/>
      <c r="D856" s="6"/>
      <c r="E856" s="6"/>
      <c r="F856" s="6"/>
      <c r="G856" s="6"/>
      <c r="H856" s="6"/>
      <c r="I856" s="6"/>
      <c r="J856" s="6"/>
      <c r="K856" s="6"/>
      <c r="L856" s="6"/>
      <c r="M856" s="6"/>
      <c r="N856" s="6"/>
      <c r="O856" s="6"/>
    </row>
    <row r="857" spans="1:15" x14ac:dyDescent="0.35">
      <c r="A857" s="6"/>
      <c r="B857" s="6"/>
      <c r="C857" s="6"/>
      <c r="D857" s="6"/>
      <c r="E857" s="6"/>
      <c r="F857" s="6"/>
      <c r="G857" s="6"/>
      <c r="H857" s="6"/>
      <c r="I857" s="6"/>
      <c r="J857" s="6"/>
      <c r="K857" s="6"/>
      <c r="L857" s="6"/>
      <c r="M857" s="6"/>
      <c r="N857" s="6"/>
      <c r="O857" s="6"/>
    </row>
    <row r="858" spans="1:15" x14ac:dyDescent="0.35">
      <c r="A858" s="6"/>
      <c r="B858" s="6"/>
      <c r="C858" s="6"/>
      <c r="D858" s="6"/>
      <c r="E858" s="6"/>
      <c r="F858" s="6"/>
      <c r="G858" s="6"/>
      <c r="H858" s="6"/>
      <c r="I858" s="6"/>
      <c r="J858" s="6"/>
      <c r="K858" s="6"/>
      <c r="L858" s="6"/>
      <c r="M858" s="6"/>
      <c r="N858" s="6"/>
      <c r="O858" s="6"/>
    </row>
    <row r="859" spans="1:15" x14ac:dyDescent="0.35">
      <c r="A859" s="6"/>
      <c r="B859" s="6"/>
      <c r="C859" s="6"/>
      <c r="D859" s="6"/>
      <c r="E859" s="6"/>
      <c r="F859" s="6"/>
      <c r="G859" s="6"/>
      <c r="H859" s="6"/>
      <c r="I859" s="6"/>
      <c r="J859" s="6"/>
      <c r="K859" s="6"/>
      <c r="L859" s="6"/>
      <c r="M859" s="6"/>
      <c r="N859" s="6"/>
      <c r="O859" s="6"/>
    </row>
    <row r="860" spans="1:15" x14ac:dyDescent="0.35">
      <c r="A860" s="6"/>
      <c r="B860" s="6"/>
      <c r="C860" s="6"/>
      <c r="D860" s="6"/>
      <c r="E860" s="6"/>
      <c r="F860" s="6"/>
      <c r="G860" s="6"/>
      <c r="H860" s="6"/>
      <c r="I860" s="6"/>
      <c r="J860" s="6"/>
      <c r="K860" s="6"/>
      <c r="L860" s="6"/>
      <c r="M860" s="6"/>
      <c r="N860" s="6"/>
      <c r="O860" s="6"/>
    </row>
    <row r="861" spans="1:15" x14ac:dyDescent="0.35">
      <c r="A861" s="6"/>
      <c r="B861" s="6"/>
      <c r="C861" s="6"/>
      <c r="D861" s="6"/>
      <c r="E861" s="6"/>
      <c r="F861" s="6"/>
      <c r="G861" s="6"/>
      <c r="H861" s="6"/>
      <c r="I861" s="6"/>
      <c r="J861" s="6"/>
      <c r="K861" s="6"/>
      <c r="L861" s="6"/>
      <c r="M861" s="6"/>
      <c r="N861" s="6"/>
      <c r="O861" s="6"/>
    </row>
    <row r="862" spans="1:15" x14ac:dyDescent="0.35">
      <c r="A862" s="6"/>
      <c r="B862" s="6"/>
      <c r="C862" s="6"/>
      <c r="D862" s="6"/>
      <c r="E862" s="6"/>
      <c r="F862" s="6"/>
      <c r="G862" s="6"/>
      <c r="H862" s="6"/>
      <c r="I862" s="6"/>
      <c r="J862" s="6"/>
      <c r="K862" s="6"/>
      <c r="L862" s="6"/>
      <c r="M862" s="6"/>
      <c r="N862" s="6"/>
      <c r="O862" s="6"/>
    </row>
    <row r="863" spans="1:15" x14ac:dyDescent="0.35">
      <c r="A863" s="6"/>
      <c r="B863" s="6"/>
      <c r="C863" s="6"/>
      <c r="D863" s="6"/>
      <c r="E863" s="6"/>
      <c r="F863" s="6"/>
      <c r="G863" s="6"/>
      <c r="H863" s="6"/>
      <c r="I863" s="6"/>
      <c r="J863" s="6"/>
      <c r="K863" s="6"/>
      <c r="L863" s="6"/>
      <c r="M863" s="6"/>
      <c r="N863" s="6"/>
      <c r="O863" s="6"/>
    </row>
    <row r="864" spans="1:15" x14ac:dyDescent="0.35">
      <c r="A864" s="6"/>
      <c r="B864" s="6"/>
      <c r="C864" s="6"/>
      <c r="D864" s="6"/>
      <c r="E864" s="6"/>
      <c r="F864" s="6"/>
      <c r="G864" s="6"/>
      <c r="H864" s="6"/>
      <c r="I864" s="6"/>
      <c r="J864" s="6"/>
      <c r="K864" s="6"/>
      <c r="L864" s="6"/>
      <c r="M864" s="6"/>
      <c r="N864" s="6"/>
      <c r="O864" s="6"/>
    </row>
    <row r="865" spans="1:15" x14ac:dyDescent="0.35">
      <c r="A865" s="6"/>
      <c r="B865" s="6"/>
      <c r="C865" s="6"/>
      <c r="D865" s="6"/>
      <c r="E865" s="6"/>
      <c r="F865" s="6"/>
      <c r="G865" s="6"/>
      <c r="H865" s="6"/>
      <c r="I865" s="6"/>
      <c r="J865" s="6"/>
      <c r="K865" s="6"/>
      <c r="L865" s="6"/>
      <c r="M865" s="6"/>
      <c r="N865" s="6"/>
      <c r="O865" s="6"/>
    </row>
    <row r="866" spans="1:15" x14ac:dyDescent="0.35">
      <c r="A866" s="6"/>
      <c r="B866" s="6"/>
      <c r="C866" s="6"/>
      <c r="D866" s="6"/>
      <c r="E866" s="6"/>
      <c r="F866" s="6"/>
      <c r="G866" s="6"/>
      <c r="H866" s="6"/>
      <c r="I866" s="6"/>
      <c r="J866" s="6"/>
      <c r="K866" s="6"/>
      <c r="L866" s="6"/>
      <c r="M866" s="6"/>
      <c r="N866" s="6"/>
      <c r="O866" s="6"/>
    </row>
    <row r="867" spans="1:15" x14ac:dyDescent="0.35">
      <c r="A867" s="6"/>
      <c r="B867" s="6"/>
      <c r="C867" s="6"/>
      <c r="D867" s="6"/>
      <c r="E867" s="6"/>
      <c r="F867" s="6"/>
      <c r="G867" s="6"/>
      <c r="H867" s="6"/>
      <c r="I867" s="6"/>
      <c r="J867" s="6"/>
      <c r="K867" s="6"/>
      <c r="L867" s="6"/>
      <c r="M867" s="6"/>
      <c r="N867" s="6"/>
      <c r="O867" s="6"/>
    </row>
    <row r="868" spans="1:15" x14ac:dyDescent="0.35">
      <c r="A868" s="6"/>
      <c r="B868" s="6"/>
      <c r="C868" s="6"/>
      <c r="D868" s="6"/>
      <c r="E868" s="6"/>
      <c r="F868" s="6"/>
      <c r="G868" s="6"/>
      <c r="H868" s="6"/>
      <c r="I868" s="6"/>
      <c r="J868" s="6"/>
      <c r="K868" s="6"/>
      <c r="L868" s="6"/>
      <c r="M868" s="6"/>
      <c r="N868" s="6"/>
      <c r="O868" s="6"/>
    </row>
    <row r="869" spans="1:15" x14ac:dyDescent="0.35">
      <c r="A869" s="6"/>
      <c r="B869" s="6"/>
      <c r="C869" s="6"/>
      <c r="D869" s="6"/>
      <c r="E869" s="6"/>
      <c r="F869" s="6"/>
      <c r="G869" s="6"/>
      <c r="H869" s="6"/>
      <c r="I869" s="6"/>
      <c r="J869" s="6"/>
      <c r="K869" s="6"/>
      <c r="L869" s="6"/>
      <c r="M869" s="6"/>
      <c r="N869" s="6"/>
      <c r="O869" s="6"/>
    </row>
    <row r="870" spans="1:15" x14ac:dyDescent="0.35">
      <c r="A870" s="6"/>
      <c r="B870" s="6"/>
      <c r="C870" s="6"/>
      <c r="D870" s="6"/>
      <c r="E870" s="6"/>
      <c r="F870" s="6"/>
      <c r="G870" s="6"/>
      <c r="H870" s="6"/>
      <c r="I870" s="6"/>
      <c r="J870" s="6"/>
      <c r="K870" s="6"/>
      <c r="L870" s="6"/>
      <c r="M870" s="6"/>
      <c r="N870" s="6"/>
      <c r="O870" s="6"/>
    </row>
    <row r="871" spans="1:15" x14ac:dyDescent="0.35">
      <c r="A871" s="6"/>
      <c r="B871" s="6"/>
      <c r="C871" s="6"/>
      <c r="D871" s="6"/>
      <c r="E871" s="6"/>
      <c r="F871" s="6"/>
      <c r="G871" s="6"/>
      <c r="H871" s="6"/>
      <c r="I871" s="6"/>
      <c r="J871" s="6"/>
      <c r="K871" s="6"/>
      <c r="L871" s="6"/>
      <c r="M871" s="6"/>
      <c r="N871" s="6"/>
      <c r="O871" s="6"/>
    </row>
    <row r="872" spans="1:15" x14ac:dyDescent="0.35">
      <c r="A872" s="6"/>
      <c r="B872" s="6"/>
      <c r="C872" s="6"/>
      <c r="D872" s="6"/>
      <c r="E872" s="6"/>
      <c r="F872" s="6"/>
      <c r="G872" s="6"/>
      <c r="H872" s="6"/>
      <c r="I872" s="6"/>
      <c r="J872" s="6"/>
      <c r="K872" s="6"/>
      <c r="L872" s="6"/>
      <c r="M872" s="6"/>
      <c r="N872" s="6"/>
      <c r="O872" s="6"/>
    </row>
    <row r="873" spans="1:15" x14ac:dyDescent="0.35">
      <c r="A873" s="6"/>
      <c r="B873" s="6"/>
      <c r="C873" s="6"/>
      <c r="D873" s="6"/>
      <c r="E873" s="6"/>
      <c r="F873" s="6"/>
      <c r="G873" s="6"/>
      <c r="H873" s="6"/>
      <c r="I873" s="6"/>
      <c r="J873" s="6"/>
      <c r="K873" s="6"/>
      <c r="L873" s="6"/>
      <c r="M873" s="6"/>
      <c r="N873" s="6"/>
      <c r="O873" s="6"/>
    </row>
    <row r="874" spans="1:15" x14ac:dyDescent="0.35">
      <c r="A874" s="6"/>
      <c r="B874" s="6"/>
      <c r="C874" s="6"/>
      <c r="D874" s="6"/>
      <c r="E874" s="6"/>
      <c r="F874" s="6"/>
      <c r="G874" s="6"/>
      <c r="H874" s="6"/>
      <c r="I874" s="6"/>
      <c r="J874" s="6"/>
      <c r="K874" s="6"/>
      <c r="L874" s="6"/>
      <c r="M874" s="6"/>
      <c r="N874" s="6"/>
      <c r="O874" s="6"/>
    </row>
    <row r="875" spans="1:15" x14ac:dyDescent="0.35">
      <c r="A875" s="6"/>
      <c r="B875" s="6"/>
      <c r="C875" s="6"/>
      <c r="D875" s="6"/>
      <c r="E875" s="6"/>
      <c r="F875" s="6"/>
      <c r="G875" s="6"/>
      <c r="H875" s="6"/>
      <c r="I875" s="6"/>
      <c r="J875" s="6"/>
      <c r="K875" s="6"/>
      <c r="L875" s="6"/>
      <c r="M875" s="6"/>
      <c r="N875" s="6"/>
      <c r="O875" s="6"/>
    </row>
    <row r="876" spans="1:15" x14ac:dyDescent="0.35">
      <c r="A876" s="6"/>
      <c r="B876" s="6"/>
      <c r="C876" s="6"/>
      <c r="D876" s="6"/>
      <c r="E876" s="6"/>
      <c r="F876" s="6"/>
      <c r="G876" s="6"/>
      <c r="H876" s="6"/>
      <c r="I876" s="6"/>
      <c r="J876" s="6"/>
      <c r="K876" s="6"/>
      <c r="L876" s="6"/>
      <c r="M876" s="6"/>
      <c r="N876" s="6"/>
      <c r="O876" s="6"/>
    </row>
    <row r="877" spans="1:15" x14ac:dyDescent="0.35">
      <c r="A877" s="6"/>
      <c r="B877" s="6"/>
      <c r="C877" s="6"/>
      <c r="D877" s="6"/>
      <c r="E877" s="6"/>
      <c r="F877" s="6"/>
      <c r="G877" s="6"/>
      <c r="H877" s="6"/>
      <c r="I877" s="6"/>
      <c r="J877" s="6"/>
      <c r="K877" s="6"/>
      <c r="L877" s="6"/>
      <c r="M877" s="6"/>
      <c r="N877" s="6"/>
      <c r="O877" s="6"/>
    </row>
    <row r="878" spans="1:15" x14ac:dyDescent="0.35">
      <c r="A878" s="6"/>
      <c r="B878" s="6"/>
      <c r="C878" s="6"/>
      <c r="D878" s="6"/>
      <c r="E878" s="6"/>
      <c r="F878" s="6"/>
      <c r="G878" s="6"/>
      <c r="H878" s="6"/>
      <c r="I878" s="6"/>
      <c r="J878" s="6"/>
      <c r="K878" s="6"/>
      <c r="L878" s="6"/>
      <c r="M878" s="6"/>
      <c r="N878" s="6"/>
      <c r="O878" s="6"/>
    </row>
    <row r="879" spans="1:15" x14ac:dyDescent="0.35">
      <c r="A879" s="6"/>
      <c r="B879" s="6"/>
      <c r="C879" s="6"/>
      <c r="D879" s="6"/>
      <c r="E879" s="6"/>
      <c r="F879" s="6"/>
      <c r="G879" s="6"/>
      <c r="H879" s="6"/>
      <c r="I879" s="6"/>
      <c r="J879" s="6"/>
      <c r="K879" s="6"/>
      <c r="L879" s="6"/>
      <c r="M879" s="6"/>
      <c r="N879" s="6"/>
      <c r="O879" s="6"/>
    </row>
    <row r="880" spans="1:15" x14ac:dyDescent="0.35">
      <c r="A880" s="6"/>
      <c r="B880" s="6"/>
      <c r="C880" s="6"/>
      <c r="D880" s="6"/>
      <c r="E880" s="6"/>
      <c r="F880" s="6"/>
      <c r="G880" s="6"/>
      <c r="H880" s="6"/>
      <c r="I880" s="6"/>
      <c r="J880" s="6"/>
      <c r="K880" s="6"/>
      <c r="L880" s="6"/>
      <c r="M880" s="6"/>
      <c r="N880" s="6"/>
      <c r="O880" s="6"/>
    </row>
    <row r="881" spans="1:15" x14ac:dyDescent="0.35">
      <c r="A881" s="6"/>
      <c r="B881" s="6"/>
      <c r="C881" s="6"/>
      <c r="D881" s="6"/>
      <c r="E881" s="6"/>
      <c r="F881" s="6"/>
      <c r="G881" s="6"/>
      <c r="H881" s="6"/>
      <c r="I881" s="6"/>
      <c r="J881" s="6"/>
      <c r="K881" s="6"/>
      <c r="L881" s="6"/>
      <c r="M881" s="6"/>
      <c r="N881" s="6"/>
      <c r="O881" s="6"/>
    </row>
    <row r="882" spans="1:15" x14ac:dyDescent="0.35">
      <c r="A882" s="6"/>
      <c r="B882" s="6"/>
      <c r="C882" s="6"/>
      <c r="D882" s="6"/>
      <c r="E882" s="6"/>
      <c r="F882" s="6"/>
      <c r="G882" s="6"/>
      <c r="H882" s="6"/>
      <c r="I882" s="6"/>
      <c r="J882" s="6"/>
      <c r="K882" s="6"/>
      <c r="L882" s="6"/>
      <c r="M882" s="6"/>
      <c r="N882" s="6"/>
      <c r="O882" s="6"/>
    </row>
  </sheetData>
  <mergeCells count="2">
    <mergeCell ref="C4:G4"/>
    <mergeCell ref="I4:K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6"/>
  <sheetViews>
    <sheetView topLeftCell="A31" workbookViewId="0">
      <selection activeCell="B44" sqref="B44:B46"/>
    </sheetView>
  </sheetViews>
  <sheetFormatPr defaultRowHeight="14.5" x14ac:dyDescent="0.35"/>
  <cols>
    <col min="1" max="1" width="3.54296875" customWidth="1"/>
    <col min="3" max="3" width="49.1796875" customWidth="1"/>
    <col min="4" max="6" width="14.7265625" customWidth="1"/>
    <col min="7" max="7" width="12.7265625" customWidth="1"/>
    <col min="8" max="8" width="12.26953125" customWidth="1"/>
    <col min="12" max="12" width="11.1796875" customWidth="1"/>
    <col min="13" max="13" width="11" customWidth="1"/>
    <col min="16" max="16" width="14.7265625" customWidth="1"/>
  </cols>
  <sheetData>
    <row r="1" spans="1:26" x14ac:dyDescent="0.35">
      <c r="A1" s="107"/>
      <c r="B1" s="107"/>
      <c r="C1" s="110" t="s">
        <v>1239</v>
      </c>
      <c r="D1" s="110"/>
      <c r="E1" s="110"/>
      <c r="F1" s="110"/>
      <c r="G1" s="107"/>
      <c r="H1" s="107"/>
      <c r="I1" s="107"/>
      <c r="J1" s="107"/>
      <c r="K1" s="107"/>
      <c r="L1" s="107"/>
      <c r="M1" s="107"/>
      <c r="N1" s="107"/>
      <c r="O1" s="107"/>
      <c r="P1" s="107"/>
      <c r="Q1" s="107"/>
    </row>
    <row r="2" spans="1:26" x14ac:dyDescent="0.35">
      <c r="A2" s="107"/>
      <c r="B2" s="107"/>
      <c r="C2" s="107"/>
      <c r="D2" s="107"/>
      <c r="E2" s="107"/>
      <c r="F2" s="107"/>
      <c r="G2" s="107"/>
      <c r="H2" s="107"/>
      <c r="I2" s="107"/>
      <c r="J2" s="107"/>
      <c r="K2" s="107"/>
      <c r="L2" s="107"/>
      <c r="M2" s="107"/>
      <c r="N2" s="107"/>
      <c r="O2" s="107"/>
      <c r="P2" s="107"/>
      <c r="Q2" s="107"/>
    </row>
    <row r="3" spans="1:26" x14ac:dyDescent="0.35">
      <c r="A3" s="108" t="s">
        <v>547</v>
      </c>
      <c r="B3" s="108"/>
      <c r="C3" s="108"/>
      <c r="D3" s="108"/>
      <c r="E3" s="108"/>
      <c r="F3" s="108"/>
      <c r="G3" s="108"/>
      <c r="H3" s="108"/>
      <c r="I3" s="108"/>
      <c r="J3" s="108"/>
      <c r="K3" s="108"/>
      <c r="L3" s="108"/>
      <c r="M3" s="108"/>
      <c r="N3" s="108"/>
      <c r="O3" s="108"/>
      <c r="P3" s="108"/>
      <c r="Q3" s="108"/>
    </row>
    <row r="4" spans="1:26" ht="33.75" customHeight="1" x14ac:dyDescent="0.35">
      <c r="A4" s="178"/>
      <c r="B4" s="182"/>
      <c r="C4" s="140"/>
      <c r="D4" s="105"/>
      <c r="E4" s="105"/>
      <c r="F4" s="140"/>
      <c r="G4" s="217" t="s">
        <v>1156</v>
      </c>
      <c r="H4" s="218"/>
      <c r="I4" s="218"/>
      <c r="J4" s="218"/>
      <c r="K4" s="218"/>
      <c r="L4" s="218"/>
      <c r="M4" s="218"/>
      <c r="N4" s="218"/>
      <c r="O4" s="218"/>
      <c r="P4" s="218"/>
      <c r="Q4" s="219"/>
      <c r="R4" s="6"/>
      <c r="S4" s="6"/>
      <c r="T4" s="6"/>
      <c r="U4" s="6"/>
    </row>
    <row r="5" spans="1:26" ht="78.75" customHeight="1" x14ac:dyDescent="0.35">
      <c r="A5" s="108"/>
      <c r="B5" s="111" t="s">
        <v>980</v>
      </c>
      <c r="C5" s="113" t="s">
        <v>537</v>
      </c>
      <c r="D5" s="143" t="s">
        <v>1099</v>
      </c>
      <c r="E5" s="143" t="s">
        <v>1098</v>
      </c>
      <c r="F5" s="147" t="s">
        <v>1100</v>
      </c>
      <c r="G5" s="183" t="s">
        <v>1007</v>
      </c>
      <c r="H5" s="108" t="s">
        <v>1032</v>
      </c>
      <c r="I5" s="108" t="s">
        <v>1033</v>
      </c>
      <c r="J5" s="128" t="s">
        <v>1034</v>
      </c>
      <c r="K5" s="145" t="s">
        <v>1021</v>
      </c>
      <c r="L5" s="184" t="s">
        <v>1023</v>
      </c>
      <c r="M5" s="185" t="s">
        <v>1024</v>
      </c>
      <c r="N5" s="185" t="s">
        <v>1025</v>
      </c>
      <c r="O5" s="184" t="s">
        <v>1026</v>
      </c>
      <c r="P5" s="184" t="s">
        <v>1097</v>
      </c>
      <c r="Q5" s="186" t="s">
        <v>1028</v>
      </c>
      <c r="R5" s="6"/>
      <c r="S5" s="6"/>
      <c r="T5" s="6"/>
      <c r="U5" s="6"/>
    </row>
    <row r="6" spans="1:26" x14ac:dyDescent="0.35">
      <c r="A6" s="105" t="s">
        <v>1101</v>
      </c>
      <c r="B6" s="104"/>
      <c r="C6" s="117"/>
      <c r="D6" s="187"/>
      <c r="E6" s="187"/>
      <c r="F6" s="174"/>
      <c r="G6" s="118"/>
      <c r="H6" s="104"/>
      <c r="I6" s="104"/>
      <c r="J6" s="117"/>
      <c r="K6" s="188"/>
      <c r="L6" s="104"/>
      <c r="M6" s="104"/>
      <c r="N6" s="104"/>
      <c r="O6" s="104"/>
      <c r="P6" s="104"/>
      <c r="Q6" s="117"/>
      <c r="S6" s="6"/>
      <c r="T6" s="6"/>
      <c r="U6" t="s">
        <v>1104</v>
      </c>
      <c r="V6" t="s">
        <v>1105</v>
      </c>
      <c r="W6" t="s">
        <v>1106</v>
      </c>
      <c r="X6" t="s">
        <v>1107</v>
      </c>
      <c r="Y6" t="s">
        <v>1108</v>
      </c>
      <c r="Z6" t="s">
        <v>1109</v>
      </c>
    </row>
    <row r="7" spans="1:26" x14ac:dyDescent="0.35">
      <c r="A7" s="104"/>
      <c r="B7" s="171" t="s">
        <v>731</v>
      </c>
      <c r="C7" s="117" t="s">
        <v>234</v>
      </c>
      <c r="D7" s="125">
        <v>0.1568638</v>
      </c>
      <c r="E7" s="157">
        <v>11.200075320000002</v>
      </c>
      <c r="F7" s="158">
        <v>0.48627777999999999</v>
      </c>
      <c r="G7" s="127">
        <v>1.4999E-2</v>
      </c>
      <c r="H7" s="125">
        <v>0.11752899999999999</v>
      </c>
      <c r="I7" s="125">
        <v>0.44672000000000001</v>
      </c>
      <c r="J7" s="126">
        <v>0.42075200000000001</v>
      </c>
      <c r="K7" s="189">
        <v>0.49496299999999999</v>
      </c>
      <c r="L7" s="125">
        <v>0.69576899999999997</v>
      </c>
      <c r="M7" s="125">
        <v>0.202373</v>
      </c>
      <c r="N7" s="125">
        <v>8.2157999999999995E-2</v>
      </c>
      <c r="O7" s="125">
        <v>6.3800000000000003E-3</v>
      </c>
      <c r="P7" s="125">
        <v>4.7010000000000003E-3</v>
      </c>
      <c r="Q7" s="126">
        <v>8.6189999999999999E-3</v>
      </c>
      <c r="S7" s="6"/>
      <c r="T7" s="6"/>
      <c r="U7" t="s">
        <v>1110</v>
      </c>
      <c r="V7" t="s">
        <v>1111</v>
      </c>
      <c r="W7" t="s">
        <v>1112</v>
      </c>
      <c r="X7" t="s">
        <v>1113</v>
      </c>
      <c r="Y7" t="s">
        <v>1114</v>
      </c>
      <c r="Z7" t="s">
        <v>1114</v>
      </c>
    </row>
    <row r="8" spans="1:26" x14ac:dyDescent="0.35">
      <c r="A8" s="104"/>
      <c r="B8" s="171" t="s">
        <v>939</v>
      </c>
      <c r="C8" s="117" t="s">
        <v>484</v>
      </c>
      <c r="D8" s="125">
        <v>0.15508050000000001</v>
      </c>
      <c r="E8" s="157">
        <v>11.24333625</v>
      </c>
      <c r="F8" s="158">
        <v>-1.1010715500000001</v>
      </c>
      <c r="G8" s="127">
        <v>0.126029</v>
      </c>
      <c r="H8" s="125">
        <v>0.34237400000000001</v>
      </c>
      <c r="I8" s="125">
        <v>0.46768700000000002</v>
      </c>
      <c r="J8" s="126">
        <v>6.3909999999999995E-2</v>
      </c>
      <c r="K8" s="189">
        <v>0.35812749999999999</v>
      </c>
      <c r="L8" s="125">
        <v>0.73424599999999995</v>
      </c>
      <c r="M8" s="125">
        <v>9.2552999999999996E-2</v>
      </c>
      <c r="N8" s="125">
        <v>0.14294699999999999</v>
      </c>
      <c r="O8" s="125">
        <v>1.2083999999999999E-2</v>
      </c>
      <c r="P8" s="125">
        <v>8.8610000000000008E-3</v>
      </c>
      <c r="Q8" s="126">
        <v>9.3089999999999996E-3</v>
      </c>
      <c r="T8" s="6"/>
    </row>
    <row r="9" spans="1:26" x14ac:dyDescent="0.35">
      <c r="A9" s="104"/>
      <c r="B9" s="171" t="s">
        <v>742</v>
      </c>
      <c r="C9" s="117" t="s">
        <v>248</v>
      </c>
      <c r="D9" s="125">
        <v>0.12731490000000001</v>
      </c>
      <c r="E9" s="157">
        <v>64.739626650000005</v>
      </c>
      <c r="F9" s="158">
        <v>4.0358823299999997</v>
      </c>
      <c r="G9" s="127">
        <v>0.21690699999999999</v>
      </c>
      <c r="H9" s="125">
        <v>0.33911599999999997</v>
      </c>
      <c r="I9" s="125">
        <v>0.36531000000000002</v>
      </c>
      <c r="J9" s="126">
        <v>7.8667000000000001E-2</v>
      </c>
      <c r="K9" s="189">
        <v>0.2523474</v>
      </c>
      <c r="L9" s="125">
        <v>0.58923000000000003</v>
      </c>
      <c r="M9" s="125">
        <v>0.13761000000000001</v>
      </c>
      <c r="N9" s="125">
        <v>0.20342399999999999</v>
      </c>
      <c r="O9" s="125">
        <v>1.4285000000000001E-2</v>
      </c>
      <c r="P9" s="125">
        <v>2.7711E-2</v>
      </c>
      <c r="Q9" s="126">
        <v>2.7740000000000001E-2</v>
      </c>
      <c r="S9" s="6"/>
      <c r="T9" s="6"/>
    </row>
    <row r="10" spans="1:26" x14ac:dyDescent="0.35">
      <c r="A10" s="104"/>
      <c r="B10" s="171" t="s">
        <v>962</v>
      </c>
      <c r="C10" s="117" t="s">
        <v>509</v>
      </c>
      <c r="D10" s="125">
        <v>0.12573039999999999</v>
      </c>
      <c r="E10" s="157">
        <v>8.059318639999999</v>
      </c>
      <c r="F10" s="158">
        <v>0.93040495999999995</v>
      </c>
      <c r="G10" s="127">
        <v>1.6954E-2</v>
      </c>
      <c r="H10" s="125">
        <v>8.9010000000000006E-2</v>
      </c>
      <c r="I10" s="125">
        <v>0.32152599999999998</v>
      </c>
      <c r="J10" s="126">
        <v>0.57250999999999996</v>
      </c>
      <c r="K10" s="189">
        <v>0.1135332</v>
      </c>
      <c r="L10" s="125">
        <v>0.80381499999999995</v>
      </c>
      <c r="M10" s="125">
        <v>8.4770999999999999E-2</v>
      </c>
      <c r="N10" s="125">
        <v>9.7032999999999994E-2</v>
      </c>
      <c r="O10" s="125">
        <v>0</v>
      </c>
      <c r="P10" s="125">
        <v>0</v>
      </c>
      <c r="Q10" s="126">
        <v>1.4381E-2</v>
      </c>
      <c r="S10" s="6"/>
      <c r="T10" s="6"/>
    </row>
    <row r="11" spans="1:26" x14ac:dyDescent="0.35">
      <c r="A11" s="104"/>
      <c r="B11" s="171" t="s">
        <v>268</v>
      </c>
      <c r="C11" s="117" t="s">
        <v>269</v>
      </c>
      <c r="D11" s="125">
        <v>0.12298679999999999</v>
      </c>
      <c r="E11" s="157">
        <v>4.6120049999999999</v>
      </c>
      <c r="F11" s="158">
        <v>-3.6896039999999998E-2</v>
      </c>
      <c r="G11" s="190" t="s">
        <v>1157</v>
      </c>
      <c r="H11" s="190" t="s">
        <v>1157</v>
      </c>
      <c r="I11" s="190" t="s">
        <v>1157</v>
      </c>
      <c r="J11" s="190" t="s">
        <v>1157</v>
      </c>
      <c r="K11" s="190" t="s">
        <v>1157</v>
      </c>
      <c r="L11" s="190" t="s">
        <v>1157</v>
      </c>
      <c r="M11" s="190" t="s">
        <v>1157</v>
      </c>
      <c r="N11" s="190" t="s">
        <v>1157</v>
      </c>
      <c r="O11" s="190" t="s">
        <v>1157</v>
      </c>
      <c r="P11" s="190" t="s">
        <v>1157</v>
      </c>
      <c r="Q11" s="191" t="s">
        <v>1157</v>
      </c>
      <c r="S11" s="6"/>
    </row>
    <row r="12" spans="1:26" x14ac:dyDescent="0.35">
      <c r="A12" s="104"/>
      <c r="B12" s="171" t="s">
        <v>912</v>
      </c>
      <c r="C12" s="117" t="s">
        <v>447</v>
      </c>
      <c r="D12" s="125">
        <v>0.1220046</v>
      </c>
      <c r="E12" s="157">
        <v>4.4409674399999997</v>
      </c>
      <c r="F12" s="158">
        <v>-0.43921656000000003</v>
      </c>
      <c r="G12" s="190" t="s">
        <v>1157</v>
      </c>
      <c r="H12" s="190" t="s">
        <v>1157</v>
      </c>
      <c r="I12" s="190" t="s">
        <v>1157</v>
      </c>
      <c r="J12" s="190" t="s">
        <v>1157</v>
      </c>
      <c r="K12" s="190" t="s">
        <v>1157</v>
      </c>
      <c r="L12" s="190" t="s">
        <v>1157</v>
      </c>
      <c r="M12" s="190" t="s">
        <v>1157</v>
      </c>
      <c r="N12" s="190" t="s">
        <v>1157</v>
      </c>
      <c r="O12" s="190" t="s">
        <v>1157</v>
      </c>
      <c r="P12" s="190" t="s">
        <v>1157</v>
      </c>
      <c r="Q12" s="191" t="s">
        <v>1157</v>
      </c>
      <c r="S12" s="6"/>
      <c r="T12" s="6"/>
    </row>
    <row r="13" spans="1:26" x14ac:dyDescent="0.35">
      <c r="A13" s="104"/>
      <c r="B13" s="171" t="s">
        <v>755</v>
      </c>
      <c r="C13" s="117" t="s">
        <v>265</v>
      </c>
      <c r="D13" s="125">
        <v>0.11713270000000001</v>
      </c>
      <c r="E13" s="157">
        <v>12.744037760000001</v>
      </c>
      <c r="F13" s="158">
        <v>0.22255213000000001</v>
      </c>
      <c r="G13" s="127">
        <v>0.22916700000000001</v>
      </c>
      <c r="H13" s="125">
        <v>0.27170100000000003</v>
      </c>
      <c r="I13" s="125">
        <v>0.263021</v>
      </c>
      <c r="J13" s="126">
        <v>0.23611099999999999</v>
      </c>
      <c r="K13" s="189">
        <v>0.42664930000000001</v>
      </c>
      <c r="L13" s="125">
        <v>0.66536499999999998</v>
      </c>
      <c r="M13" s="125">
        <v>0.19639799999999999</v>
      </c>
      <c r="N13" s="125">
        <v>0.114366</v>
      </c>
      <c r="O13" s="125">
        <v>4.7739999999999996E-3</v>
      </c>
      <c r="P13" s="125">
        <v>7.1609999999999998E-3</v>
      </c>
      <c r="Q13" s="126">
        <v>1.1936E-2</v>
      </c>
      <c r="S13" s="6"/>
      <c r="T13" s="6"/>
    </row>
    <row r="14" spans="1:26" x14ac:dyDescent="0.35">
      <c r="A14" s="104"/>
      <c r="B14" s="171" t="s">
        <v>979</v>
      </c>
      <c r="C14" s="117" t="s">
        <v>532</v>
      </c>
      <c r="D14" s="125">
        <v>0.1159449</v>
      </c>
      <c r="E14" s="157">
        <v>15.443860679999998</v>
      </c>
      <c r="F14" s="158">
        <v>2.5044098400000001</v>
      </c>
      <c r="G14" s="127">
        <v>8.2930000000000004E-2</v>
      </c>
      <c r="H14" s="125">
        <v>0.38160500000000003</v>
      </c>
      <c r="I14" s="125">
        <v>0.43704100000000001</v>
      </c>
      <c r="J14" s="126">
        <v>9.8423999999999998E-2</v>
      </c>
      <c r="K14" s="189">
        <v>0.1287838</v>
      </c>
      <c r="L14" s="125">
        <v>0.62851500000000005</v>
      </c>
      <c r="M14" s="125">
        <v>0.15421799999999999</v>
      </c>
      <c r="N14" s="125">
        <v>0.17616000000000001</v>
      </c>
      <c r="O14" s="125">
        <v>4.1200000000000004E-3</v>
      </c>
      <c r="P14" s="125">
        <v>1.1462999999999999E-2</v>
      </c>
      <c r="Q14" s="126">
        <v>2.5524000000000002E-2</v>
      </c>
      <c r="T14" s="6"/>
    </row>
    <row r="15" spans="1:26" x14ac:dyDescent="0.35">
      <c r="A15" s="104"/>
      <c r="B15" s="171" t="s">
        <v>948</v>
      </c>
      <c r="C15" s="117" t="s">
        <v>493</v>
      </c>
      <c r="D15" s="125">
        <v>0.1142522</v>
      </c>
      <c r="E15" s="157">
        <v>1.9194369600000001</v>
      </c>
      <c r="F15" s="158">
        <v>1.142522E-2</v>
      </c>
      <c r="G15" s="190" t="s">
        <v>1157</v>
      </c>
      <c r="H15" s="190" t="s">
        <v>1157</v>
      </c>
      <c r="I15" s="190" t="s">
        <v>1157</v>
      </c>
      <c r="J15" s="190" t="s">
        <v>1157</v>
      </c>
      <c r="K15" s="190" t="s">
        <v>1157</v>
      </c>
      <c r="L15" s="190" t="s">
        <v>1157</v>
      </c>
      <c r="M15" s="190" t="s">
        <v>1157</v>
      </c>
      <c r="N15" s="190" t="s">
        <v>1157</v>
      </c>
      <c r="O15" s="190" t="s">
        <v>1157</v>
      </c>
      <c r="P15" s="190" t="s">
        <v>1157</v>
      </c>
      <c r="Q15" s="191" t="s">
        <v>1157</v>
      </c>
      <c r="S15" s="6"/>
      <c r="T15" s="6"/>
    </row>
    <row r="16" spans="1:26" x14ac:dyDescent="0.35">
      <c r="A16" s="104"/>
      <c r="B16" s="171" t="s">
        <v>951</v>
      </c>
      <c r="C16" s="117" t="s">
        <v>496</v>
      </c>
      <c r="D16" s="125">
        <v>0.1133493</v>
      </c>
      <c r="E16" s="157">
        <v>10.768183499999999</v>
      </c>
      <c r="F16" s="158">
        <v>-0.86145467999999992</v>
      </c>
      <c r="G16" s="127">
        <v>8.9993000000000004E-2</v>
      </c>
      <c r="H16" s="125">
        <v>0.21540000000000001</v>
      </c>
      <c r="I16" s="125">
        <v>0.662443</v>
      </c>
      <c r="J16" s="126">
        <v>3.2163999999999998E-2</v>
      </c>
      <c r="K16" s="189">
        <v>0.37264459999999999</v>
      </c>
      <c r="L16" s="125">
        <v>0.67868700000000004</v>
      </c>
      <c r="M16" s="125">
        <v>0.18323600000000001</v>
      </c>
      <c r="N16" s="125">
        <v>0.11436</v>
      </c>
      <c r="O16" s="125">
        <v>7.7970000000000001E-3</v>
      </c>
      <c r="P16" s="125">
        <v>1.1696E-2</v>
      </c>
      <c r="Q16" s="126">
        <v>4.2240000000000003E-3</v>
      </c>
      <c r="S16" s="6"/>
      <c r="T16" s="6"/>
    </row>
    <row r="17" spans="1:20" x14ac:dyDescent="0.35">
      <c r="A17" s="104"/>
      <c r="B17" s="171"/>
      <c r="C17" s="117"/>
      <c r="D17" s="125"/>
      <c r="E17" s="157"/>
      <c r="F17" s="158"/>
      <c r="G17" s="127"/>
      <c r="H17" s="125"/>
      <c r="I17" s="125"/>
      <c r="J17" s="126"/>
      <c r="K17" s="189"/>
      <c r="L17" s="125"/>
      <c r="M17" s="125"/>
      <c r="N17" s="125"/>
      <c r="O17" s="125"/>
      <c r="P17" s="125"/>
      <c r="Q17" s="126"/>
      <c r="S17" s="6"/>
      <c r="T17" s="6"/>
    </row>
    <row r="18" spans="1:20" x14ac:dyDescent="0.35">
      <c r="A18" s="192" t="s">
        <v>1102</v>
      </c>
      <c r="B18" s="104"/>
      <c r="C18" s="117"/>
      <c r="D18" s="104"/>
      <c r="E18" s="104"/>
      <c r="F18" s="117"/>
      <c r="G18" s="118"/>
      <c r="H18" s="104"/>
      <c r="I18" s="125"/>
      <c r="J18" s="117"/>
      <c r="K18" s="189"/>
      <c r="L18" s="157"/>
      <c r="M18" s="104"/>
      <c r="N18" s="104"/>
      <c r="O18" s="104"/>
      <c r="P18" s="104"/>
      <c r="Q18" s="117"/>
      <c r="S18" s="6"/>
      <c r="T18" s="6"/>
    </row>
    <row r="19" spans="1:20" x14ac:dyDescent="0.35">
      <c r="A19" s="104"/>
      <c r="B19" s="171" t="s">
        <v>255</v>
      </c>
      <c r="C19" s="117" t="s">
        <v>256</v>
      </c>
      <c r="D19" s="125">
        <v>0.1105503</v>
      </c>
      <c r="E19" s="157">
        <v>258.51082152000004</v>
      </c>
      <c r="F19" s="158">
        <v>31.197294660000001</v>
      </c>
      <c r="G19" s="127">
        <v>7.7553999999999998E-2</v>
      </c>
      <c r="H19" s="125">
        <v>0.24333099999999999</v>
      </c>
      <c r="I19" s="125">
        <v>0.53366100000000005</v>
      </c>
      <c r="J19" s="126">
        <v>0.145453</v>
      </c>
      <c r="K19" s="189">
        <v>0.30548649999999999</v>
      </c>
      <c r="L19" s="125">
        <v>0.60658900000000004</v>
      </c>
      <c r="M19" s="125">
        <v>0.165654</v>
      </c>
      <c r="N19" s="125">
        <v>0.17294000000000001</v>
      </c>
      <c r="O19" s="125">
        <v>1.3618999999999999E-2</v>
      </c>
      <c r="P19" s="125">
        <v>2.1177000000000001E-2</v>
      </c>
      <c r="Q19" s="126">
        <v>2.0022000000000002E-2</v>
      </c>
      <c r="S19" s="6"/>
      <c r="T19" s="6"/>
    </row>
    <row r="20" spans="1:20" x14ac:dyDescent="0.35">
      <c r="A20" s="104"/>
      <c r="B20" s="171" t="s">
        <v>773</v>
      </c>
      <c r="C20" s="117" t="s">
        <v>285</v>
      </c>
      <c r="D20" s="125">
        <v>5.2168100000000002E-2</v>
      </c>
      <c r="E20" s="157">
        <v>231.9915407</v>
      </c>
      <c r="F20" s="158">
        <v>22.677473070000001</v>
      </c>
      <c r="G20" s="127">
        <v>0.14408299999999999</v>
      </c>
      <c r="H20" s="125">
        <v>0.23111499999999999</v>
      </c>
      <c r="I20" s="125">
        <v>0.43507099999999999</v>
      </c>
      <c r="J20" s="126">
        <v>0.18973100000000001</v>
      </c>
      <c r="K20" s="189">
        <v>0.49332150000000002</v>
      </c>
      <c r="L20" s="125">
        <v>0.74451999999999996</v>
      </c>
      <c r="M20" s="125">
        <v>9.9076999999999998E-2</v>
      </c>
      <c r="N20" s="125">
        <v>0.10619199999999999</v>
      </c>
      <c r="O20" s="125">
        <v>5.8139999999999997E-3</v>
      </c>
      <c r="P20" s="125">
        <v>2.0438000000000001E-2</v>
      </c>
      <c r="Q20" s="126">
        <v>2.3959000000000001E-2</v>
      </c>
      <c r="S20" s="6"/>
      <c r="T20" s="6"/>
    </row>
    <row r="21" spans="1:20" x14ac:dyDescent="0.35">
      <c r="A21" s="104"/>
      <c r="B21" s="171" t="s">
        <v>738</v>
      </c>
      <c r="C21" s="117" t="s">
        <v>244</v>
      </c>
      <c r="D21" s="125">
        <v>6.9252099999999997E-2</v>
      </c>
      <c r="E21" s="157">
        <v>205.63026053000002</v>
      </c>
      <c r="F21" s="158">
        <v>29.217460989999996</v>
      </c>
      <c r="G21" s="127">
        <v>0.235759</v>
      </c>
      <c r="H21" s="125">
        <v>0.34925099999999998</v>
      </c>
      <c r="I21" s="125">
        <v>0.342835</v>
      </c>
      <c r="J21" s="126">
        <v>7.2154999999999997E-2</v>
      </c>
      <c r="K21" s="189">
        <v>0.67165739999999996</v>
      </c>
      <c r="L21" s="125">
        <v>0.72809800000000002</v>
      </c>
      <c r="M21" s="125">
        <v>0.117246</v>
      </c>
      <c r="N21" s="125">
        <v>9.6948999999999994E-2</v>
      </c>
      <c r="O21" s="125">
        <v>3.1870000000000002E-3</v>
      </c>
      <c r="P21" s="125">
        <v>1.6718E-2</v>
      </c>
      <c r="Q21" s="126">
        <v>3.7802000000000002E-2</v>
      </c>
      <c r="S21" s="6"/>
      <c r="T21" s="6"/>
    </row>
    <row r="22" spans="1:20" x14ac:dyDescent="0.35">
      <c r="A22" s="104"/>
      <c r="B22" s="171" t="s">
        <v>960</v>
      </c>
      <c r="C22" s="117" t="s">
        <v>507</v>
      </c>
      <c r="D22" s="125">
        <v>6.6829100000000002E-2</v>
      </c>
      <c r="E22" s="157">
        <v>198.82325541</v>
      </c>
      <c r="F22" s="158">
        <v>17.46912674</v>
      </c>
      <c r="G22" s="127">
        <v>3.0110000000000001E-2</v>
      </c>
      <c r="H22" s="125">
        <v>0.220083</v>
      </c>
      <c r="I22" s="125">
        <v>0.57691400000000004</v>
      </c>
      <c r="J22" s="126">
        <v>0.17289399999999999</v>
      </c>
      <c r="K22" s="189">
        <v>6.8500900000000003E-2</v>
      </c>
      <c r="L22" s="125">
        <v>0.75290599999999996</v>
      </c>
      <c r="M22" s="125">
        <v>9.6700999999999995E-2</v>
      </c>
      <c r="N22" s="125">
        <v>0.111861</v>
      </c>
      <c r="O22" s="125">
        <v>1.0390999999999999E-2</v>
      </c>
      <c r="P22" s="125">
        <v>8.6470000000000002E-3</v>
      </c>
      <c r="Q22" s="126">
        <v>1.9494999999999998E-2</v>
      </c>
      <c r="S22" s="6"/>
      <c r="T22" s="6"/>
    </row>
    <row r="23" spans="1:20" x14ac:dyDescent="0.35">
      <c r="A23" s="104"/>
      <c r="B23" s="171" t="s">
        <v>770</v>
      </c>
      <c r="C23" s="117" t="s">
        <v>282</v>
      </c>
      <c r="D23" s="125">
        <v>5.7336900000000003E-2</v>
      </c>
      <c r="E23" s="157">
        <v>192.72078827999999</v>
      </c>
      <c r="F23" s="158">
        <v>4.9596418500000006</v>
      </c>
      <c r="G23" s="127">
        <v>0.22670899999999999</v>
      </c>
      <c r="H23" s="125">
        <v>0.27612100000000001</v>
      </c>
      <c r="I23" s="125">
        <v>0.39848699999999998</v>
      </c>
      <c r="J23" s="126">
        <v>9.8683000000000007E-2</v>
      </c>
      <c r="K23" s="189">
        <v>0.74541919999999995</v>
      </c>
      <c r="L23" s="125">
        <v>0.66705199999999998</v>
      </c>
      <c r="M23" s="125">
        <v>0.13345499999999999</v>
      </c>
      <c r="N23" s="125">
        <v>0.12589400000000001</v>
      </c>
      <c r="O23" s="125">
        <v>9.6229999999999996E-3</v>
      </c>
      <c r="P23" s="125">
        <v>3.3709000000000003E-2</v>
      </c>
      <c r="Q23" s="126">
        <v>3.0266999999999999E-2</v>
      </c>
      <c r="S23" s="6"/>
      <c r="T23" s="6"/>
    </row>
    <row r="24" spans="1:20" x14ac:dyDescent="0.35">
      <c r="A24" s="104"/>
      <c r="B24" s="171" t="s">
        <v>824</v>
      </c>
      <c r="C24" s="117" t="s">
        <v>338</v>
      </c>
      <c r="D24" s="125">
        <v>4.7739700000000003E-2</v>
      </c>
      <c r="E24" s="157">
        <v>188.4285959</v>
      </c>
      <c r="F24" s="158">
        <v>22.891186150000003</v>
      </c>
      <c r="G24" s="127">
        <v>3.7250999999999999E-2</v>
      </c>
      <c r="H24" s="125">
        <v>0.203622</v>
      </c>
      <c r="I24" s="125">
        <v>0.58112900000000001</v>
      </c>
      <c r="J24" s="126">
        <v>0.17799799999999999</v>
      </c>
      <c r="K24" s="189">
        <v>0.94530329999999996</v>
      </c>
      <c r="L24" s="125">
        <v>0.76942500000000003</v>
      </c>
      <c r="M24" s="125">
        <v>0.10771699999999999</v>
      </c>
      <c r="N24" s="125">
        <v>8.1973000000000004E-2</v>
      </c>
      <c r="O24" s="125">
        <v>1.1051999999999999E-2</v>
      </c>
      <c r="P24" s="125">
        <v>1.0148000000000001E-2</v>
      </c>
      <c r="Q24" s="126">
        <v>1.9685000000000001E-2</v>
      </c>
      <c r="S24" s="6"/>
      <c r="T24" s="6"/>
    </row>
    <row r="25" spans="1:20" x14ac:dyDescent="0.35">
      <c r="A25" s="104"/>
      <c r="B25" s="171" t="s">
        <v>709</v>
      </c>
      <c r="C25" s="117" t="s">
        <v>208</v>
      </c>
      <c r="D25" s="125">
        <v>7.2969800000000001E-2</v>
      </c>
      <c r="E25" s="157">
        <v>181.8042567</v>
      </c>
      <c r="F25" s="158">
        <v>54.75653792</v>
      </c>
      <c r="G25" s="127">
        <v>6.7518999999999996E-2</v>
      </c>
      <c r="H25" s="125">
        <v>0.29835400000000001</v>
      </c>
      <c r="I25" s="125">
        <v>0.52054199999999995</v>
      </c>
      <c r="J25" s="126">
        <v>0.11358600000000001</v>
      </c>
      <c r="K25" s="189">
        <v>0.88503390000000004</v>
      </c>
      <c r="L25" s="125">
        <v>0.47609200000000002</v>
      </c>
      <c r="M25" s="125">
        <v>0.31806899999999999</v>
      </c>
      <c r="N25" s="125">
        <v>0.15005499999999999</v>
      </c>
      <c r="O25" s="125">
        <v>9.1850000000000005E-3</v>
      </c>
      <c r="P25" s="125">
        <v>2.0884E-2</v>
      </c>
      <c r="Q25" s="126">
        <v>2.5715999999999999E-2</v>
      </c>
      <c r="T25" s="6"/>
    </row>
    <row r="26" spans="1:20" x14ac:dyDescent="0.35">
      <c r="A26" s="104"/>
      <c r="B26" s="171" t="s">
        <v>975</v>
      </c>
      <c r="C26" s="117" t="s">
        <v>528</v>
      </c>
      <c r="D26" s="125">
        <v>8.1093399999999996E-2</v>
      </c>
      <c r="E26" s="157">
        <v>178.18652782000001</v>
      </c>
      <c r="F26" s="158">
        <v>19.616493460000001</v>
      </c>
      <c r="G26" s="127">
        <v>0.146315</v>
      </c>
      <c r="H26" s="125">
        <v>0.33870299999999998</v>
      </c>
      <c r="I26" s="125">
        <v>0.43815500000000002</v>
      </c>
      <c r="J26" s="126">
        <v>7.6827999999999994E-2</v>
      </c>
      <c r="K26" s="189">
        <v>0.21154229999999999</v>
      </c>
      <c r="L26" s="125">
        <v>0.69025899999999996</v>
      </c>
      <c r="M26" s="125">
        <v>0.13702</v>
      </c>
      <c r="N26" s="125">
        <v>0.12359100000000001</v>
      </c>
      <c r="O26" s="125">
        <v>7.8230000000000001E-3</v>
      </c>
      <c r="P26" s="125">
        <v>1.8357999999999999E-2</v>
      </c>
      <c r="Q26" s="126">
        <v>2.2949000000000001E-2</v>
      </c>
      <c r="S26" s="6"/>
      <c r="T26" s="6"/>
    </row>
    <row r="27" spans="1:20" x14ac:dyDescent="0.35">
      <c r="A27" s="104"/>
      <c r="B27" s="171" t="s">
        <v>830</v>
      </c>
      <c r="C27" s="117" t="s">
        <v>344</v>
      </c>
      <c r="D27" s="125">
        <v>5.4293800000000003E-2</v>
      </c>
      <c r="E27" s="157">
        <v>161.98555230000002</v>
      </c>
      <c r="F27" s="158">
        <v>9.99548858</v>
      </c>
      <c r="G27" s="127">
        <v>7.0863999999999996E-2</v>
      </c>
      <c r="H27" s="125">
        <v>0.25537900000000002</v>
      </c>
      <c r="I27" s="125">
        <v>0.51103200000000004</v>
      </c>
      <c r="J27" s="126">
        <v>0.16272500000000001</v>
      </c>
      <c r="K27" s="189">
        <v>0.76432080000000002</v>
      </c>
      <c r="L27" s="125">
        <v>0.70245999999999997</v>
      </c>
      <c r="M27" s="125">
        <v>0.121265</v>
      </c>
      <c r="N27" s="125">
        <v>0.114353</v>
      </c>
      <c r="O27" s="125">
        <v>8.7130000000000003E-3</v>
      </c>
      <c r="P27" s="125">
        <v>3.0197999999999999E-2</v>
      </c>
      <c r="Q27" s="126">
        <v>2.3011E-2</v>
      </c>
      <c r="S27" s="6"/>
      <c r="T27" s="6"/>
    </row>
    <row r="28" spans="1:20" x14ac:dyDescent="0.35">
      <c r="A28" s="104"/>
      <c r="B28" s="171" t="s">
        <v>822</v>
      </c>
      <c r="C28" s="117" t="s">
        <v>336</v>
      </c>
      <c r="D28" s="125">
        <v>7.3485900000000007E-2</v>
      </c>
      <c r="E28" s="157">
        <v>132.80371848000001</v>
      </c>
      <c r="F28" s="158">
        <v>-0.44091540000000007</v>
      </c>
      <c r="G28" s="127">
        <v>0.15551499999999999</v>
      </c>
      <c r="H28" s="125">
        <v>0.308562</v>
      </c>
      <c r="I28" s="125">
        <v>0.43954599999999999</v>
      </c>
      <c r="J28" s="126">
        <v>9.6377000000000004E-2</v>
      </c>
      <c r="K28" s="189">
        <v>0.37300220000000001</v>
      </c>
      <c r="L28" s="125">
        <v>0.66624000000000005</v>
      </c>
      <c r="M28" s="125">
        <v>0.13355300000000001</v>
      </c>
      <c r="N28" s="125">
        <v>0.14054800000000001</v>
      </c>
      <c r="O28" s="125">
        <v>1.1612000000000001E-2</v>
      </c>
      <c r="P28" s="125">
        <v>1.8880999999999998E-2</v>
      </c>
      <c r="Q28" s="126">
        <v>2.9166999999999998E-2</v>
      </c>
      <c r="S28" s="6"/>
      <c r="T28" s="6"/>
    </row>
    <row r="29" spans="1:20" x14ac:dyDescent="0.35">
      <c r="A29" s="104"/>
      <c r="B29" s="171"/>
      <c r="C29" s="117"/>
      <c r="D29" s="125"/>
      <c r="E29" s="157"/>
      <c r="F29" s="158"/>
      <c r="G29" s="127"/>
      <c r="H29" s="125"/>
      <c r="I29" s="125"/>
      <c r="J29" s="126"/>
      <c r="K29" s="189"/>
      <c r="L29" s="125"/>
      <c r="M29" s="125"/>
      <c r="N29" s="125"/>
      <c r="O29" s="125"/>
      <c r="P29" s="125"/>
      <c r="Q29" s="126"/>
      <c r="S29" s="6"/>
      <c r="T29" s="6"/>
    </row>
    <row r="30" spans="1:20" ht="29.25" customHeight="1" x14ac:dyDescent="0.35">
      <c r="A30" s="220" t="s">
        <v>1103</v>
      </c>
      <c r="B30" s="220"/>
      <c r="C30" s="221"/>
      <c r="D30" s="104"/>
      <c r="E30" s="104"/>
      <c r="F30" s="117"/>
      <c r="G30" s="118"/>
      <c r="H30" s="104"/>
      <c r="I30" s="104"/>
      <c r="J30" s="126"/>
      <c r="K30" s="188"/>
      <c r="L30" s="125"/>
      <c r="M30" s="104"/>
      <c r="N30" s="104"/>
      <c r="O30" s="104"/>
      <c r="P30" s="104"/>
      <c r="Q30" s="117"/>
      <c r="S30" s="6"/>
      <c r="T30" s="6"/>
    </row>
    <row r="31" spans="1:20" x14ac:dyDescent="0.35">
      <c r="A31" s="104"/>
      <c r="B31" s="171" t="s">
        <v>764</v>
      </c>
      <c r="C31" s="117" t="s">
        <v>276</v>
      </c>
      <c r="D31" s="125">
        <v>0.1047491</v>
      </c>
      <c r="E31" s="157">
        <v>124.71427845999999</v>
      </c>
      <c r="F31" s="158">
        <v>60.838277279999993</v>
      </c>
      <c r="G31" s="127">
        <v>5.5960000000000003E-2</v>
      </c>
      <c r="H31" s="125">
        <v>0.232518</v>
      </c>
      <c r="I31" s="125">
        <v>0.54156899999999997</v>
      </c>
      <c r="J31" s="126">
        <v>0.16995399999999999</v>
      </c>
      <c r="K31" s="189">
        <v>0.84428219999999998</v>
      </c>
      <c r="L31" s="125">
        <v>0.54730400000000001</v>
      </c>
      <c r="M31" s="125">
        <v>0.20091700000000001</v>
      </c>
      <c r="N31" s="125">
        <v>0.17171800000000001</v>
      </c>
      <c r="O31" s="125">
        <v>1.3873E-2</v>
      </c>
      <c r="P31" s="125">
        <v>3.9268999999999998E-2</v>
      </c>
      <c r="Q31" s="126">
        <v>2.6921E-2</v>
      </c>
      <c r="S31" s="6"/>
      <c r="T31" s="6"/>
    </row>
    <row r="32" spans="1:20" x14ac:dyDescent="0.35">
      <c r="A32" s="104"/>
      <c r="B32" s="171" t="s">
        <v>709</v>
      </c>
      <c r="C32" s="117" t="s">
        <v>208</v>
      </c>
      <c r="D32" s="125">
        <v>7.2969800000000001E-2</v>
      </c>
      <c r="E32" s="157">
        <v>181.8042567</v>
      </c>
      <c r="F32" s="158">
        <v>54.75653792</v>
      </c>
      <c r="G32" s="127">
        <v>6.7518999999999996E-2</v>
      </c>
      <c r="H32" s="125">
        <v>0.29835400000000001</v>
      </c>
      <c r="I32" s="125">
        <v>0.52054199999999995</v>
      </c>
      <c r="J32" s="126">
        <v>0.11358600000000001</v>
      </c>
      <c r="K32" s="189">
        <v>0.88503390000000004</v>
      </c>
      <c r="L32" s="125">
        <v>0.47609200000000002</v>
      </c>
      <c r="M32" s="125">
        <v>0.31806899999999999</v>
      </c>
      <c r="N32" s="125">
        <v>0.15005499999999999</v>
      </c>
      <c r="O32" s="125">
        <v>9.1850000000000005E-3</v>
      </c>
      <c r="P32" s="125">
        <v>2.0884E-2</v>
      </c>
      <c r="Q32" s="126">
        <v>2.5715999999999999E-2</v>
      </c>
      <c r="S32" s="6"/>
      <c r="T32" s="6"/>
    </row>
    <row r="33" spans="1:32" x14ac:dyDescent="0.35">
      <c r="A33" s="104"/>
      <c r="B33" s="171" t="s">
        <v>255</v>
      </c>
      <c r="C33" s="117" t="s">
        <v>256</v>
      </c>
      <c r="D33" s="125">
        <v>0.1105503</v>
      </c>
      <c r="E33" s="157">
        <v>258.51082152000004</v>
      </c>
      <c r="F33" s="158">
        <v>31.197294660000001</v>
      </c>
      <c r="G33" s="127">
        <v>7.7553999999999998E-2</v>
      </c>
      <c r="H33" s="125">
        <v>0.24333099999999999</v>
      </c>
      <c r="I33" s="125">
        <v>0.53366100000000005</v>
      </c>
      <c r="J33" s="126">
        <v>0.145453</v>
      </c>
      <c r="K33" s="189">
        <v>0.30548649999999999</v>
      </c>
      <c r="L33" s="125">
        <v>0.60658900000000004</v>
      </c>
      <c r="M33" s="125">
        <v>0.165654</v>
      </c>
      <c r="N33" s="125">
        <v>0.17294000000000001</v>
      </c>
      <c r="O33" s="125">
        <v>1.3618999999999999E-2</v>
      </c>
      <c r="P33" s="125">
        <v>2.1177000000000001E-2</v>
      </c>
      <c r="Q33" s="126">
        <v>2.0022000000000002E-2</v>
      </c>
      <c r="U33" t="s">
        <v>1138</v>
      </c>
      <c r="V33" t="s">
        <v>1111</v>
      </c>
      <c r="W33" t="s">
        <v>1112</v>
      </c>
      <c r="X33" t="s">
        <v>1113</v>
      </c>
      <c r="Y33" t="s">
        <v>1114</v>
      </c>
      <c r="Z33" t="s">
        <v>1114</v>
      </c>
      <c r="AA33" t="s">
        <v>1111</v>
      </c>
      <c r="AB33" t="s">
        <v>1112</v>
      </c>
      <c r="AC33" t="s">
        <v>1113</v>
      </c>
      <c r="AD33" t="s">
        <v>1111</v>
      </c>
      <c r="AE33" t="s">
        <v>1112</v>
      </c>
      <c r="AF33" t="s">
        <v>1113</v>
      </c>
    </row>
    <row r="34" spans="1:32" x14ac:dyDescent="0.35">
      <c r="A34" s="104"/>
      <c r="B34" s="171" t="s">
        <v>738</v>
      </c>
      <c r="C34" s="117" t="s">
        <v>244</v>
      </c>
      <c r="D34" s="125">
        <v>6.9252099999999997E-2</v>
      </c>
      <c r="E34" s="157">
        <v>205.63026053000002</v>
      </c>
      <c r="F34" s="158">
        <v>29.217460989999996</v>
      </c>
      <c r="G34" s="127">
        <v>0.235759</v>
      </c>
      <c r="H34" s="125">
        <v>0.34925099999999998</v>
      </c>
      <c r="I34" s="125">
        <v>0.342835</v>
      </c>
      <c r="J34" s="126">
        <v>7.2154999999999997E-2</v>
      </c>
      <c r="K34" s="189">
        <v>0.67165739999999996</v>
      </c>
      <c r="L34" s="125">
        <v>0.72809800000000002</v>
      </c>
      <c r="M34" s="125">
        <v>0.117246</v>
      </c>
      <c r="N34" s="125">
        <v>9.6948999999999994E-2</v>
      </c>
      <c r="O34" s="125">
        <v>3.1870000000000002E-3</v>
      </c>
      <c r="P34" s="125">
        <v>1.6718E-2</v>
      </c>
      <c r="Q34" s="126">
        <v>3.7802000000000002E-2</v>
      </c>
      <c r="S34" s="6"/>
      <c r="T34" s="6"/>
    </row>
    <row r="35" spans="1:32" x14ac:dyDescent="0.35">
      <c r="A35" s="104"/>
      <c r="B35" s="171" t="s">
        <v>824</v>
      </c>
      <c r="C35" s="117" t="s">
        <v>338</v>
      </c>
      <c r="D35" s="125">
        <v>4.7739700000000003E-2</v>
      </c>
      <c r="E35" s="157">
        <v>188.4285959</v>
      </c>
      <c r="F35" s="158">
        <v>22.891186150000003</v>
      </c>
      <c r="G35" s="127">
        <v>3.7250999999999999E-2</v>
      </c>
      <c r="H35" s="125">
        <v>0.203622</v>
      </c>
      <c r="I35" s="125">
        <v>0.58112900000000001</v>
      </c>
      <c r="J35" s="126">
        <v>0.17799799999999999</v>
      </c>
      <c r="K35" s="189">
        <v>0.94530329999999996</v>
      </c>
      <c r="L35" s="125">
        <v>0.76942500000000003</v>
      </c>
      <c r="M35" s="125">
        <v>0.10771699999999999</v>
      </c>
      <c r="N35" s="125">
        <v>8.1973000000000004E-2</v>
      </c>
      <c r="O35" s="125">
        <v>1.1051999999999999E-2</v>
      </c>
      <c r="P35" s="125">
        <v>1.0148000000000001E-2</v>
      </c>
      <c r="Q35" s="126">
        <v>1.9685000000000001E-2</v>
      </c>
      <c r="S35" s="6"/>
      <c r="T35" s="6"/>
      <c r="U35" t="s">
        <v>1139</v>
      </c>
      <c r="V35" t="s">
        <v>1140</v>
      </c>
      <c r="W35" t="s">
        <v>1141</v>
      </c>
      <c r="X35" t="s">
        <v>1142</v>
      </c>
      <c r="Y35" t="s">
        <v>1143</v>
      </c>
      <c r="Z35" t="s">
        <v>1144</v>
      </c>
    </row>
    <row r="36" spans="1:32" ht="15" customHeight="1" x14ac:dyDescent="0.35">
      <c r="A36" s="104"/>
      <c r="B36" s="171" t="s">
        <v>773</v>
      </c>
      <c r="C36" s="117" t="s">
        <v>285</v>
      </c>
      <c r="D36" s="125">
        <v>5.2168100000000002E-2</v>
      </c>
      <c r="E36" s="157">
        <v>231.9915407</v>
      </c>
      <c r="F36" s="158">
        <v>22.677473070000001</v>
      </c>
      <c r="G36" s="127">
        <v>0.14408299999999999</v>
      </c>
      <c r="H36" s="125">
        <v>0.23111499999999999</v>
      </c>
      <c r="I36" s="125">
        <v>0.43507099999999999</v>
      </c>
      <c r="J36" s="126">
        <v>0.18973100000000001</v>
      </c>
      <c r="K36" s="189">
        <v>0.49332150000000002</v>
      </c>
      <c r="L36" s="125">
        <v>0.74451999999999996</v>
      </c>
      <c r="M36" s="125">
        <v>9.9076999999999998E-2</v>
      </c>
      <c r="N36" s="125">
        <v>0.10619199999999999</v>
      </c>
      <c r="O36" s="125">
        <v>5.8139999999999997E-3</v>
      </c>
      <c r="P36" s="125">
        <v>2.0438000000000001E-2</v>
      </c>
      <c r="Q36" s="126">
        <v>2.3959000000000001E-2</v>
      </c>
      <c r="S36" s="6"/>
      <c r="T36" s="6"/>
      <c r="U36" t="s">
        <v>1139</v>
      </c>
      <c r="V36" t="s">
        <v>1140</v>
      </c>
      <c r="W36" t="s">
        <v>1141</v>
      </c>
    </row>
    <row r="37" spans="1:32" x14ac:dyDescent="0.35">
      <c r="A37" s="104"/>
      <c r="B37" s="171" t="s">
        <v>975</v>
      </c>
      <c r="C37" s="117" t="s">
        <v>528</v>
      </c>
      <c r="D37" s="125">
        <v>8.1093399999999996E-2</v>
      </c>
      <c r="E37" s="157">
        <v>178.18652782000001</v>
      </c>
      <c r="F37" s="158">
        <v>19.616493460000001</v>
      </c>
      <c r="G37" s="127">
        <v>0.146315</v>
      </c>
      <c r="H37" s="125">
        <v>0.33870299999999998</v>
      </c>
      <c r="I37" s="125">
        <v>0.43815500000000002</v>
      </c>
      <c r="J37" s="126">
        <v>7.6827999999999994E-2</v>
      </c>
      <c r="K37" s="189">
        <v>0.21154229999999999</v>
      </c>
      <c r="L37" s="125">
        <v>0.69025899999999996</v>
      </c>
      <c r="M37" s="125">
        <v>0.13702</v>
      </c>
      <c r="N37" s="125">
        <v>0.12359100000000001</v>
      </c>
      <c r="O37" s="125">
        <v>7.8230000000000001E-3</v>
      </c>
      <c r="P37" s="125">
        <v>1.8357999999999999E-2</v>
      </c>
      <c r="Q37" s="126">
        <v>2.2949000000000001E-2</v>
      </c>
      <c r="S37" s="6"/>
      <c r="T37" s="6"/>
    </row>
    <row r="38" spans="1:32" x14ac:dyDescent="0.35">
      <c r="A38" s="104"/>
      <c r="B38" s="171" t="s">
        <v>695</v>
      </c>
      <c r="C38" s="117" t="s">
        <v>192</v>
      </c>
      <c r="D38" s="125">
        <v>3.5055099999999999E-2</v>
      </c>
      <c r="E38" s="157">
        <v>95.05190365</v>
      </c>
      <c r="F38" s="158">
        <v>18.467026679999996</v>
      </c>
      <c r="G38" s="127">
        <v>1.5889E-2</v>
      </c>
      <c r="H38" s="125">
        <v>0.21992800000000001</v>
      </c>
      <c r="I38" s="125">
        <v>0.65297700000000003</v>
      </c>
      <c r="J38" s="126">
        <v>0.111206</v>
      </c>
      <c r="K38" s="189">
        <v>0.90489920000000001</v>
      </c>
      <c r="L38" s="125">
        <v>0.77546400000000004</v>
      </c>
      <c r="M38" s="125">
        <v>0.100079</v>
      </c>
      <c r="N38" s="125">
        <v>5.3333999999999999E-2</v>
      </c>
      <c r="O38" s="125">
        <v>7.175E-3</v>
      </c>
      <c r="P38" s="125">
        <v>4.3173000000000003E-2</v>
      </c>
      <c r="Q38" s="126">
        <v>2.0774999999999998E-2</v>
      </c>
      <c r="S38" s="6"/>
      <c r="T38" s="6"/>
      <c r="U38" t="s">
        <v>1138</v>
      </c>
      <c r="V38" t="s">
        <v>1111</v>
      </c>
      <c r="W38" t="s">
        <v>1112</v>
      </c>
      <c r="X38" t="s">
        <v>1113</v>
      </c>
    </row>
    <row r="39" spans="1:32" x14ac:dyDescent="0.35">
      <c r="A39" s="104"/>
      <c r="B39" s="171" t="s">
        <v>960</v>
      </c>
      <c r="C39" s="117" t="s">
        <v>507</v>
      </c>
      <c r="D39" s="125">
        <v>6.6829100000000002E-2</v>
      </c>
      <c r="E39" s="157">
        <v>198.82325541</v>
      </c>
      <c r="F39" s="158">
        <v>17.46912674</v>
      </c>
      <c r="G39" s="127">
        <v>3.0110000000000001E-2</v>
      </c>
      <c r="H39" s="125">
        <v>0.220083</v>
      </c>
      <c r="I39" s="125">
        <v>0.57691400000000004</v>
      </c>
      <c r="J39" s="126">
        <v>0.17289399999999999</v>
      </c>
      <c r="K39" s="189">
        <v>6.8500900000000003E-2</v>
      </c>
      <c r="L39" s="125">
        <v>0.75290599999999996</v>
      </c>
      <c r="M39" s="125">
        <v>9.6700999999999995E-2</v>
      </c>
      <c r="N39" s="125">
        <v>0.111861</v>
      </c>
      <c r="O39" s="125">
        <v>1.0390999999999999E-2</v>
      </c>
      <c r="P39" s="125">
        <v>8.6470000000000002E-3</v>
      </c>
      <c r="Q39" s="126">
        <v>1.9494999999999998E-2</v>
      </c>
      <c r="R39" s="6"/>
      <c r="S39" s="6"/>
      <c r="T39" s="6"/>
      <c r="U39" t="s">
        <v>1147</v>
      </c>
      <c r="V39" t="s">
        <v>1148</v>
      </c>
      <c r="W39" t="s">
        <v>1149</v>
      </c>
      <c r="X39" t="s">
        <v>1150</v>
      </c>
    </row>
    <row r="40" spans="1:32" x14ac:dyDescent="0.35">
      <c r="A40" s="108"/>
      <c r="B40" s="159" t="s">
        <v>801</v>
      </c>
      <c r="C40" s="139" t="s">
        <v>313</v>
      </c>
      <c r="D40" s="129">
        <v>5.1765899999999997E-2</v>
      </c>
      <c r="E40" s="162">
        <v>122.31246852</v>
      </c>
      <c r="F40" s="163">
        <v>15.462474329999999</v>
      </c>
      <c r="G40" s="131">
        <v>0.10865</v>
      </c>
      <c r="H40" s="129">
        <v>0.34782600000000002</v>
      </c>
      <c r="I40" s="129">
        <v>0.45802199999999998</v>
      </c>
      <c r="J40" s="130">
        <v>8.5501999999999995E-2</v>
      </c>
      <c r="K40" s="160">
        <v>0.69031039999999999</v>
      </c>
      <c r="L40" s="129">
        <v>0.67186100000000004</v>
      </c>
      <c r="M40" s="129">
        <v>0.15035599999999999</v>
      </c>
      <c r="N40" s="129">
        <v>0.119684</v>
      </c>
      <c r="O40" s="129">
        <v>7.2309999999999996E-3</v>
      </c>
      <c r="P40" s="129">
        <v>2.5229000000000001E-2</v>
      </c>
      <c r="Q40" s="130">
        <v>2.5638999999999999E-2</v>
      </c>
      <c r="R40" s="6"/>
      <c r="S40" s="6"/>
      <c r="T40" s="6"/>
      <c r="U40" t="s">
        <v>1110</v>
      </c>
      <c r="V40" t="s">
        <v>1111</v>
      </c>
      <c r="W40" t="s">
        <v>1112</v>
      </c>
      <c r="X40" t="s">
        <v>1113</v>
      </c>
    </row>
    <row r="41" spans="1:32" x14ac:dyDescent="0.35">
      <c r="A41" s="104" t="s">
        <v>1014</v>
      </c>
      <c r="B41" s="171"/>
      <c r="C41" s="104"/>
      <c r="D41" s="125"/>
      <c r="E41" s="157"/>
      <c r="F41" s="157"/>
      <c r="G41" s="104"/>
      <c r="H41" s="104"/>
      <c r="I41" s="104"/>
      <c r="J41" s="125"/>
      <c r="K41" s="104"/>
      <c r="L41" s="125"/>
      <c r="M41" s="104"/>
      <c r="N41" s="104"/>
      <c r="O41" s="104"/>
      <c r="P41" s="104"/>
      <c r="Q41" s="104"/>
      <c r="R41" s="6"/>
      <c r="S41" s="6"/>
      <c r="T41" s="6"/>
      <c r="U41" t="s">
        <v>1115</v>
      </c>
    </row>
    <row r="42" spans="1:32" x14ac:dyDescent="0.35">
      <c r="A42" s="193" t="s">
        <v>1158</v>
      </c>
      <c r="B42" s="171"/>
      <c r="C42" s="104"/>
      <c r="D42" s="104"/>
      <c r="E42" s="157"/>
      <c r="F42" s="157"/>
      <c r="G42" s="104"/>
      <c r="H42" s="104"/>
      <c r="I42" s="104"/>
      <c r="J42" s="125"/>
      <c r="K42" s="104"/>
      <c r="L42" s="125"/>
      <c r="M42" s="104"/>
      <c r="N42" s="104"/>
      <c r="O42" s="104"/>
      <c r="P42" s="104"/>
      <c r="Q42" s="104"/>
      <c r="R42" s="6"/>
      <c r="S42" s="6"/>
      <c r="T42" s="6"/>
      <c r="U42" t="s">
        <v>1116</v>
      </c>
    </row>
    <row r="43" spans="1:32" x14ac:dyDescent="0.35">
      <c r="A43" s="107"/>
      <c r="B43" s="171"/>
      <c r="C43" s="104"/>
      <c r="D43" s="104"/>
      <c r="E43" s="104"/>
      <c r="F43" s="104"/>
      <c r="G43" s="104"/>
      <c r="H43" s="125"/>
      <c r="I43" s="104"/>
      <c r="J43" s="125"/>
      <c r="K43" s="157"/>
      <c r="L43" s="157"/>
      <c r="M43" s="157"/>
      <c r="N43" s="104"/>
      <c r="O43" s="104"/>
      <c r="P43" s="104"/>
      <c r="Q43" s="104"/>
      <c r="R43" s="6"/>
      <c r="S43" s="6"/>
      <c r="T43" s="6"/>
      <c r="U43" t="s">
        <v>1117</v>
      </c>
    </row>
    <row r="44" spans="1:32" x14ac:dyDescent="0.35">
      <c r="A44" s="107"/>
      <c r="B44" s="99" t="s">
        <v>1247</v>
      </c>
      <c r="C44" s="107"/>
      <c r="D44" s="125"/>
      <c r="E44" s="157"/>
      <c r="F44" s="157"/>
      <c r="G44" s="104"/>
      <c r="H44" s="125"/>
      <c r="I44" s="104"/>
      <c r="J44" s="125"/>
      <c r="K44" s="157"/>
      <c r="L44" s="157"/>
      <c r="M44" s="157"/>
      <c r="N44" s="104"/>
      <c r="O44" s="104"/>
      <c r="P44" s="104"/>
      <c r="Q44" s="104"/>
      <c r="R44" s="6"/>
      <c r="S44" s="6"/>
      <c r="T44" s="6"/>
      <c r="U44" t="s">
        <v>1118</v>
      </c>
    </row>
    <row r="45" spans="1:32" x14ac:dyDescent="0.35">
      <c r="A45" s="107"/>
      <c r="B45" s="100" t="s">
        <v>1246</v>
      </c>
      <c r="C45" s="104"/>
      <c r="D45" s="104"/>
      <c r="E45" s="104"/>
      <c r="F45" s="104"/>
      <c r="G45" s="104"/>
      <c r="H45" s="125"/>
      <c r="I45" s="104"/>
      <c r="J45" s="125"/>
      <c r="K45" s="157"/>
      <c r="L45" s="157"/>
      <c r="M45" s="157"/>
      <c r="N45" s="104"/>
      <c r="O45" s="104"/>
      <c r="P45" s="104"/>
      <c r="Q45" s="104"/>
      <c r="R45" s="6"/>
      <c r="S45" s="6"/>
      <c r="T45" s="6"/>
      <c r="U45" t="s">
        <v>1119</v>
      </c>
    </row>
    <row r="46" spans="1:32" x14ac:dyDescent="0.35">
      <c r="A46" s="107"/>
      <c r="B46" s="167" t="s">
        <v>1248</v>
      </c>
      <c r="C46" s="104"/>
      <c r="D46" s="104"/>
      <c r="E46" s="104"/>
      <c r="F46" s="104"/>
      <c r="G46" s="104"/>
      <c r="H46" s="125"/>
      <c r="I46" s="104"/>
      <c r="J46" s="125"/>
      <c r="K46" s="157"/>
      <c r="L46" s="157"/>
      <c r="M46" s="157"/>
      <c r="N46" s="104"/>
      <c r="O46" s="104"/>
      <c r="P46" s="104"/>
      <c r="Q46" s="104"/>
      <c r="R46" s="6"/>
      <c r="S46" s="6"/>
      <c r="T46" s="6"/>
      <c r="U46" t="s">
        <v>1120</v>
      </c>
    </row>
    <row r="47" spans="1:32" x14ac:dyDescent="0.35">
      <c r="A47" s="107"/>
      <c r="B47" s="155"/>
      <c r="C47" s="107"/>
      <c r="D47" s="125"/>
      <c r="E47" s="157"/>
      <c r="F47" s="157"/>
      <c r="G47" s="104"/>
      <c r="H47" s="125"/>
      <c r="I47" s="104"/>
      <c r="J47" s="125"/>
      <c r="K47" s="157"/>
      <c r="L47" s="157"/>
      <c r="M47" s="157"/>
      <c r="N47" s="104"/>
      <c r="O47" s="104"/>
      <c r="P47" s="104"/>
      <c r="Q47" s="104"/>
      <c r="R47" s="6"/>
      <c r="S47" s="6"/>
      <c r="T47" s="6"/>
      <c r="U47" t="s">
        <v>1121</v>
      </c>
    </row>
    <row r="48" spans="1:32" x14ac:dyDescent="0.35">
      <c r="A48" s="107"/>
      <c r="B48" s="171"/>
      <c r="C48" s="104"/>
      <c r="D48" s="125"/>
      <c r="E48" s="104"/>
      <c r="F48" s="104"/>
      <c r="G48" s="104"/>
      <c r="H48" s="125"/>
      <c r="I48" s="104"/>
      <c r="J48" s="125"/>
      <c r="K48" s="157"/>
      <c r="L48" s="157"/>
      <c r="M48" s="157"/>
      <c r="N48" s="104"/>
      <c r="O48" s="104"/>
      <c r="P48" s="104"/>
      <c r="Q48" s="104"/>
      <c r="R48" s="6"/>
      <c r="S48" s="6"/>
      <c r="T48" s="6"/>
      <c r="U48" t="s">
        <v>1122</v>
      </c>
    </row>
    <row r="49" spans="2:21" x14ac:dyDescent="0.35">
      <c r="B49" s="32"/>
      <c r="C49" s="6"/>
      <c r="D49" s="21"/>
      <c r="E49" s="6"/>
      <c r="F49" s="6"/>
      <c r="G49" s="6"/>
      <c r="H49" s="21"/>
      <c r="I49" s="6"/>
      <c r="J49" s="21"/>
      <c r="K49" s="11"/>
      <c r="L49" s="11"/>
      <c r="M49" s="11"/>
      <c r="N49" s="6"/>
      <c r="O49" s="6"/>
      <c r="P49" s="6"/>
      <c r="Q49" s="6"/>
      <c r="R49" s="6"/>
      <c r="S49" s="6"/>
      <c r="T49" s="6"/>
      <c r="U49" t="s">
        <v>1123</v>
      </c>
    </row>
    <row r="50" spans="2:21" x14ac:dyDescent="0.35">
      <c r="B50" s="32"/>
      <c r="C50" s="6"/>
      <c r="D50" s="6"/>
      <c r="E50" s="6"/>
      <c r="F50" s="6"/>
      <c r="G50" s="6"/>
      <c r="H50" s="21"/>
      <c r="I50" s="6"/>
      <c r="J50" s="21"/>
      <c r="K50" s="11"/>
      <c r="L50" s="11"/>
      <c r="M50" s="11"/>
      <c r="N50" s="6"/>
      <c r="O50" s="6"/>
      <c r="P50" s="6"/>
      <c r="Q50" s="6"/>
      <c r="R50" s="6"/>
      <c r="S50" s="6"/>
      <c r="T50" s="6"/>
      <c r="U50" t="s">
        <v>1124</v>
      </c>
    </row>
    <row r="51" spans="2:21" x14ac:dyDescent="0.35">
      <c r="B51" s="32"/>
      <c r="C51" s="6"/>
      <c r="D51" s="6"/>
      <c r="E51" s="6"/>
      <c r="F51" s="6"/>
      <c r="G51" s="6"/>
      <c r="H51" s="21"/>
      <c r="I51" s="6"/>
      <c r="J51" s="21"/>
      <c r="K51" s="11"/>
      <c r="L51" s="11"/>
      <c r="M51" s="11"/>
      <c r="N51" s="6"/>
      <c r="O51" s="6"/>
      <c r="P51" s="6"/>
      <c r="Q51" s="6"/>
      <c r="R51" s="6"/>
      <c r="S51" s="6"/>
      <c r="T51" s="6"/>
      <c r="U51" t="s">
        <v>1125</v>
      </c>
    </row>
    <row r="52" spans="2:21" x14ac:dyDescent="0.35">
      <c r="B52" s="32"/>
      <c r="C52" s="6"/>
      <c r="D52" s="6"/>
      <c r="E52" s="6"/>
      <c r="F52" s="6"/>
      <c r="G52" s="6"/>
      <c r="H52" s="6"/>
      <c r="I52" s="6"/>
      <c r="J52" s="21"/>
      <c r="K52" s="6"/>
      <c r="L52" s="21"/>
      <c r="M52" s="6"/>
      <c r="N52" s="6"/>
      <c r="O52" s="6"/>
      <c r="P52" s="6"/>
      <c r="Q52" s="6"/>
      <c r="R52" s="6"/>
      <c r="S52" s="6"/>
      <c r="T52" s="6"/>
      <c r="U52" t="s">
        <v>1126</v>
      </c>
    </row>
    <row r="53" spans="2:21" x14ac:dyDescent="0.35">
      <c r="B53" s="32"/>
      <c r="C53" s="6"/>
      <c r="D53" s="6"/>
      <c r="E53" s="6"/>
      <c r="F53" s="6"/>
      <c r="G53" s="6"/>
      <c r="H53" s="6"/>
      <c r="I53" s="6"/>
      <c r="J53" s="21"/>
      <c r="K53" s="6"/>
      <c r="L53" s="21"/>
      <c r="M53" s="6"/>
      <c r="N53" s="6"/>
      <c r="O53" s="6"/>
      <c r="P53" s="6"/>
      <c r="Q53" s="6"/>
      <c r="R53" s="6"/>
      <c r="S53" s="6"/>
      <c r="T53" s="6"/>
      <c r="U53" t="s">
        <v>1127</v>
      </c>
    </row>
    <row r="54" spans="2:21" x14ac:dyDescent="0.35">
      <c r="B54" s="32"/>
      <c r="C54" s="6"/>
      <c r="D54" s="6"/>
      <c r="E54" s="6"/>
      <c r="F54" s="6"/>
      <c r="G54" s="6"/>
      <c r="H54" s="6"/>
      <c r="I54" s="6"/>
      <c r="J54" s="21"/>
      <c r="K54" s="6"/>
      <c r="L54" s="21"/>
      <c r="M54" s="6"/>
      <c r="N54" s="6"/>
      <c r="O54" s="6"/>
      <c r="P54" s="6"/>
      <c r="Q54" s="6"/>
      <c r="R54" s="6"/>
      <c r="S54" s="6"/>
      <c r="T54" s="6"/>
      <c r="U54" t="s">
        <v>1128</v>
      </c>
    </row>
    <row r="55" spans="2:21" x14ac:dyDescent="0.35">
      <c r="B55" s="32"/>
      <c r="C55" s="6"/>
      <c r="D55" s="6"/>
      <c r="E55" s="6"/>
      <c r="F55" s="6"/>
      <c r="G55" s="6"/>
      <c r="H55" s="6"/>
      <c r="I55" s="6"/>
      <c r="J55" s="21"/>
      <c r="K55" s="6"/>
      <c r="L55" s="21"/>
      <c r="M55" s="6"/>
      <c r="N55" s="6"/>
      <c r="O55" s="6"/>
      <c r="P55" s="6"/>
      <c r="Q55" s="6"/>
      <c r="R55" s="6"/>
      <c r="S55" s="6"/>
      <c r="T55" s="6"/>
      <c r="U55" t="s">
        <v>1129</v>
      </c>
    </row>
    <row r="56" spans="2:21" x14ac:dyDescent="0.35">
      <c r="B56" s="32"/>
      <c r="C56" s="6"/>
      <c r="D56" s="6"/>
      <c r="E56" s="6"/>
      <c r="F56" s="6"/>
      <c r="G56" s="6"/>
      <c r="H56" s="6"/>
      <c r="I56" s="6"/>
      <c r="J56" s="21"/>
      <c r="K56" s="6"/>
      <c r="L56" s="21"/>
      <c r="M56" s="6"/>
      <c r="N56" s="6"/>
      <c r="O56" s="6"/>
      <c r="P56" s="6"/>
      <c r="Q56" s="6"/>
      <c r="R56" s="6"/>
      <c r="S56" s="6"/>
      <c r="T56" s="6"/>
      <c r="U56" t="s">
        <v>1130</v>
      </c>
    </row>
    <row r="57" spans="2:21" x14ac:dyDescent="0.35">
      <c r="B57" s="32"/>
      <c r="C57" s="6"/>
      <c r="D57" s="6"/>
      <c r="E57" s="6"/>
      <c r="F57" s="6"/>
      <c r="G57" s="6"/>
      <c r="H57" s="6"/>
      <c r="I57" s="6"/>
      <c r="J57" s="21"/>
      <c r="K57" s="6"/>
      <c r="L57" s="21"/>
      <c r="M57" s="6"/>
      <c r="N57" s="6"/>
      <c r="O57" s="6"/>
      <c r="P57" s="6"/>
      <c r="Q57" s="6"/>
      <c r="R57" s="6"/>
      <c r="S57" s="6"/>
      <c r="T57" s="6"/>
      <c r="U57" t="s">
        <v>1131</v>
      </c>
    </row>
    <row r="58" spans="2:21" x14ac:dyDescent="0.35">
      <c r="B58" s="32"/>
      <c r="C58" s="6"/>
      <c r="D58" s="6"/>
      <c r="E58" s="6"/>
      <c r="F58" s="6"/>
      <c r="G58" s="6"/>
      <c r="H58" s="6"/>
      <c r="I58" s="6"/>
      <c r="J58" s="21"/>
      <c r="K58" s="6"/>
      <c r="L58" s="21"/>
      <c r="M58" s="6"/>
      <c r="N58" s="6"/>
      <c r="O58" s="6"/>
      <c r="P58" s="6"/>
      <c r="Q58" s="6"/>
      <c r="R58" s="6"/>
      <c r="S58" s="6"/>
      <c r="T58" s="6"/>
      <c r="U58" t="s">
        <v>1132</v>
      </c>
    </row>
    <row r="59" spans="2:21" x14ac:dyDescent="0.35">
      <c r="B59" s="32"/>
      <c r="C59" s="6"/>
      <c r="D59" s="6"/>
      <c r="E59" s="6"/>
      <c r="F59" s="6"/>
      <c r="G59" s="6"/>
      <c r="H59" s="6"/>
      <c r="I59" s="6"/>
      <c r="J59" s="21"/>
      <c r="K59" s="6"/>
      <c r="L59" s="21"/>
      <c r="M59" s="6"/>
      <c r="N59" s="6"/>
      <c r="O59" s="6"/>
      <c r="P59" s="6"/>
      <c r="Q59" s="6"/>
      <c r="R59" s="6"/>
      <c r="S59" s="6"/>
      <c r="T59" s="6"/>
      <c r="U59" t="s">
        <v>1133</v>
      </c>
    </row>
    <row r="60" spans="2:21" x14ac:dyDescent="0.35">
      <c r="B60" s="32"/>
      <c r="C60" s="6"/>
      <c r="D60" s="6"/>
      <c r="E60" s="6"/>
      <c r="F60" s="6"/>
      <c r="G60" s="6"/>
      <c r="H60" s="6"/>
      <c r="I60" s="6"/>
      <c r="J60" s="21"/>
      <c r="K60" s="6"/>
      <c r="L60" s="21"/>
      <c r="M60" s="6"/>
      <c r="N60" s="6"/>
      <c r="O60" s="6"/>
      <c r="P60" s="6"/>
      <c r="Q60" s="6"/>
      <c r="R60" s="6"/>
      <c r="S60" s="6"/>
      <c r="T60" s="6"/>
      <c r="U60" t="s">
        <v>1134</v>
      </c>
    </row>
    <row r="61" spans="2:21" x14ac:dyDescent="0.35">
      <c r="B61" s="32"/>
      <c r="C61" s="6"/>
      <c r="D61" s="6"/>
      <c r="E61" s="6"/>
      <c r="F61" s="6"/>
      <c r="G61" s="6"/>
      <c r="H61" s="6"/>
      <c r="I61" s="6"/>
      <c r="J61" s="21"/>
      <c r="K61" s="6"/>
      <c r="L61" s="21"/>
      <c r="M61" s="6"/>
      <c r="N61" s="6"/>
      <c r="O61" s="6"/>
      <c r="P61" s="6"/>
      <c r="Q61" s="6"/>
      <c r="R61" s="6"/>
      <c r="S61" s="6"/>
      <c r="T61" s="6"/>
      <c r="U61" t="s">
        <v>1135</v>
      </c>
    </row>
    <row r="62" spans="2:21" x14ac:dyDescent="0.35">
      <c r="B62" s="32"/>
      <c r="C62" s="6"/>
      <c r="D62" s="6"/>
      <c r="E62" s="6"/>
      <c r="F62" s="6"/>
      <c r="G62" s="6"/>
      <c r="H62" s="6"/>
      <c r="I62" s="6"/>
      <c r="J62" s="21"/>
      <c r="K62" s="6"/>
      <c r="L62" s="21"/>
      <c r="M62" s="6"/>
      <c r="N62" s="6"/>
      <c r="O62" s="6"/>
      <c r="P62" s="6"/>
      <c r="Q62" s="6"/>
      <c r="R62" s="6"/>
      <c r="S62" s="6"/>
      <c r="T62" s="6"/>
      <c r="U62" t="s">
        <v>1136</v>
      </c>
    </row>
    <row r="63" spans="2:21" x14ac:dyDescent="0.35">
      <c r="B63" s="32"/>
      <c r="C63" s="6"/>
      <c r="D63" s="6"/>
      <c r="E63" s="6"/>
      <c r="F63" s="6"/>
      <c r="G63" s="6"/>
      <c r="H63" s="6"/>
      <c r="I63" s="6"/>
      <c r="J63" s="21"/>
      <c r="K63" s="6"/>
      <c r="L63" s="21"/>
      <c r="M63" s="6"/>
      <c r="N63" s="6"/>
      <c r="O63" s="6"/>
      <c r="P63" s="6"/>
      <c r="Q63" s="6"/>
      <c r="R63" s="6"/>
      <c r="S63" s="6"/>
      <c r="T63" s="6"/>
      <c r="U63" t="s">
        <v>1137</v>
      </c>
    </row>
    <row r="64" spans="2:21" x14ac:dyDescent="0.35">
      <c r="B64" s="32"/>
      <c r="C64" s="6"/>
      <c r="D64" s="6"/>
      <c r="E64" s="6"/>
      <c r="F64" s="6"/>
      <c r="G64" s="6"/>
      <c r="H64" s="6"/>
      <c r="I64" s="6"/>
      <c r="J64" s="21"/>
      <c r="K64" s="6"/>
      <c r="L64" s="21"/>
      <c r="M64" s="6"/>
      <c r="N64" s="6"/>
      <c r="O64" s="6"/>
      <c r="P64" s="6"/>
      <c r="Q64" s="6"/>
      <c r="R64" s="6"/>
      <c r="S64" s="6"/>
      <c r="T64" s="6"/>
      <c r="U64" t="s">
        <v>1138</v>
      </c>
    </row>
    <row r="65" spans="2:26" x14ac:dyDescent="0.35">
      <c r="B65" s="32"/>
      <c r="C65" s="6"/>
      <c r="D65" s="6"/>
      <c r="E65" s="6"/>
      <c r="F65" s="6"/>
      <c r="G65" s="6"/>
      <c r="H65" s="6"/>
      <c r="I65" s="6"/>
      <c r="J65" s="21"/>
      <c r="K65" s="6"/>
      <c r="L65" s="21"/>
      <c r="M65" s="6"/>
      <c r="N65" s="6"/>
      <c r="O65" s="6"/>
      <c r="P65" s="6"/>
      <c r="Q65" s="6"/>
      <c r="R65" s="6"/>
      <c r="S65" s="6"/>
      <c r="T65" s="6"/>
    </row>
    <row r="66" spans="2:26" x14ac:dyDescent="0.35">
      <c r="B66" s="32"/>
      <c r="C66" s="6"/>
      <c r="D66" s="6"/>
      <c r="E66" s="6"/>
      <c r="F66" s="6"/>
      <c r="G66" s="6"/>
      <c r="H66" s="6"/>
      <c r="I66" s="6"/>
      <c r="J66" s="21"/>
      <c r="K66" s="6"/>
      <c r="L66" s="21"/>
      <c r="M66" s="6"/>
      <c r="N66" s="6"/>
      <c r="O66" s="6"/>
      <c r="P66" s="6"/>
      <c r="Q66" s="6"/>
      <c r="R66" s="6"/>
      <c r="S66" s="6"/>
      <c r="T66" s="6"/>
      <c r="U66" t="s">
        <v>1139</v>
      </c>
      <c r="V66" t="s">
        <v>1140</v>
      </c>
      <c r="W66" t="s">
        <v>1141</v>
      </c>
      <c r="X66" t="s">
        <v>1142</v>
      </c>
      <c r="Y66" t="s">
        <v>1151</v>
      </c>
      <c r="Z66" t="s">
        <v>1152</v>
      </c>
    </row>
    <row r="67" spans="2:26" x14ac:dyDescent="0.35">
      <c r="B67" s="32"/>
      <c r="C67" s="6"/>
      <c r="D67" s="6"/>
      <c r="E67" s="6"/>
      <c r="F67" s="6"/>
      <c r="G67" s="6"/>
      <c r="H67" s="6"/>
      <c r="I67" s="6"/>
      <c r="J67" s="21"/>
      <c r="K67" s="6"/>
      <c r="L67" s="21"/>
      <c r="M67" s="6"/>
      <c r="N67" s="6"/>
      <c r="O67" s="6"/>
      <c r="P67" s="6"/>
      <c r="Q67" s="6"/>
      <c r="R67" s="6"/>
      <c r="S67" s="6"/>
      <c r="T67" s="6"/>
      <c r="U67" t="s">
        <v>1145</v>
      </c>
      <c r="V67" t="s">
        <v>1146</v>
      </c>
    </row>
    <row r="68" spans="2:26" x14ac:dyDescent="0.35">
      <c r="B68" s="32"/>
      <c r="C68" s="6"/>
      <c r="D68" s="6"/>
      <c r="E68" s="6"/>
      <c r="F68" s="6"/>
      <c r="G68" s="6"/>
      <c r="H68" s="6"/>
      <c r="I68" s="6"/>
      <c r="J68" s="21"/>
      <c r="K68" s="6"/>
      <c r="L68" s="21"/>
      <c r="M68" s="6"/>
      <c r="N68" s="6"/>
      <c r="O68" s="6"/>
      <c r="P68" s="6"/>
      <c r="Q68" s="6"/>
      <c r="R68" s="6"/>
      <c r="S68" s="6"/>
      <c r="T68" s="6"/>
    </row>
    <row r="69" spans="2:26" x14ac:dyDescent="0.35">
      <c r="B69" s="32"/>
      <c r="C69" s="6"/>
      <c r="D69" s="6"/>
      <c r="E69" s="6"/>
      <c r="F69" s="6"/>
      <c r="G69" s="6"/>
      <c r="H69" s="6"/>
      <c r="I69" s="6"/>
      <c r="J69" s="21"/>
      <c r="K69" s="6"/>
      <c r="L69" s="21"/>
      <c r="M69" s="6"/>
      <c r="N69" s="6"/>
      <c r="O69" s="6"/>
      <c r="P69" s="6"/>
      <c r="Q69" s="6"/>
      <c r="R69" s="6"/>
      <c r="S69" s="6"/>
      <c r="T69" s="6"/>
      <c r="U69" t="s">
        <v>1138</v>
      </c>
      <c r="V69" t="s">
        <v>1111</v>
      </c>
      <c r="W69" t="s">
        <v>1112</v>
      </c>
      <c r="X69" t="s">
        <v>1113</v>
      </c>
    </row>
    <row r="70" spans="2:26" x14ac:dyDescent="0.35">
      <c r="B70" s="32"/>
      <c r="C70" s="6"/>
      <c r="D70" s="6"/>
      <c r="E70" s="6"/>
      <c r="F70" s="6"/>
      <c r="G70" s="6"/>
      <c r="H70" s="6"/>
      <c r="I70" s="6"/>
      <c r="J70" s="21"/>
      <c r="K70" s="6"/>
      <c r="L70" s="21"/>
      <c r="M70" s="6"/>
      <c r="N70" s="6"/>
      <c r="O70" s="6"/>
      <c r="P70" s="6"/>
      <c r="Q70" s="6"/>
      <c r="R70" s="6"/>
      <c r="S70" s="6"/>
      <c r="T70" s="6"/>
      <c r="U70" t="s">
        <v>1147</v>
      </c>
      <c r="V70" t="s">
        <v>1153</v>
      </c>
      <c r="W70" t="s">
        <v>1154</v>
      </c>
      <c r="X70" t="s">
        <v>1155</v>
      </c>
    </row>
    <row r="71" spans="2:26" x14ac:dyDescent="0.35">
      <c r="B71" s="32"/>
      <c r="C71" s="6"/>
      <c r="D71" s="6"/>
      <c r="E71" s="6"/>
      <c r="F71" s="6"/>
      <c r="G71" s="6"/>
      <c r="H71" s="6"/>
      <c r="I71" s="6"/>
      <c r="J71" s="21"/>
      <c r="K71" s="6"/>
      <c r="L71" s="21"/>
      <c r="M71" s="6"/>
      <c r="N71" s="6"/>
      <c r="O71" s="6"/>
      <c r="P71" s="6"/>
      <c r="Q71" s="6"/>
      <c r="R71" s="6"/>
      <c r="S71" s="6"/>
      <c r="T71" s="6"/>
      <c r="U71" t="s">
        <v>1110</v>
      </c>
      <c r="V71" t="s">
        <v>1111</v>
      </c>
      <c r="W71" t="s">
        <v>1112</v>
      </c>
      <c r="X71" t="s">
        <v>1113</v>
      </c>
    </row>
    <row r="72" spans="2:26" x14ac:dyDescent="0.35">
      <c r="B72" s="32"/>
      <c r="C72" s="6"/>
      <c r="D72" s="6"/>
      <c r="E72" s="6"/>
      <c r="F72" s="6"/>
      <c r="G72" s="6"/>
      <c r="H72" s="6"/>
      <c r="I72" s="6"/>
      <c r="J72" s="21"/>
      <c r="K72" s="6"/>
      <c r="L72" s="21"/>
      <c r="M72" s="6"/>
      <c r="N72" s="6"/>
      <c r="O72" s="6"/>
      <c r="P72" s="6"/>
      <c r="Q72" s="6"/>
      <c r="R72" s="6"/>
      <c r="S72" s="6"/>
      <c r="T72" s="6"/>
      <c r="U72" t="s">
        <v>1115</v>
      </c>
    </row>
    <row r="73" spans="2:26" x14ac:dyDescent="0.35">
      <c r="B73" s="32"/>
      <c r="C73" s="6"/>
      <c r="D73" s="6"/>
      <c r="E73" s="6"/>
      <c r="F73" s="6"/>
      <c r="G73" s="6"/>
      <c r="H73" s="6"/>
      <c r="I73" s="6"/>
      <c r="J73" s="21"/>
      <c r="K73" s="6"/>
      <c r="L73" s="21"/>
      <c r="M73" s="6"/>
      <c r="N73" s="6"/>
      <c r="O73" s="6"/>
      <c r="P73" s="6"/>
      <c r="Q73" s="6"/>
      <c r="R73" s="6"/>
      <c r="S73" s="6"/>
      <c r="T73" s="6"/>
      <c r="U73" t="s">
        <v>1116</v>
      </c>
    </row>
    <row r="74" spans="2:26" x14ac:dyDescent="0.35">
      <c r="B74" s="32"/>
      <c r="C74" s="6"/>
      <c r="D74" s="6"/>
      <c r="E74" s="6"/>
      <c r="F74" s="6"/>
      <c r="G74" s="6"/>
      <c r="H74" s="6"/>
      <c r="I74" s="6"/>
      <c r="J74" s="21"/>
      <c r="K74" s="6"/>
      <c r="L74" s="21"/>
      <c r="M74" s="6"/>
      <c r="N74" s="6"/>
      <c r="O74" s="6"/>
      <c r="P74" s="6"/>
      <c r="Q74" s="6"/>
      <c r="R74" s="6"/>
      <c r="S74" s="6"/>
      <c r="T74" s="6"/>
      <c r="U74" t="s">
        <v>1117</v>
      </c>
    </row>
    <row r="75" spans="2:26" x14ac:dyDescent="0.35">
      <c r="B75" s="32"/>
      <c r="C75" s="6"/>
      <c r="D75" s="6"/>
      <c r="E75" s="6"/>
      <c r="F75" s="6"/>
      <c r="G75" s="6"/>
      <c r="H75" s="6"/>
      <c r="I75" s="6"/>
      <c r="J75" s="21"/>
      <c r="K75" s="6"/>
      <c r="L75" s="21"/>
      <c r="M75" s="6"/>
      <c r="N75" s="6"/>
      <c r="O75" s="6"/>
      <c r="P75" s="6"/>
      <c r="Q75" s="6"/>
      <c r="R75" s="6"/>
      <c r="S75" s="6"/>
      <c r="T75" s="6"/>
      <c r="U75" t="s">
        <v>1118</v>
      </c>
    </row>
    <row r="76" spans="2:26" x14ac:dyDescent="0.35">
      <c r="B76" s="32"/>
      <c r="C76" s="6"/>
      <c r="D76" s="6"/>
      <c r="E76" s="6"/>
      <c r="F76" s="6"/>
      <c r="G76" s="6"/>
      <c r="H76" s="6"/>
      <c r="I76" s="6"/>
      <c r="J76" s="21"/>
      <c r="K76" s="6"/>
      <c r="L76" s="21"/>
      <c r="M76" s="6"/>
      <c r="N76" s="6"/>
      <c r="O76" s="6"/>
      <c r="P76" s="6"/>
      <c r="Q76" s="6"/>
      <c r="R76" s="6"/>
      <c r="S76" s="6"/>
      <c r="T76" s="6"/>
      <c r="U76" t="s">
        <v>1119</v>
      </c>
    </row>
    <row r="77" spans="2:26" x14ac:dyDescent="0.35">
      <c r="B77" s="32"/>
      <c r="C77" s="6"/>
      <c r="D77" s="6"/>
      <c r="E77" s="6"/>
      <c r="F77" s="6"/>
      <c r="G77" s="6"/>
      <c r="H77" s="6"/>
      <c r="I77" s="6"/>
      <c r="J77" s="21"/>
      <c r="K77" s="6"/>
      <c r="L77" s="21"/>
      <c r="M77" s="6"/>
      <c r="N77" s="6"/>
      <c r="O77" s="6"/>
      <c r="P77" s="6"/>
      <c r="Q77" s="6"/>
      <c r="R77" s="6"/>
      <c r="S77" s="6"/>
      <c r="T77" s="6"/>
      <c r="U77" t="s">
        <v>1120</v>
      </c>
    </row>
    <row r="78" spans="2:26" x14ac:dyDescent="0.35">
      <c r="B78" s="32"/>
      <c r="C78" s="6"/>
      <c r="D78" s="6"/>
      <c r="E78" s="6"/>
      <c r="F78" s="6"/>
      <c r="G78" s="6"/>
      <c r="H78" s="6"/>
      <c r="I78" s="6"/>
      <c r="J78" s="21"/>
      <c r="K78" s="6"/>
      <c r="L78" s="21"/>
      <c r="M78" s="6"/>
      <c r="N78" s="6"/>
      <c r="O78" s="6"/>
      <c r="P78" s="6"/>
      <c r="Q78" s="6"/>
      <c r="R78" s="6"/>
      <c r="S78" s="6"/>
      <c r="T78" s="6"/>
      <c r="U78" t="s">
        <v>1121</v>
      </c>
    </row>
    <row r="79" spans="2:26" x14ac:dyDescent="0.35">
      <c r="B79" s="32"/>
      <c r="C79" s="6"/>
      <c r="D79" s="6"/>
      <c r="E79" s="6"/>
      <c r="F79" s="6"/>
      <c r="G79" s="6"/>
      <c r="H79" s="6"/>
      <c r="I79" s="6"/>
      <c r="J79" s="21"/>
      <c r="K79" s="6"/>
      <c r="L79" s="21"/>
      <c r="M79" s="6"/>
      <c r="N79" s="6"/>
      <c r="O79" s="6"/>
      <c r="P79" s="6"/>
      <c r="Q79" s="6"/>
      <c r="R79" s="6"/>
      <c r="S79" s="6"/>
      <c r="T79" s="6"/>
      <c r="U79" t="s">
        <v>1122</v>
      </c>
    </row>
    <row r="80" spans="2:26" x14ac:dyDescent="0.35">
      <c r="B80" s="32"/>
      <c r="C80" s="6"/>
      <c r="D80" s="6"/>
      <c r="E80" s="6"/>
      <c r="F80" s="6"/>
      <c r="G80" s="6"/>
      <c r="H80" s="6"/>
      <c r="I80" s="6"/>
      <c r="J80" s="21"/>
      <c r="K80" s="6"/>
      <c r="L80" s="21"/>
      <c r="M80" s="6"/>
      <c r="N80" s="6"/>
      <c r="O80" s="6"/>
      <c r="P80" s="6"/>
      <c r="Q80" s="6"/>
      <c r="R80" s="6"/>
      <c r="S80" s="6"/>
      <c r="T80" s="6"/>
      <c r="U80" t="s">
        <v>1123</v>
      </c>
    </row>
    <row r="81" spans="2:21" x14ac:dyDescent="0.35">
      <c r="B81" s="32"/>
      <c r="C81" s="6"/>
      <c r="D81" s="6"/>
      <c r="E81" s="6"/>
      <c r="F81" s="6"/>
      <c r="G81" s="6"/>
      <c r="H81" s="6"/>
      <c r="I81" s="6"/>
      <c r="J81" s="21"/>
      <c r="K81" s="6"/>
      <c r="L81" s="21"/>
      <c r="M81" s="6"/>
      <c r="N81" s="6"/>
      <c r="O81" s="6"/>
      <c r="P81" s="6"/>
      <c r="Q81" s="6"/>
      <c r="R81" s="6"/>
      <c r="S81" s="6"/>
      <c r="T81" s="6"/>
      <c r="U81" t="s">
        <v>1124</v>
      </c>
    </row>
    <row r="82" spans="2:21" x14ac:dyDescent="0.35">
      <c r="B82" s="32"/>
      <c r="C82" s="6"/>
      <c r="D82" s="6"/>
      <c r="E82" s="6"/>
      <c r="F82" s="6"/>
      <c r="G82" s="6"/>
      <c r="H82" s="6"/>
      <c r="I82" s="6"/>
      <c r="J82" s="21"/>
      <c r="K82" s="6"/>
      <c r="L82" s="21"/>
      <c r="M82" s="6"/>
      <c r="N82" s="6"/>
      <c r="O82" s="6"/>
      <c r="P82" s="6"/>
      <c r="Q82" s="6"/>
      <c r="R82" s="6"/>
      <c r="S82" s="6"/>
      <c r="T82" s="6"/>
      <c r="U82" t="s">
        <v>1125</v>
      </c>
    </row>
    <row r="83" spans="2:21" x14ac:dyDescent="0.35">
      <c r="B83" s="32"/>
      <c r="C83" s="6"/>
      <c r="D83" s="6"/>
      <c r="E83" s="6"/>
      <c r="F83" s="6"/>
      <c r="G83" s="6"/>
      <c r="H83" s="6"/>
      <c r="I83" s="6"/>
      <c r="J83" s="21"/>
      <c r="K83" s="6"/>
      <c r="L83" s="21"/>
      <c r="M83" s="6"/>
      <c r="N83" s="6"/>
      <c r="O83" s="6"/>
      <c r="P83" s="6"/>
      <c r="Q83" s="6"/>
      <c r="R83" s="6"/>
      <c r="S83" s="6"/>
      <c r="T83" s="6"/>
      <c r="U83" t="s">
        <v>1126</v>
      </c>
    </row>
    <row r="84" spans="2:21" x14ac:dyDescent="0.35">
      <c r="B84" s="32"/>
      <c r="C84" s="6"/>
      <c r="D84" s="6"/>
      <c r="E84" s="6"/>
      <c r="F84" s="6"/>
      <c r="G84" s="6"/>
      <c r="H84" s="6"/>
      <c r="I84" s="6"/>
      <c r="J84" s="21"/>
      <c r="K84" s="6"/>
      <c r="L84" s="21"/>
      <c r="M84" s="6"/>
      <c r="N84" s="6"/>
      <c r="O84" s="6"/>
      <c r="P84" s="6"/>
      <c r="Q84" s="6"/>
      <c r="R84" s="6"/>
      <c r="S84" s="6"/>
      <c r="T84" s="6"/>
      <c r="U84" t="s">
        <v>1127</v>
      </c>
    </row>
    <row r="85" spans="2:21" x14ac:dyDescent="0.35">
      <c r="B85" s="32"/>
      <c r="C85" s="6"/>
      <c r="D85" s="6"/>
      <c r="E85" s="6"/>
      <c r="F85" s="6"/>
      <c r="G85" s="6"/>
      <c r="H85" s="6"/>
      <c r="I85" s="6"/>
      <c r="J85" s="21"/>
      <c r="K85" s="6"/>
      <c r="L85" s="21"/>
      <c r="M85" s="6"/>
      <c r="N85" s="6"/>
      <c r="O85" s="6"/>
      <c r="P85" s="6"/>
      <c r="Q85" s="6"/>
      <c r="R85" s="6"/>
      <c r="S85" s="6"/>
      <c r="T85" s="6"/>
      <c r="U85" t="s">
        <v>1128</v>
      </c>
    </row>
    <row r="86" spans="2:21" x14ac:dyDescent="0.35">
      <c r="B86" s="32"/>
      <c r="C86" s="6"/>
      <c r="D86" s="6"/>
      <c r="E86" s="6"/>
      <c r="F86" s="6"/>
      <c r="G86" s="6"/>
      <c r="H86" s="6"/>
      <c r="I86" s="6"/>
      <c r="J86" s="21"/>
      <c r="K86" s="6"/>
      <c r="L86" s="21"/>
      <c r="M86" s="6"/>
      <c r="N86" s="6"/>
      <c r="O86" s="6"/>
      <c r="P86" s="6"/>
      <c r="Q86" s="6"/>
      <c r="R86" s="6"/>
      <c r="S86" s="6"/>
      <c r="T86" s="6"/>
      <c r="U86" t="s">
        <v>1129</v>
      </c>
    </row>
    <row r="87" spans="2:21" x14ac:dyDescent="0.35">
      <c r="B87" s="32"/>
      <c r="C87" s="6"/>
      <c r="D87" s="6"/>
      <c r="E87" s="6"/>
      <c r="F87" s="6"/>
      <c r="G87" s="6"/>
      <c r="H87" s="6"/>
      <c r="I87" s="6"/>
      <c r="J87" s="21"/>
      <c r="K87" s="6"/>
      <c r="L87" s="21"/>
      <c r="M87" s="6"/>
      <c r="N87" s="6"/>
      <c r="O87" s="6"/>
      <c r="P87" s="6"/>
      <c r="Q87" s="6"/>
      <c r="R87" s="6"/>
      <c r="S87" s="6"/>
      <c r="T87" s="6"/>
      <c r="U87" t="s">
        <v>1130</v>
      </c>
    </row>
    <row r="88" spans="2:21" x14ac:dyDescent="0.35">
      <c r="B88" s="32"/>
      <c r="C88" s="6"/>
      <c r="D88" s="6"/>
      <c r="E88" s="6"/>
      <c r="F88" s="6"/>
      <c r="G88" s="6"/>
      <c r="H88" s="6"/>
      <c r="I88" s="6"/>
      <c r="J88" s="21"/>
      <c r="K88" s="6"/>
      <c r="L88" s="21"/>
      <c r="M88" s="6"/>
      <c r="N88" s="6"/>
      <c r="O88" s="6"/>
      <c r="P88" s="6"/>
      <c r="Q88" s="6"/>
      <c r="R88" s="6"/>
      <c r="S88" s="6"/>
      <c r="T88" s="6"/>
      <c r="U88" t="s">
        <v>1131</v>
      </c>
    </row>
    <row r="89" spans="2:21" x14ac:dyDescent="0.35">
      <c r="B89" s="32"/>
      <c r="C89" s="6"/>
      <c r="D89" s="6"/>
      <c r="E89" s="6"/>
      <c r="F89" s="6"/>
      <c r="G89" s="6"/>
      <c r="H89" s="6"/>
      <c r="I89" s="6"/>
      <c r="J89" s="21"/>
      <c r="K89" s="6"/>
      <c r="L89" s="21"/>
      <c r="M89" s="6"/>
      <c r="N89" s="6"/>
      <c r="O89" s="6"/>
      <c r="P89" s="6"/>
      <c r="Q89" s="6"/>
      <c r="R89" s="6"/>
      <c r="S89" s="6"/>
      <c r="T89" s="6"/>
      <c r="U89" t="s">
        <v>1132</v>
      </c>
    </row>
    <row r="90" spans="2:21" x14ac:dyDescent="0.35">
      <c r="B90" s="32"/>
      <c r="C90" s="6"/>
      <c r="D90" s="6"/>
      <c r="E90" s="6"/>
      <c r="F90" s="6"/>
      <c r="G90" s="6"/>
      <c r="H90" s="6"/>
      <c r="I90" s="6"/>
      <c r="J90" s="21"/>
      <c r="K90" s="6"/>
      <c r="L90" s="21"/>
      <c r="M90" s="6"/>
      <c r="N90" s="6"/>
      <c r="O90" s="6"/>
      <c r="P90" s="6"/>
      <c r="Q90" s="6"/>
      <c r="R90" s="6"/>
      <c r="S90" s="6"/>
      <c r="T90" s="6"/>
      <c r="U90" t="s">
        <v>1133</v>
      </c>
    </row>
    <row r="91" spans="2:21" x14ac:dyDescent="0.35">
      <c r="B91" s="32"/>
      <c r="C91" s="6"/>
      <c r="D91" s="6"/>
      <c r="E91" s="6"/>
      <c r="F91" s="6"/>
      <c r="G91" s="6"/>
      <c r="H91" s="6"/>
      <c r="I91" s="6"/>
      <c r="J91" s="21"/>
      <c r="K91" s="6"/>
      <c r="L91" s="21"/>
      <c r="M91" s="6"/>
      <c r="N91" s="6"/>
      <c r="O91" s="6"/>
      <c r="P91" s="6"/>
      <c r="Q91" s="6"/>
      <c r="R91" s="6"/>
      <c r="S91" s="6"/>
      <c r="T91" s="6"/>
      <c r="U91" t="s">
        <v>1134</v>
      </c>
    </row>
    <row r="92" spans="2:21" x14ac:dyDescent="0.35">
      <c r="B92" s="32"/>
      <c r="C92" s="6"/>
      <c r="D92" s="6"/>
      <c r="E92" s="6"/>
      <c r="F92" s="6"/>
      <c r="G92" s="6"/>
      <c r="H92" s="6"/>
      <c r="I92" s="6"/>
      <c r="J92" s="21"/>
      <c r="K92" s="6"/>
      <c r="L92" s="21"/>
      <c r="M92" s="6"/>
      <c r="N92" s="6"/>
      <c r="O92" s="6"/>
      <c r="P92" s="6"/>
      <c r="Q92" s="6"/>
      <c r="R92" s="6"/>
      <c r="S92" s="6"/>
      <c r="T92" s="6"/>
      <c r="U92" t="s">
        <v>1135</v>
      </c>
    </row>
    <row r="93" spans="2:21" x14ac:dyDescent="0.35">
      <c r="B93" s="32"/>
      <c r="C93" s="6"/>
      <c r="D93" s="6"/>
      <c r="E93" s="6"/>
      <c r="F93" s="6"/>
      <c r="G93" s="6"/>
      <c r="H93" s="6"/>
      <c r="I93" s="6"/>
      <c r="J93" s="21"/>
      <c r="K93" s="6"/>
      <c r="L93" s="21"/>
      <c r="M93" s="6"/>
      <c r="N93" s="6"/>
      <c r="O93" s="6"/>
      <c r="P93" s="6"/>
      <c r="Q93" s="6"/>
      <c r="R93" s="6"/>
      <c r="S93" s="6"/>
      <c r="T93" s="6"/>
      <c r="U93" t="s">
        <v>1136</v>
      </c>
    </row>
    <row r="94" spans="2:21" x14ac:dyDescent="0.35">
      <c r="B94" s="32"/>
      <c r="C94" s="6"/>
      <c r="D94" s="6"/>
      <c r="E94" s="6"/>
      <c r="F94" s="6"/>
      <c r="G94" s="6"/>
      <c r="H94" s="6"/>
      <c r="I94" s="6"/>
      <c r="J94" s="21"/>
      <c r="K94" s="6"/>
      <c r="L94" s="21"/>
      <c r="M94" s="6"/>
      <c r="N94" s="6"/>
      <c r="O94" s="6"/>
      <c r="P94" s="6"/>
      <c r="Q94" s="6"/>
      <c r="R94" s="6"/>
      <c r="S94" s="6"/>
      <c r="T94" s="6"/>
      <c r="U94" t="s">
        <v>1137</v>
      </c>
    </row>
    <row r="95" spans="2:21" x14ac:dyDescent="0.35">
      <c r="B95" s="32"/>
      <c r="C95" s="6"/>
      <c r="D95" s="6"/>
      <c r="E95" s="6"/>
      <c r="F95" s="6"/>
      <c r="G95" s="6"/>
      <c r="H95" s="6"/>
      <c r="I95" s="6"/>
      <c r="J95" s="21"/>
      <c r="K95" s="6"/>
      <c r="L95" s="21"/>
      <c r="M95" s="6"/>
      <c r="N95" s="6"/>
      <c r="O95" s="6"/>
      <c r="P95" s="6"/>
      <c r="Q95" s="6"/>
      <c r="R95" s="6"/>
      <c r="S95" s="6"/>
      <c r="T95" s="6"/>
      <c r="U95" t="s">
        <v>1138</v>
      </c>
    </row>
    <row r="96" spans="2:21" x14ac:dyDescent="0.35">
      <c r="B96" s="32"/>
      <c r="C96" s="6"/>
      <c r="D96" s="6"/>
      <c r="E96" s="6"/>
      <c r="F96" s="6"/>
      <c r="G96" s="6"/>
      <c r="H96" s="6"/>
      <c r="I96" s="6"/>
      <c r="J96" s="21"/>
      <c r="K96" s="6"/>
      <c r="L96" s="21"/>
      <c r="M96" s="6"/>
      <c r="N96" s="6"/>
      <c r="O96" s="6"/>
      <c r="P96" s="6"/>
      <c r="Q96" s="6"/>
      <c r="R96" s="6"/>
      <c r="S96" s="6"/>
      <c r="T96" s="6"/>
      <c r="U96" s="6"/>
    </row>
    <row r="97" spans="2:21" x14ac:dyDescent="0.35">
      <c r="B97" s="32"/>
      <c r="C97" s="6"/>
      <c r="D97" s="6"/>
      <c r="E97" s="6"/>
      <c r="F97" s="6"/>
      <c r="G97" s="6"/>
      <c r="H97" s="6"/>
      <c r="I97" s="6"/>
      <c r="J97" s="21"/>
      <c r="K97" s="6"/>
      <c r="L97" s="21"/>
      <c r="M97" s="6"/>
      <c r="N97" s="6"/>
      <c r="O97" s="6"/>
      <c r="P97" s="6"/>
      <c r="Q97" s="6"/>
      <c r="R97" s="6"/>
      <c r="S97" s="6"/>
      <c r="T97" s="6"/>
      <c r="U97" s="6"/>
    </row>
    <row r="98" spans="2:21" x14ac:dyDescent="0.35">
      <c r="B98" s="32"/>
      <c r="C98" s="6"/>
      <c r="D98" s="6"/>
      <c r="E98" s="6"/>
      <c r="F98" s="6"/>
      <c r="G98" s="6"/>
      <c r="H98" s="6"/>
      <c r="I98" s="6"/>
      <c r="J98" s="21"/>
      <c r="K98" s="6"/>
      <c r="L98" s="21"/>
      <c r="M98" s="6"/>
      <c r="N98" s="6"/>
      <c r="O98" s="6"/>
      <c r="P98" s="6"/>
      <c r="Q98" s="6"/>
      <c r="R98" s="6"/>
      <c r="S98" s="6"/>
      <c r="T98" s="6"/>
      <c r="U98" s="6"/>
    </row>
    <row r="99" spans="2:21" x14ac:dyDescent="0.35">
      <c r="B99" s="32"/>
      <c r="C99" s="6"/>
      <c r="D99" s="6"/>
      <c r="E99" s="6"/>
      <c r="F99" s="6"/>
      <c r="G99" s="6"/>
      <c r="H99" s="6"/>
      <c r="I99" s="6"/>
      <c r="J99" s="21"/>
      <c r="K99" s="6"/>
      <c r="L99" s="21"/>
      <c r="M99" s="6"/>
      <c r="N99" s="6"/>
      <c r="O99" s="6"/>
      <c r="P99" s="6"/>
      <c r="Q99" s="6"/>
      <c r="R99" s="6"/>
      <c r="S99" s="6"/>
      <c r="T99" s="6"/>
      <c r="U99" s="6"/>
    </row>
    <row r="100" spans="2:21" x14ac:dyDescent="0.35">
      <c r="B100" s="32"/>
      <c r="C100" s="6"/>
      <c r="D100" s="6"/>
      <c r="E100" s="6"/>
      <c r="F100" s="6"/>
      <c r="G100" s="6"/>
      <c r="H100" s="6"/>
      <c r="I100" s="6"/>
      <c r="J100" s="21"/>
      <c r="K100" s="6"/>
      <c r="L100" s="21"/>
      <c r="M100" s="6"/>
      <c r="N100" s="6"/>
      <c r="O100" s="6"/>
      <c r="P100" s="6"/>
      <c r="Q100" s="6"/>
      <c r="R100" s="6"/>
      <c r="S100" s="6"/>
      <c r="T100" s="6"/>
      <c r="U100" s="6"/>
    </row>
    <row r="101" spans="2:21" x14ac:dyDescent="0.35">
      <c r="B101" s="32"/>
      <c r="C101" s="6"/>
      <c r="D101" s="6"/>
      <c r="E101" s="6"/>
      <c r="F101" s="6"/>
      <c r="G101" s="6"/>
      <c r="H101" s="6"/>
      <c r="I101" s="6"/>
      <c r="J101" s="21"/>
      <c r="K101" s="6"/>
      <c r="L101" s="21"/>
      <c r="M101" s="6"/>
      <c r="N101" s="6"/>
      <c r="O101" s="6"/>
      <c r="P101" s="6"/>
      <c r="Q101" s="6"/>
      <c r="R101" s="6"/>
      <c r="S101" s="6"/>
      <c r="T101" s="6"/>
      <c r="U101" s="6"/>
    </row>
    <row r="102" spans="2:21" x14ac:dyDescent="0.35">
      <c r="B102" s="32"/>
      <c r="C102" s="6"/>
      <c r="D102" s="6"/>
      <c r="E102" s="6"/>
      <c r="F102" s="6"/>
      <c r="G102" s="6"/>
      <c r="H102" s="6"/>
      <c r="I102" s="6"/>
      <c r="J102" s="21"/>
      <c r="K102" s="6"/>
      <c r="L102" s="21"/>
      <c r="M102" s="6"/>
      <c r="N102" s="6"/>
      <c r="O102" s="6"/>
      <c r="P102" s="6"/>
      <c r="Q102" s="6"/>
      <c r="R102" s="6"/>
      <c r="S102" s="6"/>
      <c r="T102" s="6"/>
      <c r="U102" s="6"/>
    </row>
    <row r="103" spans="2:21" x14ac:dyDescent="0.35">
      <c r="B103" s="32"/>
      <c r="C103" s="6"/>
      <c r="D103" s="6"/>
      <c r="E103" s="6"/>
      <c r="F103" s="6"/>
      <c r="G103" s="6"/>
      <c r="H103" s="6"/>
      <c r="I103" s="6"/>
      <c r="J103" s="21"/>
      <c r="K103" s="6"/>
      <c r="L103" s="21"/>
      <c r="M103" s="6"/>
      <c r="N103" s="6"/>
      <c r="O103" s="6"/>
      <c r="P103" s="6"/>
      <c r="Q103" s="6"/>
      <c r="R103" s="6"/>
      <c r="S103" s="6"/>
      <c r="T103" s="6"/>
      <c r="U103" s="6"/>
    </row>
    <row r="104" spans="2:21" x14ac:dyDescent="0.35">
      <c r="B104" s="32"/>
      <c r="C104" s="6"/>
      <c r="D104" s="6"/>
      <c r="E104" s="6"/>
      <c r="F104" s="6"/>
      <c r="G104" s="6"/>
      <c r="H104" s="6"/>
      <c r="I104" s="6"/>
      <c r="J104" s="21"/>
      <c r="K104" s="6"/>
      <c r="L104" s="21"/>
      <c r="M104" s="6"/>
      <c r="N104" s="6"/>
      <c r="O104" s="6"/>
      <c r="P104" s="6"/>
      <c r="Q104" s="6"/>
      <c r="R104" s="6"/>
      <c r="S104" s="6"/>
      <c r="T104" s="6"/>
      <c r="U104" s="6"/>
    </row>
    <row r="105" spans="2:21" x14ac:dyDescent="0.35">
      <c r="B105" s="32"/>
      <c r="C105" s="6"/>
      <c r="D105" s="6"/>
      <c r="E105" s="6"/>
      <c r="F105" s="6"/>
      <c r="G105" s="6"/>
      <c r="H105" s="6"/>
      <c r="I105" s="6"/>
      <c r="J105" s="21"/>
      <c r="K105" s="6"/>
      <c r="L105" s="21"/>
      <c r="M105" s="6"/>
      <c r="N105" s="6"/>
      <c r="O105" s="6"/>
      <c r="P105" s="6"/>
      <c r="Q105" s="6"/>
      <c r="R105" s="6"/>
      <c r="S105" s="6"/>
      <c r="T105" s="6"/>
      <c r="U105" s="6"/>
    </row>
    <row r="106" spans="2:21" x14ac:dyDescent="0.35">
      <c r="B106" s="32"/>
      <c r="C106" s="6"/>
      <c r="D106" s="6"/>
      <c r="E106" s="6"/>
      <c r="F106" s="6"/>
      <c r="G106" s="6"/>
      <c r="H106" s="6"/>
      <c r="I106" s="6"/>
      <c r="J106" s="21"/>
      <c r="K106" s="6"/>
      <c r="L106" s="21"/>
      <c r="M106" s="6"/>
      <c r="N106" s="6"/>
      <c r="O106" s="6"/>
      <c r="P106" s="6"/>
      <c r="Q106" s="6"/>
      <c r="R106" s="6"/>
      <c r="S106" s="6"/>
      <c r="T106" s="6"/>
      <c r="U106" s="6"/>
    </row>
    <row r="107" spans="2:21" x14ac:dyDescent="0.35">
      <c r="B107" s="32"/>
      <c r="C107" s="6"/>
      <c r="D107" s="6"/>
      <c r="E107" s="6"/>
      <c r="F107" s="6"/>
      <c r="G107" s="6"/>
      <c r="H107" s="6"/>
      <c r="I107" s="6"/>
      <c r="J107" s="21"/>
      <c r="K107" s="6"/>
      <c r="L107" s="21"/>
      <c r="M107" s="6"/>
      <c r="N107" s="6"/>
      <c r="O107" s="6"/>
      <c r="P107" s="6"/>
      <c r="Q107" s="6"/>
      <c r="R107" s="6"/>
      <c r="S107" s="6"/>
      <c r="T107" s="6"/>
      <c r="U107" s="6"/>
    </row>
    <row r="108" spans="2:21" x14ac:dyDescent="0.35">
      <c r="B108" s="32"/>
      <c r="C108" s="6"/>
      <c r="D108" s="6"/>
      <c r="E108" s="6"/>
      <c r="F108" s="6"/>
      <c r="G108" s="6"/>
      <c r="H108" s="6"/>
      <c r="I108" s="6"/>
      <c r="J108" s="21"/>
      <c r="K108" s="6"/>
      <c r="L108" s="21"/>
      <c r="M108" s="6"/>
      <c r="N108" s="6"/>
      <c r="O108" s="6"/>
      <c r="P108" s="6"/>
      <c r="Q108" s="6"/>
      <c r="R108" s="6"/>
      <c r="S108" s="6"/>
      <c r="T108" s="6"/>
      <c r="U108" s="6"/>
    </row>
    <row r="109" spans="2:21" x14ac:dyDescent="0.35">
      <c r="B109" s="32"/>
      <c r="C109" s="6"/>
      <c r="D109" s="6"/>
      <c r="E109" s="6"/>
      <c r="F109" s="6"/>
      <c r="G109" s="6"/>
      <c r="H109" s="6"/>
      <c r="I109" s="6"/>
      <c r="J109" s="21"/>
      <c r="K109" s="6"/>
      <c r="L109" s="21"/>
      <c r="M109" s="6"/>
      <c r="N109" s="6"/>
      <c r="O109" s="6"/>
      <c r="P109" s="6"/>
      <c r="Q109" s="6"/>
      <c r="R109" s="6"/>
      <c r="S109" s="6"/>
      <c r="T109" s="6"/>
      <c r="U109" s="6"/>
    </row>
    <row r="110" spans="2:21" x14ac:dyDescent="0.35">
      <c r="B110" s="32"/>
      <c r="C110" s="6"/>
      <c r="D110" s="6"/>
      <c r="E110" s="6"/>
      <c r="F110" s="6"/>
      <c r="G110" s="6"/>
      <c r="H110" s="6"/>
      <c r="I110" s="6"/>
      <c r="J110" s="21"/>
      <c r="K110" s="6"/>
      <c r="L110" s="21"/>
      <c r="M110" s="6"/>
      <c r="N110" s="6"/>
      <c r="O110" s="6"/>
      <c r="P110" s="6"/>
      <c r="Q110" s="6"/>
      <c r="R110" s="6"/>
      <c r="S110" s="6"/>
      <c r="T110" s="6"/>
      <c r="U110" s="6"/>
    </row>
    <row r="111" spans="2:21" x14ac:dyDescent="0.35">
      <c r="B111" s="32"/>
      <c r="C111" s="6"/>
      <c r="D111" s="6"/>
      <c r="E111" s="6"/>
      <c r="F111" s="6"/>
      <c r="G111" s="6"/>
      <c r="H111" s="6"/>
      <c r="I111" s="6"/>
      <c r="J111" s="21"/>
      <c r="K111" s="6"/>
      <c r="L111" s="21"/>
      <c r="M111" s="6"/>
      <c r="N111" s="6"/>
      <c r="O111" s="6"/>
      <c r="P111" s="6"/>
      <c r="Q111" s="6"/>
      <c r="R111" s="6"/>
      <c r="S111" s="6"/>
      <c r="T111" s="6"/>
      <c r="U111" s="6"/>
    </row>
    <row r="112" spans="2:21" x14ac:dyDescent="0.35">
      <c r="B112" s="32"/>
      <c r="C112" s="6"/>
      <c r="D112" s="6"/>
      <c r="E112" s="6"/>
      <c r="F112" s="6"/>
      <c r="G112" s="6"/>
      <c r="H112" s="6"/>
      <c r="I112" s="6"/>
      <c r="J112" s="21"/>
      <c r="K112" s="6"/>
      <c r="L112" s="21"/>
      <c r="M112" s="6"/>
      <c r="N112" s="6"/>
      <c r="O112" s="6"/>
      <c r="P112" s="6"/>
      <c r="Q112" s="6"/>
      <c r="R112" s="6"/>
      <c r="S112" s="6"/>
      <c r="T112" s="6"/>
      <c r="U112" s="6"/>
    </row>
    <row r="113" spans="2:21" x14ac:dyDescent="0.35">
      <c r="B113" s="32"/>
      <c r="C113" s="6"/>
      <c r="D113" s="6"/>
      <c r="E113" s="6"/>
      <c r="F113" s="6"/>
      <c r="G113" s="6"/>
      <c r="H113" s="6"/>
      <c r="I113" s="6"/>
      <c r="J113" s="21"/>
      <c r="K113" s="6"/>
      <c r="L113" s="21"/>
      <c r="M113" s="6"/>
      <c r="N113" s="6"/>
      <c r="O113" s="6"/>
      <c r="P113" s="6"/>
      <c r="Q113" s="6"/>
      <c r="R113" s="6"/>
      <c r="S113" s="6"/>
      <c r="T113" s="6"/>
      <c r="U113" s="6"/>
    </row>
    <row r="114" spans="2:21" x14ac:dyDescent="0.35">
      <c r="B114" s="32"/>
      <c r="C114" s="6"/>
      <c r="D114" s="6"/>
      <c r="E114" s="6"/>
      <c r="F114" s="6"/>
      <c r="G114" s="6"/>
      <c r="H114" s="6"/>
      <c r="I114" s="6"/>
      <c r="J114" s="21"/>
      <c r="K114" s="6"/>
      <c r="L114" s="21"/>
      <c r="M114" s="6"/>
      <c r="N114" s="6"/>
      <c r="O114" s="6"/>
      <c r="P114" s="6"/>
      <c r="Q114" s="6"/>
      <c r="R114" s="6"/>
      <c r="S114" s="6"/>
      <c r="T114" s="6"/>
      <c r="U114" s="6"/>
    </row>
    <row r="115" spans="2:21" x14ac:dyDescent="0.35">
      <c r="B115" s="32"/>
      <c r="C115" s="6"/>
      <c r="D115" s="6"/>
      <c r="E115" s="6"/>
      <c r="F115" s="6"/>
      <c r="G115" s="6"/>
      <c r="H115" s="6"/>
      <c r="I115" s="6"/>
      <c r="J115" s="21"/>
      <c r="K115" s="6"/>
      <c r="L115" s="21"/>
      <c r="M115" s="6"/>
      <c r="N115" s="6"/>
      <c r="O115" s="6"/>
      <c r="P115" s="6"/>
      <c r="Q115" s="6"/>
      <c r="R115" s="6"/>
      <c r="S115" s="6"/>
      <c r="T115" s="6"/>
      <c r="U115" s="6"/>
    </row>
    <row r="116" spans="2:21" x14ac:dyDescent="0.35">
      <c r="B116" s="32"/>
      <c r="C116" s="6"/>
      <c r="D116" s="6"/>
      <c r="E116" s="6"/>
      <c r="F116" s="6"/>
      <c r="G116" s="6"/>
      <c r="H116" s="6"/>
      <c r="I116" s="6"/>
      <c r="J116" s="21"/>
      <c r="K116" s="6"/>
      <c r="L116" s="21"/>
      <c r="M116" s="6"/>
      <c r="N116" s="6"/>
      <c r="O116" s="6"/>
      <c r="P116" s="6"/>
      <c r="Q116" s="6"/>
      <c r="R116" s="6"/>
      <c r="S116" s="6"/>
      <c r="T116" s="6"/>
      <c r="U116" s="6"/>
    </row>
    <row r="117" spans="2:21" x14ac:dyDescent="0.35">
      <c r="B117" s="32"/>
      <c r="C117" s="6"/>
      <c r="D117" s="6"/>
      <c r="E117" s="6"/>
      <c r="F117" s="6"/>
      <c r="G117" s="6"/>
      <c r="H117" s="6"/>
      <c r="I117" s="6"/>
      <c r="J117" s="21"/>
      <c r="K117" s="6"/>
      <c r="L117" s="21"/>
      <c r="M117" s="6"/>
      <c r="N117" s="6"/>
      <c r="O117" s="6"/>
      <c r="P117" s="6"/>
      <c r="Q117" s="6"/>
      <c r="R117" s="6"/>
      <c r="S117" s="6"/>
      <c r="T117" s="6"/>
      <c r="U117" s="6"/>
    </row>
    <row r="118" spans="2:21" x14ac:dyDescent="0.35">
      <c r="B118" s="32"/>
      <c r="C118" s="6"/>
      <c r="D118" s="6"/>
      <c r="E118" s="6"/>
      <c r="F118" s="6"/>
      <c r="G118" s="6"/>
      <c r="H118" s="6"/>
      <c r="I118" s="6"/>
      <c r="J118" s="21"/>
      <c r="K118" s="6"/>
      <c r="L118" s="21"/>
      <c r="M118" s="6"/>
      <c r="N118" s="6"/>
      <c r="O118" s="6"/>
      <c r="P118" s="6"/>
      <c r="Q118" s="6"/>
      <c r="R118" s="6"/>
      <c r="S118" s="6"/>
      <c r="T118" s="6"/>
      <c r="U118" s="6"/>
    </row>
    <row r="119" spans="2:21" x14ac:dyDescent="0.35">
      <c r="B119" s="32"/>
      <c r="C119" s="6"/>
      <c r="D119" s="6"/>
      <c r="E119" s="6"/>
      <c r="F119" s="6"/>
      <c r="G119" s="6"/>
      <c r="H119" s="6"/>
      <c r="I119" s="6"/>
      <c r="J119" s="21"/>
      <c r="K119" s="6"/>
      <c r="L119" s="21"/>
      <c r="M119" s="6"/>
      <c r="N119" s="6"/>
      <c r="O119" s="6"/>
      <c r="P119" s="6"/>
      <c r="Q119" s="6"/>
      <c r="R119" s="6"/>
      <c r="S119" s="6"/>
      <c r="T119" s="6"/>
      <c r="U119" s="6"/>
    </row>
    <row r="120" spans="2:21" x14ac:dyDescent="0.35">
      <c r="B120" s="32"/>
      <c r="C120" s="6"/>
      <c r="D120" s="6"/>
      <c r="E120" s="6"/>
      <c r="F120" s="6"/>
      <c r="G120" s="6"/>
      <c r="H120" s="6"/>
      <c r="I120" s="6"/>
      <c r="J120" s="21"/>
      <c r="K120" s="6"/>
      <c r="L120" s="21"/>
      <c r="M120" s="6"/>
      <c r="N120" s="6"/>
      <c r="O120" s="6"/>
      <c r="P120" s="6"/>
      <c r="Q120" s="6"/>
      <c r="R120" s="6"/>
      <c r="S120" s="6"/>
      <c r="T120" s="6"/>
      <c r="U120" s="6"/>
    </row>
    <row r="121" spans="2:21" x14ac:dyDescent="0.35">
      <c r="B121" s="32"/>
      <c r="C121" s="6"/>
      <c r="D121" s="6"/>
      <c r="E121" s="6"/>
      <c r="F121" s="6"/>
      <c r="G121" s="6"/>
      <c r="H121" s="6"/>
      <c r="I121" s="6"/>
      <c r="J121" s="21"/>
      <c r="K121" s="6"/>
      <c r="L121" s="21"/>
      <c r="M121" s="6"/>
      <c r="N121" s="6"/>
      <c r="O121" s="6"/>
      <c r="P121" s="6"/>
      <c r="Q121" s="6"/>
      <c r="R121" s="6"/>
      <c r="S121" s="6"/>
      <c r="T121" s="6"/>
      <c r="U121" s="6"/>
    </row>
    <row r="122" spans="2:21" x14ac:dyDescent="0.35">
      <c r="B122" s="32"/>
      <c r="C122" s="6"/>
      <c r="D122" s="6"/>
      <c r="E122" s="6"/>
      <c r="F122" s="6"/>
      <c r="G122" s="6"/>
      <c r="H122" s="6"/>
      <c r="I122" s="6"/>
      <c r="J122" s="21"/>
      <c r="K122" s="6"/>
      <c r="L122" s="21"/>
      <c r="M122" s="6"/>
      <c r="N122" s="6"/>
      <c r="O122" s="6"/>
      <c r="P122" s="6"/>
      <c r="Q122" s="6"/>
      <c r="R122" s="6"/>
      <c r="S122" s="6"/>
      <c r="T122" s="6"/>
      <c r="U122" s="6"/>
    </row>
    <row r="123" spans="2:21" x14ac:dyDescent="0.35">
      <c r="B123" s="32"/>
      <c r="C123" s="6"/>
      <c r="D123" s="6"/>
      <c r="E123" s="6"/>
      <c r="F123" s="6"/>
      <c r="G123" s="6"/>
      <c r="H123" s="6"/>
      <c r="I123" s="6"/>
      <c r="J123" s="21"/>
      <c r="K123" s="6"/>
      <c r="L123" s="21"/>
      <c r="M123" s="6"/>
      <c r="N123" s="6"/>
      <c r="O123" s="6"/>
      <c r="P123" s="6"/>
      <c r="Q123" s="6"/>
      <c r="R123" s="6"/>
      <c r="S123" s="6"/>
      <c r="T123" s="6"/>
      <c r="U123" s="6"/>
    </row>
    <row r="124" spans="2:21" x14ac:dyDescent="0.35">
      <c r="B124" s="32"/>
      <c r="C124" s="6"/>
      <c r="D124" s="6"/>
      <c r="E124" s="6"/>
      <c r="F124" s="6"/>
      <c r="G124" s="6"/>
      <c r="H124" s="6"/>
      <c r="I124" s="6"/>
      <c r="J124" s="21"/>
      <c r="K124" s="6"/>
      <c r="L124" s="21"/>
      <c r="M124" s="6"/>
      <c r="N124" s="6"/>
      <c r="O124" s="6"/>
      <c r="P124" s="6"/>
      <c r="Q124" s="6"/>
      <c r="R124" s="6"/>
      <c r="S124" s="6"/>
      <c r="T124" s="6"/>
      <c r="U124" s="6"/>
    </row>
    <row r="125" spans="2:21" x14ac:dyDescent="0.35">
      <c r="B125" s="32"/>
      <c r="C125" s="6"/>
      <c r="D125" s="6"/>
      <c r="E125" s="6"/>
      <c r="F125" s="6"/>
      <c r="G125" s="6"/>
      <c r="H125" s="6"/>
      <c r="I125" s="6"/>
      <c r="J125" s="21"/>
      <c r="K125" s="6"/>
      <c r="L125" s="21"/>
      <c r="M125" s="6"/>
      <c r="N125" s="6"/>
      <c r="O125" s="6"/>
      <c r="P125" s="6"/>
      <c r="Q125" s="6"/>
      <c r="R125" s="6"/>
      <c r="S125" s="6"/>
      <c r="T125" s="6"/>
      <c r="U125" s="6"/>
    </row>
    <row r="126" spans="2:21" x14ac:dyDescent="0.35">
      <c r="B126" s="32"/>
      <c r="C126" s="6"/>
      <c r="D126" s="6"/>
      <c r="E126" s="6"/>
      <c r="F126" s="6"/>
      <c r="G126" s="6"/>
      <c r="H126" s="6"/>
      <c r="I126" s="6"/>
      <c r="J126" s="21"/>
      <c r="K126" s="6"/>
      <c r="L126" s="21"/>
      <c r="M126" s="6"/>
      <c r="N126" s="6"/>
      <c r="O126" s="6"/>
      <c r="P126" s="6"/>
      <c r="Q126" s="6"/>
      <c r="R126" s="6"/>
      <c r="S126" s="6"/>
      <c r="T126" s="6"/>
      <c r="U126" s="6"/>
    </row>
    <row r="127" spans="2:21" x14ac:dyDescent="0.35">
      <c r="B127" s="32"/>
      <c r="C127" s="6"/>
      <c r="D127" s="6"/>
      <c r="E127" s="6"/>
      <c r="F127" s="6"/>
      <c r="G127" s="6"/>
      <c r="H127" s="6"/>
      <c r="I127" s="6"/>
      <c r="J127" s="21"/>
      <c r="K127" s="6"/>
      <c r="L127" s="21"/>
      <c r="M127" s="6"/>
      <c r="N127" s="6"/>
      <c r="O127" s="6"/>
      <c r="P127" s="6"/>
      <c r="Q127" s="6"/>
      <c r="R127" s="6"/>
      <c r="S127" s="6"/>
      <c r="T127" s="6"/>
      <c r="U127" s="6"/>
    </row>
    <row r="128" spans="2:21" x14ac:dyDescent="0.35">
      <c r="B128" s="32"/>
      <c r="C128" s="6"/>
      <c r="D128" s="6"/>
      <c r="E128" s="6"/>
      <c r="F128" s="6"/>
      <c r="G128" s="6"/>
      <c r="H128" s="6"/>
      <c r="I128" s="6"/>
      <c r="J128" s="21"/>
      <c r="K128" s="6"/>
      <c r="L128" s="21"/>
      <c r="M128" s="6"/>
      <c r="N128" s="6"/>
      <c r="O128" s="6"/>
      <c r="P128" s="6"/>
      <c r="Q128" s="6"/>
      <c r="R128" s="6"/>
      <c r="S128" s="6"/>
      <c r="T128" s="6"/>
      <c r="U128" s="6"/>
    </row>
    <row r="129" spans="2:21" x14ac:dyDescent="0.35">
      <c r="B129" s="32"/>
      <c r="C129" s="6"/>
      <c r="D129" s="6"/>
      <c r="E129" s="6"/>
      <c r="F129" s="6"/>
      <c r="G129" s="6"/>
      <c r="H129" s="6"/>
      <c r="I129" s="6"/>
      <c r="J129" s="21"/>
      <c r="K129" s="6"/>
      <c r="L129" s="21"/>
      <c r="M129" s="6"/>
      <c r="N129" s="6"/>
      <c r="O129" s="6"/>
      <c r="P129" s="6"/>
      <c r="Q129" s="6"/>
      <c r="R129" s="6"/>
      <c r="S129" s="6"/>
      <c r="T129" s="6"/>
      <c r="U129" s="6"/>
    </row>
    <row r="130" spans="2:21" x14ac:dyDescent="0.35">
      <c r="B130" s="32"/>
      <c r="C130" s="6"/>
      <c r="D130" s="6"/>
      <c r="E130" s="6"/>
      <c r="F130" s="6"/>
      <c r="G130" s="6"/>
      <c r="H130" s="6"/>
      <c r="I130" s="6"/>
      <c r="J130" s="21"/>
      <c r="K130" s="6"/>
      <c r="L130" s="21"/>
      <c r="M130" s="6"/>
      <c r="N130" s="6"/>
      <c r="O130" s="6"/>
      <c r="P130" s="6"/>
      <c r="Q130" s="6"/>
      <c r="R130" s="6"/>
      <c r="S130" s="6"/>
      <c r="T130" s="6"/>
      <c r="U130" s="6"/>
    </row>
    <row r="131" spans="2:21" x14ac:dyDescent="0.35">
      <c r="B131" s="32"/>
      <c r="C131" s="6"/>
      <c r="D131" s="6"/>
      <c r="E131" s="6"/>
      <c r="F131" s="6"/>
      <c r="G131" s="6"/>
      <c r="H131" s="6"/>
      <c r="I131" s="6"/>
      <c r="J131" s="21"/>
      <c r="K131" s="6"/>
      <c r="L131" s="21"/>
      <c r="M131" s="6"/>
      <c r="N131" s="6"/>
      <c r="O131" s="6"/>
      <c r="P131" s="6"/>
      <c r="Q131" s="6"/>
      <c r="R131" s="6"/>
      <c r="S131" s="6"/>
      <c r="T131" s="6"/>
      <c r="U131" s="6"/>
    </row>
    <row r="132" spans="2:21" x14ac:dyDescent="0.35">
      <c r="B132" s="32"/>
      <c r="C132" s="6"/>
      <c r="D132" s="6"/>
      <c r="E132" s="6"/>
      <c r="F132" s="6"/>
      <c r="G132" s="6"/>
      <c r="H132" s="6"/>
      <c r="I132" s="6"/>
      <c r="J132" s="21"/>
      <c r="K132" s="6"/>
      <c r="L132" s="21"/>
      <c r="M132" s="6"/>
      <c r="N132" s="6"/>
      <c r="O132" s="6"/>
      <c r="P132" s="6"/>
      <c r="Q132" s="6"/>
      <c r="R132" s="6"/>
      <c r="S132" s="6"/>
      <c r="T132" s="6"/>
      <c r="U132" s="6"/>
    </row>
    <row r="133" spans="2:21" x14ac:dyDescent="0.35">
      <c r="B133" s="32"/>
      <c r="C133" s="6"/>
      <c r="D133" s="6"/>
      <c r="E133" s="6"/>
      <c r="F133" s="6"/>
      <c r="G133" s="6"/>
      <c r="H133" s="6"/>
      <c r="I133" s="6"/>
      <c r="J133" s="21"/>
      <c r="K133" s="6"/>
      <c r="L133" s="21"/>
      <c r="M133" s="6"/>
      <c r="N133" s="6"/>
      <c r="O133" s="6"/>
      <c r="P133" s="6"/>
      <c r="Q133" s="6"/>
      <c r="R133" s="6"/>
      <c r="S133" s="6"/>
      <c r="T133" s="6"/>
      <c r="U133" s="6"/>
    </row>
    <row r="134" spans="2:21" x14ac:dyDescent="0.35">
      <c r="B134" s="32"/>
      <c r="C134" s="6"/>
      <c r="D134" s="6"/>
      <c r="E134" s="6"/>
      <c r="F134" s="6"/>
      <c r="G134" s="6"/>
      <c r="H134" s="6"/>
      <c r="I134" s="6"/>
      <c r="J134" s="21"/>
      <c r="K134" s="6"/>
      <c r="L134" s="21"/>
      <c r="M134" s="6"/>
      <c r="N134" s="6"/>
      <c r="O134" s="6"/>
      <c r="P134" s="6"/>
      <c r="Q134" s="6"/>
      <c r="R134" s="6"/>
      <c r="S134" s="6"/>
      <c r="T134" s="6"/>
      <c r="U134" s="6"/>
    </row>
    <row r="135" spans="2:21" x14ac:dyDescent="0.35">
      <c r="B135" s="32"/>
      <c r="C135" s="6"/>
      <c r="D135" s="6"/>
      <c r="E135" s="6"/>
      <c r="F135" s="6"/>
      <c r="G135" s="6"/>
      <c r="H135" s="6"/>
      <c r="I135" s="6"/>
      <c r="J135" s="21"/>
      <c r="K135" s="6"/>
      <c r="L135" s="21"/>
      <c r="M135" s="6"/>
      <c r="N135" s="6"/>
      <c r="O135" s="6"/>
      <c r="P135" s="6"/>
      <c r="Q135" s="6"/>
      <c r="R135" s="6"/>
      <c r="S135" s="6"/>
      <c r="T135" s="6"/>
      <c r="U135" s="6"/>
    </row>
    <row r="136" spans="2:21" x14ac:dyDescent="0.35">
      <c r="B136" s="32"/>
      <c r="C136" s="6"/>
      <c r="D136" s="6"/>
      <c r="E136" s="6"/>
      <c r="F136" s="6"/>
      <c r="G136" s="6"/>
      <c r="H136" s="6"/>
      <c r="I136" s="6"/>
      <c r="J136" s="21"/>
      <c r="K136" s="6"/>
      <c r="L136" s="21"/>
      <c r="M136" s="6"/>
      <c r="N136" s="6"/>
      <c r="O136" s="6"/>
      <c r="P136" s="6"/>
      <c r="Q136" s="6"/>
      <c r="R136" s="6"/>
      <c r="S136" s="6"/>
      <c r="T136" s="6"/>
      <c r="U136" s="6"/>
    </row>
    <row r="137" spans="2:21" x14ac:dyDescent="0.35">
      <c r="B137" s="32"/>
      <c r="C137" s="6"/>
      <c r="D137" s="6"/>
      <c r="E137" s="6"/>
      <c r="F137" s="6"/>
      <c r="G137" s="6"/>
      <c r="H137" s="6"/>
      <c r="I137" s="6"/>
      <c r="J137" s="21"/>
      <c r="K137" s="6"/>
      <c r="L137" s="21"/>
      <c r="M137" s="6"/>
      <c r="N137" s="6"/>
      <c r="O137" s="6"/>
      <c r="P137" s="6"/>
      <c r="Q137" s="6"/>
      <c r="R137" s="6"/>
      <c r="S137" s="6"/>
      <c r="T137" s="6"/>
      <c r="U137" s="6"/>
    </row>
    <row r="138" spans="2:21" x14ac:dyDescent="0.35">
      <c r="B138" s="32"/>
      <c r="C138" s="6"/>
      <c r="D138" s="6"/>
      <c r="E138" s="6"/>
      <c r="F138" s="6"/>
      <c r="G138" s="6"/>
      <c r="H138" s="6"/>
      <c r="I138" s="6"/>
      <c r="J138" s="21"/>
      <c r="K138" s="6"/>
      <c r="L138" s="21"/>
      <c r="M138" s="6"/>
      <c r="N138" s="6"/>
      <c r="O138" s="6"/>
      <c r="P138" s="6"/>
      <c r="Q138" s="6"/>
      <c r="R138" s="6"/>
      <c r="S138" s="6"/>
      <c r="T138" s="6"/>
      <c r="U138" s="6"/>
    </row>
    <row r="139" spans="2:21" x14ac:dyDescent="0.35">
      <c r="B139" s="32"/>
      <c r="C139" s="6"/>
      <c r="D139" s="6"/>
      <c r="E139" s="6"/>
      <c r="F139" s="6"/>
      <c r="G139" s="6"/>
      <c r="H139" s="6"/>
      <c r="I139" s="6"/>
      <c r="J139" s="21"/>
      <c r="K139" s="6"/>
      <c r="L139" s="21"/>
      <c r="M139" s="6"/>
      <c r="N139" s="6"/>
      <c r="O139" s="6"/>
      <c r="P139" s="6"/>
      <c r="Q139" s="6"/>
      <c r="R139" s="6"/>
      <c r="S139" s="6"/>
      <c r="T139" s="6"/>
      <c r="U139" s="6"/>
    </row>
    <row r="140" spans="2:21" x14ac:dyDescent="0.35">
      <c r="B140" s="32"/>
      <c r="C140" s="6"/>
      <c r="D140" s="6"/>
      <c r="E140" s="6"/>
      <c r="F140" s="6"/>
      <c r="G140" s="6"/>
      <c r="H140" s="6"/>
      <c r="I140" s="6"/>
      <c r="J140" s="21"/>
      <c r="K140" s="6"/>
      <c r="L140" s="21"/>
      <c r="M140" s="6"/>
      <c r="N140" s="6"/>
      <c r="O140" s="6"/>
      <c r="P140" s="6"/>
      <c r="Q140" s="6"/>
      <c r="R140" s="6"/>
      <c r="S140" s="6"/>
      <c r="T140" s="6"/>
      <c r="U140" s="6"/>
    </row>
    <row r="141" spans="2:21" x14ac:dyDescent="0.35">
      <c r="B141" s="32"/>
      <c r="C141" s="6"/>
      <c r="D141" s="6"/>
      <c r="E141" s="6"/>
      <c r="F141" s="6"/>
      <c r="G141" s="6"/>
      <c r="H141" s="6"/>
      <c r="I141" s="6"/>
      <c r="J141" s="21"/>
      <c r="K141" s="6"/>
      <c r="L141" s="21"/>
      <c r="M141" s="6"/>
      <c r="N141" s="6"/>
      <c r="O141" s="6"/>
      <c r="P141" s="6"/>
      <c r="Q141" s="6"/>
      <c r="R141" s="6"/>
      <c r="S141" s="6"/>
      <c r="T141" s="6"/>
      <c r="U141" s="6"/>
    </row>
    <row r="142" spans="2:21" x14ac:dyDescent="0.35">
      <c r="B142" s="32"/>
      <c r="C142" s="6"/>
      <c r="D142" s="6"/>
      <c r="E142" s="6"/>
      <c r="F142" s="6"/>
      <c r="G142" s="6"/>
      <c r="H142" s="6"/>
      <c r="I142" s="6"/>
      <c r="J142" s="21"/>
      <c r="K142" s="6"/>
      <c r="L142" s="21"/>
      <c r="M142" s="6"/>
      <c r="N142" s="6"/>
      <c r="O142" s="6"/>
      <c r="P142" s="6"/>
      <c r="Q142" s="6"/>
      <c r="R142" s="6"/>
      <c r="S142" s="6"/>
      <c r="T142" s="6"/>
      <c r="U142" s="6"/>
    </row>
    <row r="143" spans="2:21" x14ac:dyDescent="0.35">
      <c r="B143" s="32"/>
      <c r="C143" s="6"/>
      <c r="D143" s="6"/>
      <c r="E143" s="6"/>
      <c r="F143" s="6"/>
      <c r="G143" s="6"/>
      <c r="H143" s="6"/>
      <c r="I143" s="6"/>
      <c r="J143" s="21"/>
      <c r="K143" s="6"/>
      <c r="L143" s="21"/>
      <c r="M143" s="6"/>
      <c r="N143" s="6"/>
      <c r="O143" s="6"/>
      <c r="P143" s="6"/>
      <c r="Q143" s="6"/>
      <c r="R143" s="6"/>
      <c r="S143" s="6"/>
      <c r="T143" s="6"/>
      <c r="U143" s="6"/>
    </row>
    <row r="144" spans="2:21" x14ac:dyDescent="0.35">
      <c r="B144" s="32"/>
      <c r="C144" s="6"/>
      <c r="D144" s="6"/>
      <c r="E144" s="6"/>
      <c r="F144" s="6"/>
      <c r="G144" s="6"/>
      <c r="H144" s="6"/>
      <c r="I144" s="6"/>
      <c r="J144" s="21"/>
      <c r="K144" s="6"/>
      <c r="L144" s="21"/>
      <c r="M144" s="6"/>
      <c r="N144" s="6"/>
      <c r="O144" s="6"/>
      <c r="P144" s="6"/>
      <c r="Q144" s="6"/>
      <c r="R144" s="6"/>
      <c r="S144" s="6"/>
      <c r="T144" s="6"/>
      <c r="U144" s="6"/>
    </row>
    <row r="145" spans="2:21" x14ac:dyDescent="0.35">
      <c r="B145" s="32"/>
      <c r="C145" s="6"/>
      <c r="D145" s="6"/>
      <c r="E145" s="6"/>
      <c r="F145" s="6"/>
      <c r="G145" s="6"/>
      <c r="H145" s="6"/>
      <c r="I145" s="6"/>
      <c r="J145" s="21"/>
      <c r="K145" s="6"/>
      <c r="L145" s="21"/>
      <c r="M145" s="6"/>
      <c r="N145" s="6"/>
      <c r="O145" s="6"/>
      <c r="P145" s="6"/>
      <c r="Q145" s="6"/>
      <c r="R145" s="6"/>
      <c r="S145" s="6"/>
      <c r="T145" s="6"/>
      <c r="U145" s="6"/>
    </row>
    <row r="146" spans="2:21" x14ac:dyDescent="0.35">
      <c r="B146" s="32"/>
      <c r="C146" s="6"/>
      <c r="D146" s="6"/>
      <c r="E146" s="6"/>
      <c r="F146" s="6"/>
      <c r="G146" s="6"/>
      <c r="H146" s="6"/>
      <c r="I146" s="6"/>
      <c r="J146" s="21"/>
      <c r="K146" s="6"/>
      <c r="L146" s="21"/>
      <c r="M146" s="6"/>
      <c r="N146" s="6"/>
      <c r="O146" s="6"/>
      <c r="P146" s="6"/>
      <c r="Q146" s="6"/>
      <c r="R146" s="6"/>
      <c r="S146" s="6"/>
      <c r="T146" s="6"/>
      <c r="U146" s="6"/>
    </row>
    <row r="147" spans="2:21" x14ac:dyDescent="0.35">
      <c r="B147" s="32"/>
      <c r="C147" s="6"/>
      <c r="D147" s="6"/>
      <c r="E147" s="6"/>
      <c r="F147" s="6"/>
      <c r="G147" s="6"/>
      <c r="H147" s="6"/>
      <c r="I147" s="6"/>
      <c r="J147" s="21"/>
      <c r="K147" s="6"/>
      <c r="L147" s="21"/>
      <c r="M147" s="6"/>
      <c r="N147" s="6"/>
      <c r="O147" s="6"/>
      <c r="P147" s="6"/>
      <c r="Q147" s="6"/>
      <c r="R147" s="6"/>
      <c r="S147" s="6"/>
      <c r="T147" s="6"/>
      <c r="U147" s="6"/>
    </row>
    <row r="148" spans="2:21" x14ac:dyDescent="0.35">
      <c r="B148" s="32"/>
      <c r="C148" s="6"/>
      <c r="D148" s="6"/>
      <c r="E148" s="6"/>
      <c r="F148" s="6"/>
      <c r="G148" s="6"/>
      <c r="H148" s="6"/>
      <c r="I148" s="6"/>
      <c r="J148" s="21"/>
      <c r="K148" s="6"/>
      <c r="L148" s="21"/>
      <c r="M148" s="6"/>
      <c r="N148" s="6"/>
      <c r="O148" s="6"/>
      <c r="P148" s="6"/>
      <c r="Q148" s="6"/>
      <c r="R148" s="6"/>
      <c r="S148" s="6"/>
      <c r="T148" s="6"/>
      <c r="U148" s="6"/>
    </row>
    <row r="149" spans="2:21" x14ac:dyDescent="0.35">
      <c r="B149" s="32"/>
      <c r="C149" s="6"/>
      <c r="D149" s="6"/>
      <c r="E149" s="6"/>
      <c r="F149" s="6"/>
      <c r="G149" s="6"/>
      <c r="H149" s="6"/>
      <c r="I149" s="6"/>
      <c r="J149" s="21"/>
      <c r="K149" s="6"/>
      <c r="L149" s="21"/>
      <c r="M149" s="6"/>
      <c r="N149" s="6"/>
      <c r="O149" s="6"/>
      <c r="P149" s="6"/>
      <c r="Q149" s="6"/>
      <c r="R149" s="6"/>
      <c r="S149" s="6"/>
      <c r="T149" s="6"/>
      <c r="U149" s="6"/>
    </row>
    <row r="150" spans="2:21" x14ac:dyDescent="0.35">
      <c r="B150" s="32"/>
      <c r="C150" s="6"/>
      <c r="D150" s="6"/>
      <c r="E150" s="6"/>
      <c r="F150" s="6"/>
      <c r="G150" s="6"/>
      <c r="H150" s="6"/>
      <c r="I150" s="6"/>
      <c r="J150" s="21"/>
      <c r="K150" s="6"/>
      <c r="L150" s="21"/>
      <c r="M150" s="6"/>
      <c r="N150" s="6"/>
      <c r="O150" s="6"/>
      <c r="P150" s="6"/>
      <c r="Q150" s="6"/>
      <c r="R150" s="6"/>
      <c r="S150" s="6"/>
      <c r="T150" s="6"/>
      <c r="U150" s="6"/>
    </row>
    <row r="151" spans="2:21" x14ac:dyDescent="0.35">
      <c r="B151" s="32"/>
      <c r="C151" s="6"/>
      <c r="D151" s="6"/>
      <c r="E151" s="6"/>
      <c r="F151" s="6"/>
      <c r="G151" s="6"/>
      <c r="H151" s="6"/>
      <c r="I151" s="6"/>
      <c r="J151" s="21"/>
      <c r="K151" s="6"/>
      <c r="L151" s="21"/>
      <c r="M151" s="6"/>
      <c r="N151" s="6"/>
      <c r="O151" s="6"/>
      <c r="P151" s="6"/>
      <c r="Q151" s="6"/>
      <c r="R151" s="6"/>
      <c r="S151" s="6"/>
      <c r="T151" s="6"/>
      <c r="U151" s="6"/>
    </row>
    <row r="152" spans="2:21" x14ac:dyDescent="0.35">
      <c r="B152" s="32"/>
      <c r="C152" s="6"/>
      <c r="D152" s="6"/>
      <c r="E152" s="6"/>
      <c r="F152" s="6"/>
      <c r="G152" s="6"/>
      <c r="H152" s="6"/>
      <c r="I152" s="6"/>
      <c r="J152" s="21"/>
      <c r="K152" s="6"/>
      <c r="L152" s="21"/>
      <c r="M152" s="6"/>
      <c r="N152" s="6"/>
      <c r="O152" s="6"/>
      <c r="P152" s="6"/>
      <c r="Q152" s="6"/>
      <c r="R152" s="6"/>
      <c r="S152" s="6"/>
      <c r="T152" s="6"/>
      <c r="U152" s="6"/>
    </row>
    <row r="153" spans="2:21" x14ac:dyDescent="0.35">
      <c r="B153" s="32"/>
      <c r="C153" s="6"/>
      <c r="D153" s="6"/>
      <c r="E153" s="6"/>
      <c r="F153" s="6"/>
      <c r="G153" s="6"/>
      <c r="H153" s="6"/>
      <c r="I153" s="6"/>
      <c r="J153" s="21"/>
      <c r="K153" s="6"/>
      <c r="L153" s="21"/>
      <c r="M153" s="6"/>
      <c r="N153" s="6"/>
      <c r="O153" s="6"/>
      <c r="P153" s="6"/>
      <c r="Q153" s="6"/>
      <c r="R153" s="6"/>
      <c r="S153" s="6"/>
      <c r="T153" s="6"/>
      <c r="U153" s="6"/>
    </row>
    <row r="154" spans="2:21" x14ac:dyDescent="0.35">
      <c r="B154" s="32"/>
      <c r="C154" s="6"/>
      <c r="D154" s="6"/>
      <c r="E154" s="6"/>
      <c r="F154" s="6"/>
      <c r="G154" s="6"/>
      <c r="H154" s="6"/>
      <c r="I154" s="6"/>
      <c r="J154" s="21"/>
      <c r="K154" s="6"/>
      <c r="L154" s="21"/>
      <c r="M154" s="6"/>
      <c r="N154" s="6"/>
      <c r="O154" s="6"/>
      <c r="P154" s="6"/>
      <c r="Q154" s="6"/>
      <c r="R154" s="6"/>
      <c r="S154" s="6"/>
      <c r="T154" s="6"/>
      <c r="U154" s="6"/>
    </row>
    <row r="155" spans="2:21" x14ac:dyDescent="0.35">
      <c r="B155" s="32"/>
      <c r="C155" s="6"/>
      <c r="D155" s="6"/>
      <c r="E155" s="6"/>
      <c r="F155" s="6"/>
      <c r="G155" s="6"/>
      <c r="H155" s="6"/>
      <c r="I155" s="6"/>
      <c r="J155" s="21"/>
      <c r="K155" s="6"/>
      <c r="L155" s="21"/>
      <c r="M155" s="6"/>
      <c r="N155" s="6"/>
      <c r="O155" s="6"/>
      <c r="P155" s="6"/>
      <c r="Q155" s="6"/>
      <c r="R155" s="6"/>
      <c r="S155" s="6"/>
      <c r="T155" s="6"/>
      <c r="U155" s="6"/>
    </row>
    <row r="156" spans="2:21" x14ac:dyDescent="0.35">
      <c r="B156" s="32"/>
      <c r="C156" s="6"/>
      <c r="D156" s="6"/>
      <c r="E156" s="6"/>
      <c r="F156" s="6"/>
      <c r="G156" s="6"/>
      <c r="H156" s="6"/>
      <c r="I156" s="6"/>
      <c r="J156" s="21"/>
      <c r="K156" s="6"/>
      <c r="L156" s="21"/>
      <c r="M156" s="6"/>
      <c r="N156" s="6"/>
      <c r="O156" s="6"/>
      <c r="P156" s="6"/>
      <c r="Q156" s="6"/>
      <c r="R156" s="6"/>
      <c r="S156" s="6"/>
      <c r="T156" s="6"/>
      <c r="U156" s="6"/>
    </row>
    <row r="157" spans="2:21" x14ac:dyDescent="0.35">
      <c r="B157" s="32"/>
      <c r="C157" s="6"/>
      <c r="D157" s="6"/>
      <c r="E157" s="6"/>
      <c r="F157" s="6"/>
      <c r="G157" s="6"/>
      <c r="H157" s="6"/>
      <c r="I157" s="6"/>
      <c r="J157" s="21"/>
      <c r="K157" s="6"/>
      <c r="L157" s="21"/>
      <c r="M157" s="6"/>
      <c r="N157" s="6"/>
      <c r="O157" s="6"/>
      <c r="P157" s="6"/>
      <c r="Q157" s="6"/>
      <c r="R157" s="6"/>
      <c r="S157" s="6"/>
      <c r="T157" s="6"/>
      <c r="U157" s="6"/>
    </row>
    <row r="158" spans="2:21" x14ac:dyDescent="0.35">
      <c r="B158" s="32"/>
      <c r="C158" s="6"/>
      <c r="D158" s="6"/>
      <c r="E158" s="6"/>
      <c r="F158" s="6"/>
      <c r="G158" s="6"/>
      <c r="H158" s="6"/>
      <c r="I158" s="6"/>
      <c r="J158" s="21"/>
      <c r="K158" s="6"/>
      <c r="L158" s="21"/>
      <c r="M158" s="6"/>
      <c r="N158" s="6"/>
      <c r="O158" s="6"/>
      <c r="P158" s="6"/>
      <c r="Q158" s="6"/>
      <c r="R158" s="6"/>
      <c r="S158" s="6"/>
      <c r="T158" s="6"/>
      <c r="U158" s="6"/>
    </row>
    <row r="159" spans="2:21" x14ac:dyDescent="0.35">
      <c r="B159" s="32"/>
      <c r="C159" s="6"/>
      <c r="D159" s="6"/>
      <c r="E159" s="6"/>
      <c r="F159" s="6"/>
      <c r="G159" s="6"/>
      <c r="H159" s="6"/>
      <c r="I159" s="6"/>
      <c r="J159" s="21"/>
      <c r="K159" s="6"/>
      <c r="L159" s="21"/>
      <c r="M159" s="6"/>
      <c r="N159" s="6"/>
      <c r="O159" s="6"/>
      <c r="P159" s="6"/>
      <c r="Q159" s="6"/>
      <c r="R159" s="6"/>
      <c r="S159" s="6"/>
      <c r="T159" s="6"/>
      <c r="U159" s="6"/>
    </row>
    <row r="160" spans="2:21" x14ac:dyDescent="0.35">
      <c r="B160" s="32"/>
      <c r="C160" s="6"/>
      <c r="D160" s="6"/>
      <c r="E160" s="6"/>
      <c r="F160" s="6"/>
      <c r="G160" s="6"/>
      <c r="H160" s="6"/>
      <c r="I160" s="6"/>
      <c r="J160" s="21"/>
      <c r="K160" s="6"/>
      <c r="L160" s="21"/>
      <c r="M160" s="6"/>
      <c r="N160" s="6"/>
      <c r="O160" s="6"/>
      <c r="P160" s="6"/>
      <c r="Q160" s="6"/>
      <c r="R160" s="6"/>
      <c r="S160" s="6"/>
      <c r="T160" s="6"/>
      <c r="U160" s="6"/>
    </row>
    <row r="161" spans="2:21" x14ac:dyDescent="0.35">
      <c r="B161" s="32"/>
      <c r="C161" s="6"/>
      <c r="D161" s="6"/>
      <c r="E161" s="6"/>
      <c r="F161" s="6"/>
      <c r="G161" s="6"/>
      <c r="H161" s="6"/>
      <c r="I161" s="6"/>
      <c r="J161" s="21"/>
      <c r="K161" s="6"/>
      <c r="L161" s="21"/>
      <c r="M161" s="6"/>
      <c r="N161" s="6"/>
      <c r="O161" s="6"/>
      <c r="P161" s="6"/>
      <c r="Q161" s="6"/>
      <c r="R161" s="6"/>
      <c r="S161" s="6"/>
      <c r="T161" s="6"/>
      <c r="U161" s="6"/>
    </row>
    <row r="162" spans="2:21" x14ac:dyDescent="0.35">
      <c r="B162" s="32"/>
      <c r="C162" s="6"/>
      <c r="D162" s="6"/>
      <c r="E162" s="6"/>
      <c r="F162" s="6"/>
      <c r="G162" s="6"/>
      <c r="H162" s="6"/>
      <c r="I162" s="6"/>
      <c r="J162" s="21"/>
      <c r="K162" s="6"/>
      <c r="L162" s="21"/>
      <c r="M162" s="6"/>
      <c r="N162" s="6"/>
      <c r="O162" s="6"/>
      <c r="P162" s="6"/>
      <c r="Q162" s="6"/>
      <c r="R162" s="6"/>
      <c r="S162" s="6"/>
      <c r="T162" s="6"/>
      <c r="U162" s="6"/>
    </row>
    <row r="163" spans="2:21" x14ac:dyDescent="0.35">
      <c r="B163" s="32"/>
      <c r="C163" s="6"/>
      <c r="D163" s="6"/>
      <c r="E163" s="6"/>
      <c r="F163" s="6"/>
      <c r="G163" s="6"/>
      <c r="H163" s="6"/>
      <c r="I163" s="6"/>
      <c r="J163" s="21"/>
      <c r="K163" s="6"/>
      <c r="L163" s="21"/>
      <c r="M163" s="6"/>
      <c r="N163" s="6"/>
      <c r="O163" s="6"/>
      <c r="P163" s="6"/>
      <c r="Q163" s="6"/>
      <c r="R163" s="6"/>
      <c r="S163" s="6"/>
      <c r="T163" s="6"/>
      <c r="U163" s="6"/>
    </row>
    <row r="164" spans="2:21" x14ac:dyDescent="0.35">
      <c r="B164" s="32"/>
      <c r="C164" s="6"/>
      <c r="D164" s="6"/>
      <c r="E164" s="6"/>
      <c r="F164" s="6"/>
      <c r="G164" s="6"/>
      <c r="H164" s="6"/>
      <c r="I164" s="6"/>
      <c r="J164" s="21"/>
      <c r="K164" s="6"/>
      <c r="L164" s="21"/>
      <c r="M164" s="6"/>
      <c r="N164" s="6"/>
      <c r="O164" s="6"/>
      <c r="P164" s="6"/>
      <c r="Q164" s="6"/>
      <c r="R164" s="6"/>
      <c r="S164" s="6"/>
      <c r="T164" s="6"/>
      <c r="U164" s="6"/>
    </row>
    <row r="165" spans="2:21" x14ac:dyDescent="0.35">
      <c r="B165" s="32"/>
      <c r="C165" s="6"/>
      <c r="D165" s="6"/>
      <c r="E165" s="6"/>
      <c r="F165" s="6"/>
      <c r="G165" s="6"/>
      <c r="H165" s="6"/>
      <c r="I165" s="6"/>
      <c r="J165" s="21"/>
      <c r="K165" s="6"/>
      <c r="L165" s="21"/>
      <c r="M165" s="6"/>
      <c r="N165" s="6"/>
      <c r="O165" s="6"/>
      <c r="P165" s="6"/>
      <c r="Q165" s="6"/>
      <c r="R165" s="6"/>
      <c r="S165" s="6"/>
      <c r="T165" s="6"/>
      <c r="U165" s="6"/>
    </row>
    <row r="166" spans="2:21" x14ac:dyDescent="0.35">
      <c r="B166" s="32"/>
      <c r="C166" s="6"/>
      <c r="D166" s="6"/>
      <c r="E166" s="6"/>
      <c r="F166" s="6"/>
      <c r="G166" s="6"/>
      <c r="H166" s="6"/>
      <c r="I166" s="6"/>
      <c r="J166" s="21"/>
      <c r="K166" s="6"/>
      <c r="L166" s="21"/>
      <c r="M166" s="6"/>
      <c r="N166" s="6"/>
      <c r="O166" s="6"/>
      <c r="P166" s="6"/>
      <c r="Q166" s="6"/>
      <c r="R166" s="6"/>
      <c r="S166" s="6"/>
      <c r="T166" s="6"/>
      <c r="U166" s="6"/>
    </row>
    <row r="167" spans="2:21" x14ac:dyDescent="0.35">
      <c r="B167" s="32"/>
      <c r="C167" s="6"/>
      <c r="D167" s="6"/>
      <c r="E167" s="6"/>
      <c r="F167" s="6"/>
      <c r="G167" s="6"/>
      <c r="H167" s="6"/>
      <c r="I167" s="6"/>
      <c r="J167" s="21"/>
      <c r="K167" s="6"/>
      <c r="L167" s="21"/>
      <c r="M167" s="6"/>
      <c r="N167" s="6"/>
      <c r="O167" s="6"/>
      <c r="P167" s="6"/>
      <c r="Q167" s="6"/>
      <c r="R167" s="6"/>
      <c r="S167" s="6"/>
      <c r="T167" s="6"/>
      <c r="U167" s="6"/>
    </row>
    <row r="168" spans="2:21" x14ac:dyDescent="0.35">
      <c r="B168" s="32"/>
      <c r="C168" s="6"/>
      <c r="D168" s="6"/>
      <c r="E168" s="6"/>
      <c r="F168" s="6"/>
      <c r="G168" s="6"/>
      <c r="H168" s="6"/>
      <c r="I168" s="6"/>
      <c r="J168" s="21"/>
      <c r="K168" s="6"/>
      <c r="L168" s="21"/>
      <c r="M168" s="6"/>
      <c r="N168" s="6"/>
      <c r="O168" s="6"/>
      <c r="P168" s="6"/>
      <c r="Q168" s="6"/>
      <c r="R168" s="6"/>
      <c r="S168" s="6"/>
      <c r="T168" s="6"/>
      <c r="U168" s="6"/>
    </row>
    <row r="169" spans="2:21" x14ac:dyDescent="0.35">
      <c r="B169" s="32"/>
      <c r="C169" s="6"/>
      <c r="D169" s="6"/>
      <c r="E169" s="6"/>
      <c r="F169" s="6"/>
      <c r="G169" s="6"/>
      <c r="H169" s="6"/>
      <c r="I169" s="6"/>
      <c r="J169" s="21"/>
      <c r="K169" s="6"/>
      <c r="L169" s="21"/>
      <c r="M169" s="6"/>
      <c r="N169" s="6"/>
      <c r="O169" s="6"/>
      <c r="P169" s="6"/>
      <c r="Q169" s="6"/>
      <c r="R169" s="6"/>
      <c r="S169" s="6"/>
      <c r="T169" s="6"/>
      <c r="U169" s="6"/>
    </row>
    <row r="170" spans="2:21" x14ac:dyDescent="0.35">
      <c r="B170" s="32"/>
      <c r="C170" s="6"/>
      <c r="D170" s="6"/>
      <c r="E170" s="6"/>
      <c r="F170" s="6"/>
      <c r="G170" s="6"/>
      <c r="H170" s="6"/>
      <c r="I170" s="6"/>
      <c r="J170" s="21"/>
      <c r="K170" s="6"/>
      <c r="L170" s="21"/>
      <c r="M170" s="6"/>
      <c r="N170" s="6"/>
      <c r="O170" s="6"/>
      <c r="P170" s="6"/>
      <c r="Q170" s="6"/>
      <c r="R170" s="6"/>
      <c r="S170" s="6"/>
      <c r="T170" s="6"/>
      <c r="U170" s="6"/>
    </row>
    <row r="171" spans="2:21" x14ac:dyDescent="0.35">
      <c r="B171" s="32"/>
      <c r="C171" s="6"/>
      <c r="D171" s="6"/>
      <c r="E171" s="6"/>
      <c r="F171" s="6"/>
      <c r="G171" s="6"/>
      <c r="H171" s="6"/>
      <c r="I171" s="6"/>
      <c r="J171" s="21"/>
      <c r="K171" s="6"/>
      <c r="L171" s="21"/>
      <c r="M171" s="6"/>
      <c r="N171" s="6"/>
      <c r="O171" s="6"/>
      <c r="P171" s="6"/>
      <c r="Q171" s="6"/>
      <c r="R171" s="6"/>
      <c r="S171" s="6"/>
      <c r="T171" s="6"/>
      <c r="U171" s="6"/>
    </row>
    <row r="172" spans="2:21" x14ac:dyDescent="0.35">
      <c r="B172" s="32"/>
      <c r="C172" s="6"/>
      <c r="D172" s="6"/>
      <c r="E172" s="6"/>
      <c r="F172" s="6"/>
      <c r="G172" s="6"/>
      <c r="H172" s="6"/>
      <c r="I172" s="6"/>
      <c r="J172" s="21"/>
      <c r="K172" s="6"/>
      <c r="L172" s="21"/>
      <c r="M172" s="6"/>
      <c r="N172" s="6"/>
      <c r="O172" s="6"/>
      <c r="P172" s="6"/>
      <c r="Q172" s="6"/>
      <c r="R172" s="6"/>
      <c r="S172" s="6"/>
      <c r="T172" s="6"/>
      <c r="U172" s="6"/>
    </row>
    <row r="173" spans="2:21" x14ac:dyDescent="0.35">
      <c r="B173" s="32"/>
      <c r="C173" s="6"/>
      <c r="D173" s="6"/>
      <c r="E173" s="6"/>
      <c r="F173" s="6"/>
      <c r="G173" s="6"/>
      <c r="H173" s="6"/>
      <c r="I173" s="6"/>
      <c r="J173" s="21"/>
      <c r="K173" s="6"/>
      <c r="L173" s="21"/>
      <c r="M173" s="6"/>
      <c r="N173" s="6"/>
      <c r="O173" s="6"/>
      <c r="P173" s="6"/>
      <c r="Q173" s="6"/>
      <c r="R173" s="6"/>
      <c r="S173" s="6"/>
      <c r="T173" s="6"/>
      <c r="U173" s="6"/>
    </row>
    <row r="174" spans="2:21" x14ac:dyDescent="0.35">
      <c r="B174" s="32"/>
      <c r="C174" s="6"/>
      <c r="D174" s="6"/>
      <c r="E174" s="6"/>
      <c r="F174" s="6"/>
      <c r="G174" s="6"/>
      <c r="H174" s="6"/>
      <c r="I174" s="6"/>
      <c r="J174" s="21"/>
      <c r="K174" s="6"/>
      <c r="L174" s="21"/>
      <c r="M174" s="6"/>
      <c r="N174" s="6"/>
      <c r="O174" s="6"/>
      <c r="P174" s="6"/>
      <c r="Q174" s="6"/>
      <c r="R174" s="6"/>
      <c r="S174" s="6"/>
      <c r="T174" s="6"/>
      <c r="U174" s="6"/>
    </row>
    <row r="175" spans="2:21" x14ac:dyDescent="0.35">
      <c r="B175" s="32"/>
      <c r="C175" s="6"/>
      <c r="D175" s="6"/>
      <c r="E175" s="6"/>
      <c r="F175" s="6"/>
      <c r="G175" s="6"/>
      <c r="H175" s="6"/>
      <c r="I175" s="6"/>
      <c r="J175" s="21"/>
      <c r="K175" s="6"/>
      <c r="L175" s="21"/>
      <c r="M175" s="6"/>
      <c r="N175" s="6"/>
      <c r="O175" s="6"/>
      <c r="P175" s="6"/>
      <c r="Q175" s="6"/>
      <c r="R175" s="6"/>
      <c r="S175" s="6"/>
      <c r="T175" s="6"/>
      <c r="U175" s="6"/>
    </row>
    <row r="176" spans="2:21" x14ac:dyDescent="0.35">
      <c r="B176" s="32"/>
      <c r="C176" s="6"/>
      <c r="D176" s="6"/>
      <c r="E176" s="6"/>
      <c r="F176" s="6"/>
      <c r="G176" s="6"/>
      <c r="H176" s="6"/>
      <c r="I176" s="6"/>
      <c r="J176" s="21"/>
      <c r="K176" s="6"/>
      <c r="L176" s="21"/>
      <c r="M176" s="6"/>
      <c r="N176" s="6"/>
      <c r="O176" s="6"/>
      <c r="P176" s="6"/>
      <c r="Q176" s="6"/>
      <c r="R176" s="6"/>
      <c r="S176" s="6"/>
      <c r="T176" s="6"/>
      <c r="U176" s="6"/>
    </row>
    <row r="177" spans="2:21" x14ac:dyDescent="0.35">
      <c r="B177" s="32"/>
      <c r="C177" s="6"/>
      <c r="D177" s="6"/>
      <c r="E177" s="6"/>
      <c r="F177" s="6"/>
      <c r="G177" s="6"/>
      <c r="H177" s="6"/>
      <c r="I177" s="6"/>
      <c r="J177" s="21"/>
      <c r="K177" s="6"/>
      <c r="L177" s="21"/>
      <c r="M177" s="6"/>
      <c r="N177" s="6"/>
      <c r="O177" s="6"/>
      <c r="P177" s="6"/>
      <c r="Q177" s="6"/>
      <c r="R177" s="6"/>
      <c r="S177" s="6"/>
      <c r="T177" s="6"/>
      <c r="U177" s="6"/>
    </row>
    <row r="178" spans="2:21" x14ac:dyDescent="0.35">
      <c r="B178" s="32"/>
      <c r="C178" s="6"/>
      <c r="D178" s="6"/>
      <c r="E178" s="6"/>
      <c r="F178" s="6"/>
      <c r="G178" s="6"/>
      <c r="H178" s="6"/>
      <c r="I178" s="6"/>
      <c r="J178" s="21"/>
      <c r="K178" s="6"/>
      <c r="L178" s="21"/>
      <c r="M178" s="6"/>
      <c r="N178" s="6"/>
      <c r="O178" s="6"/>
      <c r="P178" s="6"/>
      <c r="Q178" s="6"/>
      <c r="R178" s="6"/>
      <c r="S178" s="6"/>
      <c r="T178" s="6"/>
      <c r="U178" s="6"/>
    </row>
    <row r="179" spans="2:21" x14ac:dyDescent="0.35">
      <c r="B179" s="32"/>
      <c r="C179" s="6"/>
      <c r="D179" s="6"/>
      <c r="E179" s="6"/>
      <c r="F179" s="6"/>
      <c r="G179" s="6"/>
      <c r="H179" s="6"/>
      <c r="I179" s="6"/>
      <c r="J179" s="21"/>
      <c r="K179" s="6"/>
      <c r="L179" s="21"/>
      <c r="M179" s="6"/>
      <c r="N179" s="6"/>
      <c r="O179" s="6"/>
      <c r="P179" s="6"/>
      <c r="Q179" s="6"/>
      <c r="R179" s="6"/>
      <c r="S179" s="6"/>
      <c r="T179" s="6"/>
      <c r="U179" s="6"/>
    </row>
    <row r="180" spans="2:21" x14ac:dyDescent="0.35">
      <c r="B180" s="32"/>
      <c r="C180" s="6"/>
      <c r="D180" s="6"/>
      <c r="E180" s="6"/>
      <c r="F180" s="6"/>
      <c r="G180" s="6"/>
      <c r="H180" s="6"/>
      <c r="I180" s="6"/>
      <c r="J180" s="21"/>
      <c r="K180" s="6"/>
      <c r="L180" s="21"/>
      <c r="M180" s="6"/>
      <c r="N180" s="6"/>
      <c r="O180" s="6"/>
      <c r="P180" s="6"/>
      <c r="Q180" s="6"/>
      <c r="R180" s="6"/>
      <c r="S180" s="6"/>
      <c r="T180" s="6"/>
      <c r="U180" s="6"/>
    </row>
    <row r="181" spans="2:21" x14ac:dyDescent="0.35">
      <c r="B181" s="32"/>
      <c r="C181" s="6"/>
      <c r="D181" s="6"/>
      <c r="E181" s="6"/>
      <c r="F181" s="6"/>
      <c r="G181" s="6"/>
      <c r="H181" s="6"/>
      <c r="I181" s="6"/>
      <c r="J181" s="21"/>
      <c r="K181" s="6"/>
      <c r="L181" s="21"/>
      <c r="M181" s="6"/>
      <c r="N181" s="6"/>
      <c r="O181" s="6"/>
      <c r="P181" s="6"/>
      <c r="Q181" s="6"/>
      <c r="R181" s="6"/>
      <c r="S181" s="6"/>
      <c r="T181" s="6"/>
      <c r="U181" s="6"/>
    </row>
    <row r="182" spans="2:21" x14ac:dyDescent="0.35">
      <c r="B182" s="32"/>
      <c r="C182" s="6"/>
      <c r="D182" s="6"/>
      <c r="E182" s="6"/>
      <c r="F182" s="6"/>
      <c r="G182" s="6"/>
      <c r="H182" s="6"/>
      <c r="I182" s="6"/>
      <c r="J182" s="21"/>
      <c r="K182" s="6"/>
      <c r="L182" s="21"/>
      <c r="M182" s="6"/>
      <c r="N182" s="6"/>
      <c r="O182" s="6"/>
      <c r="P182" s="6"/>
      <c r="Q182" s="6"/>
      <c r="R182" s="6"/>
      <c r="S182" s="6"/>
      <c r="T182" s="6"/>
      <c r="U182" s="6"/>
    </row>
    <row r="183" spans="2:21" x14ac:dyDescent="0.35">
      <c r="B183" s="32"/>
      <c r="C183" s="6"/>
      <c r="D183" s="6"/>
      <c r="E183" s="6"/>
      <c r="F183" s="6"/>
      <c r="G183" s="6"/>
      <c r="H183" s="6"/>
      <c r="I183" s="6"/>
      <c r="J183" s="21"/>
      <c r="K183" s="6"/>
      <c r="L183" s="21"/>
      <c r="M183" s="6"/>
      <c r="N183" s="6"/>
      <c r="O183" s="6"/>
      <c r="P183" s="6"/>
      <c r="Q183" s="6"/>
      <c r="R183" s="6"/>
      <c r="S183" s="6"/>
      <c r="T183" s="6"/>
      <c r="U183" s="6"/>
    </row>
    <row r="184" spans="2:21" x14ac:dyDescent="0.35">
      <c r="B184" s="32"/>
      <c r="C184" s="6"/>
      <c r="D184" s="6"/>
      <c r="E184" s="6"/>
      <c r="F184" s="6"/>
      <c r="G184" s="6"/>
      <c r="H184" s="6"/>
      <c r="I184" s="6"/>
      <c r="J184" s="21"/>
      <c r="K184" s="6"/>
      <c r="L184" s="21"/>
      <c r="M184" s="6"/>
      <c r="N184" s="6"/>
      <c r="O184" s="6"/>
      <c r="P184" s="6"/>
      <c r="Q184" s="6"/>
      <c r="R184" s="6"/>
      <c r="S184" s="6"/>
      <c r="T184" s="6"/>
      <c r="U184" s="6"/>
    </row>
    <row r="185" spans="2:21" x14ac:dyDescent="0.35">
      <c r="B185" s="32"/>
      <c r="C185" s="6"/>
      <c r="D185" s="6"/>
      <c r="E185" s="6"/>
      <c r="F185" s="6"/>
      <c r="G185" s="6"/>
      <c r="H185" s="6"/>
      <c r="I185" s="6"/>
      <c r="J185" s="21"/>
      <c r="K185" s="6"/>
      <c r="L185" s="21"/>
      <c r="M185" s="6"/>
      <c r="N185" s="6"/>
      <c r="O185" s="6"/>
      <c r="P185" s="6"/>
      <c r="Q185" s="6"/>
      <c r="R185" s="6"/>
      <c r="S185" s="6"/>
      <c r="T185" s="6"/>
      <c r="U185" s="6"/>
    </row>
    <row r="186" spans="2:21" x14ac:dyDescent="0.35">
      <c r="B186" s="32"/>
      <c r="C186" s="6"/>
      <c r="D186" s="6"/>
      <c r="E186" s="6"/>
      <c r="F186" s="6"/>
      <c r="G186" s="6"/>
      <c r="H186" s="6"/>
      <c r="I186" s="6"/>
      <c r="J186" s="21"/>
      <c r="K186" s="6"/>
      <c r="L186" s="21"/>
      <c r="M186" s="6"/>
      <c r="N186" s="6"/>
      <c r="O186" s="6"/>
      <c r="P186" s="6"/>
      <c r="Q186" s="6"/>
      <c r="R186" s="6"/>
      <c r="S186" s="6"/>
      <c r="T186" s="6"/>
      <c r="U186" s="6"/>
    </row>
    <row r="187" spans="2:21" x14ac:dyDescent="0.35">
      <c r="B187" s="32"/>
      <c r="C187" s="6"/>
      <c r="D187" s="6"/>
      <c r="E187" s="6"/>
      <c r="F187" s="6"/>
      <c r="G187" s="6"/>
      <c r="H187" s="6"/>
      <c r="I187" s="6"/>
      <c r="J187" s="21"/>
      <c r="K187" s="6"/>
      <c r="L187" s="21"/>
      <c r="M187" s="6"/>
      <c r="N187" s="6"/>
      <c r="O187" s="6"/>
      <c r="P187" s="6"/>
      <c r="Q187" s="6"/>
      <c r="R187" s="6"/>
      <c r="S187" s="6"/>
      <c r="T187" s="6"/>
      <c r="U187" s="6"/>
    </row>
    <row r="188" spans="2:21" x14ac:dyDescent="0.35">
      <c r="B188" s="32"/>
      <c r="C188" s="6"/>
      <c r="D188" s="6"/>
      <c r="E188" s="6"/>
      <c r="F188" s="6"/>
      <c r="G188" s="6"/>
      <c r="H188" s="6"/>
      <c r="I188" s="6"/>
      <c r="J188" s="21"/>
      <c r="K188" s="6"/>
      <c r="L188" s="21"/>
      <c r="M188" s="6"/>
      <c r="N188" s="6"/>
      <c r="O188" s="6"/>
      <c r="P188" s="6"/>
      <c r="Q188" s="6"/>
      <c r="R188" s="6"/>
      <c r="S188" s="6"/>
      <c r="T188" s="6"/>
      <c r="U188" s="6"/>
    </row>
    <row r="189" spans="2:21" x14ac:dyDescent="0.35">
      <c r="B189" s="32"/>
      <c r="C189" s="6"/>
      <c r="D189" s="6"/>
      <c r="E189" s="6"/>
      <c r="F189" s="6"/>
      <c r="G189" s="6"/>
      <c r="H189" s="6"/>
      <c r="I189" s="6"/>
      <c r="J189" s="21"/>
      <c r="K189" s="6"/>
      <c r="L189" s="21"/>
      <c r="M189" s="6"/>
      <c r="N189" s="6"/>
      <c r="O189" s="6"/>
      <c r="P189" s="6"/>
      <c r="Q189" s="6"/>
      <c r="R189" s="6"/>
      <c r="S189" s="6"/>
      <c r="T189" s="6"/>
      <c r="U189" s="6"/>
    </row>
    <row r="190" spans="2:21" x14ac:dyDescent="0.35">
      <c r="B190" s="32"/>
      <c r="C190" s="6"/>
      <c r="D190" s="6"/>
      <c r="E190" s="6"/>
      <c r="F190" s="6"/>
      <c r="G190" s="6"/>
      <c r="H190" s="6"/>
      <c r="I190" s="6"/>
      <c r="J190" s="21"/>
      <c r="K190" s="6"/>
      <c r="L190" s="21"/>
      <c r="M190" s="6"/>
      <c r="N190" s="6"/>
      <c r="O190" s="6"/>
      <c r="P190" s="6"/>
      <c r="Q190" s="6"/>
      <c r="R190" s="6"/>
      <c r="S190" s="6"/>
      <c r="T190" s="6"/>
      <c r="U190" s="6"/>
    </row>
    <row r="191" spans="2:21" x14ac:dyDescent="0.35">
      <c r="B191" s="32"/>
      <c r="C191" s="6"/>
      <c r="D191" s="6"/>
      <c r="E191" s="6"/>
      <c r="F191" s="6"/>
      <c r="G191" s="6"/>
      <c r="H191" s="6"/>
      <c r="I191" s="6"/>
      <c r="J191" s="21"/>
      <c r="K191" s="6"/>
      <c r="L191" s="21"/>
      <c r="M191" s="6"/>
      <c r="N191" s="6"/>
      <c r="O191" s="6"/>
      <c r="P191" s="6"/>
      <c r="Q191" s="6"/>
      <c r="R191" s="6"/>
      <c r="S191" s="6"/>
      <c r="T191" s="6"/>
      <c r="U191" s="6"/>
    </row>
    <row r="192" spans="2:21" x14ac:dyDescent="0.35">
      <c r="B192" s="32"/>
      <c r="C192" s="6"/>
      <c r="D192" s="6"/>
      <c r="E192" s="6"/>
      <c r="F192" s="6"/>
      <c r="G192" s="6"/>
      <c r="H192" s="6"/>
      <c r="I192" s="6"/>
      <c r="J192" s="21"/>
      <c r="K192" s="6"/>
      <c r="L192" s="21"/>
      <c r="M192" s="6"/>
      <c r="N192" s="6"/>
      <c r="O192" s="6"/>
      <c r="P192" s="6"/>
      <c r="Q192" s="6"/>
      <c r="R192" s="6"/>
      <c r="S192" s="6"/>
      <c r="T192" s="6"/>
      <c r="U192" s="6"/>
    </row>
    <row r="193" spans="2:21" x14ac:dyDescent="0.35">
      <c r="B193" s="32"/>
      <c r="C193" s="6"/>
      <c r="D193" s="6"/>
      <c r="E193" s="6"/>
      <c r="F193" s="6"/>
      <c r="G193" s="6"/>
      <c r="H193" s="6"/>
      <c r="I193" s="6"/>
      <c r="J193" s="21"/>
      <c r="K193" s="6"/>
      <c r="L193" s="21"/>
      <c r="M193" s="6"/>
      <c r="N193" s="6"/>
      <c r="O193" s="6"/>
      <c r="P193" s="6"/>
      <c r="Q193" s="6"/>
      <c r="R193" s="6"/>
      <c r="S193" s="6"/>
      <c r="T193" s="6"/>
      <c r="U193" s="6"/>
    </row>
    <row r="194" spans="2:21" x14ac:dyDescent="0.35">
      <c r="B194" s="32"/>
      <c r="C194" s="6"/>
      <c r="D194" s="6"/>
      <c r="E194" s="6"/>
      <c r="F194" s="6"/>
      <c r="G194" s="6"/>
      <c r="H194" s="6"/>
      <c r="I194" s="6"/>
      <c r="J194" s="21"/>
      <c r="K194" s="6"/>
      <c r="L194" s="21"/>
      <c r="M194" s="6"/>
      <c r="N194" s="6"/>
      <c r="O194" s="6"/>
      <c r="P194" s="6"/>
      <c r="Q194" s="6"/>
      <c r="R194" s="6"/>
      <c r="S194" s="6"/>
      <c r="T194" s="6"/>
      <c r="U194" s="6"/>
    </row>
    <row r="195" spans="2:21" x14ac:dyDescent="0.35">
      <c r="B195" s="32"/>
      <c r="C195" s="6"/>
      <c r="D195" s="6"/>
      <c r="E195" s="6"/>
      <c r="F195" s="6"/>
      <c r="G195" s="6"/>
      <c r="H195" s="6"/>
      <c r="I195" s="6"/>
      <c r="J195" s="21"/>
      <c r="K195" s="6"/>
      <c r="L195" s="21"/>
      <c r="M195" s="6"/>
      <c r="N195" s="6"/>
      <c r="O195" s="6"/>
      <c r="P195" s="6"/>
      <c r="Q195" s="6"/>
      <c r="R195" s="6"/>
      <c r="S195" s="6"/>
      <c r="T195" s="6"/>
      <c r="U195" s="6"/>
    </row>
    <row r="196" spans="2:21" x14ac:dyDescent="0.35">
      <c r="B196" s="32"/>
      <c r="C196" s="6"/>
      <c r="D196" s="6"/>
      <c r="E196" s="6"/>
      <c r="F196" s="6"/>
      <c r="G196" s="6"/>
      <c r="H196" s="6"/>
      <c r="I196" s="6"/>
      <c r="J196" s="21"/>
      <c r="K196" s="6"/>
      <c r="L196" s="21"/>
      <c r="M196" s="6"/>
      <c r="N196" s="6"/>
      <c r="O196" s="6"/>
      <c r="P196" s="6"/>
      <c r="Q196" s="6"/>
      <c r="R196" s="6"/>
      <c r="S196" s="6"/>
      <c r="T196" s="6"/>
      <c r="U196" s="6"/>
    </row>
    <row r="197" spans="2:21" x14ac:dyDescent="0.35">
      <c r="B197" s="32"/>
      <c r="C197" s="6"/>
      <c r="D197" s="6"/>
      <c r="E197" s="6"/>
      <c r="F197" s="6"/>
      <c r="G197" s="6"/>
      <c r="H197" s="6"/>
      <c r="I197" s="6"/>
      <c r="J197" s="21"/>
      <c r="K197" s="6"/>
      <c r="L197" s="21"/>
      <c r="M197" s="6"/>
      <c r="N197" s="6"/>
      <c r="O197" s="6"/>
      <c r="P197" s="6"/>
      <c r="Q197" s="6"/>
      <c r="R197" s="6"/>
      <c r="S197" s="6"/>
      <c r="T197" s="6"/>
      <c r="U197" s="6"/>
    </row>
    <row r="198" spans="2:21" x14ac:dyDescent="0.35">
      <c r="B198" s="32"/>
      <c r="C198" s="6"/>
      <c r="D198" s="6"/>
      <c r="E198" s="6"/>
      <c r="F198" s="6"/>
      <c r="G198" s="6"/>
      <c r="H198" s="6"/>
      <c r="I198" s="6"/>
      <c r="J198" s="21"/>
      <c r="K198" s="6"/>
      <c r="L198" s="21"/>
      <c r="M198" s="6"/>
      <c r="N198" s="6"/>
      <c r="O198" s="6"/>
      <c r="P198" s="6"/>
      <c r="Q198" s="6"/>
      <c r="R198" s="6"/>
      <c r="S198" s="6"/>
      <c r="T198" s="6"/>
      <c r="U198" s="6"/>
    </row>
    <row r="199" spans="2:21" x14ac:dyDescent="0.35">
      <c r="B199" s="32"/>
      <c r="C199" s="6"/>
      <c r="D199" s="6"/>
      <c r="E199" s="6"/>
      <c r="F199" s="6"/>
      <c r="G199" s="6"/>
      <c r="H199" s="6"/>
      <c r="I199" s="6"/>
      <c r="J199" s="21"/>
      <c r="K199" s="6"/>
      <c r="L199" s="21"/>
      <c r="M199" s="6"/>
      <c r="N199" s="6"/>
      <c r="O199" s="6"/>
      <c r="P199" s="6"/>
      <c r="Q199" s="6"/>
      <c r="R199" s="6"/>
      <c r="S199" s="6"/>
      <c r="T199" s="6"/>
      <c r="U199" s="6"/>
    </row>
    <row r="200" spans="2:21" x14ac:dyDescent="0.35">
      <c r="B200" s="32"/>
      <c r="C200" s="6"/>
      <c r="D200" s="6"/>
      <c r="E200" s="6"/>
      <c r="F200" s="6"/>
      <c r="G200" s="6"/>
      <c r="H200" s="6"/>
      <c r="I200" s="6"/>
      <c r="J200" s="21"/>
      <c r="K200" s="6"/>
      <c r="L200" s="21"/>
      <c r="M200" s="6"/>
      <c r="N200" s="6"/>
      <c r="O200" s="6"/>
      <c r="P200" s="6"/>
      <c r="Q200" s="6"/>
      <c r="R200" s="6"/>
      <c r="S200" s="6"/>
      <c r="T200" s="6"/>
      <c r="U200" s="6"/>
    </row>
    <row r="201" spans="2:21" x14ac:dyDescent="0.35">
      <c r="B201" s="32"/>
      <c r="C201" s="6"/>
      <c r="D201" s="6"/>
      <c r="E201" s="6"/>
      <c r="F201" s="6"/>
      <c r="G201" s="6"/>
      <c r="H201" s="6"/>
      <c r="I201" s="6"/>
      <c r="J201" s="21"/>
      <c r="K201" s="6"/>
      <c r="L201" s="21"/>
      <c r="M201" s="6"/>
      <c r="N201" s="6"/>
      <c r="O201" s="6"/>
      <c r="P201" s="6"/>
      <c r="Q201" s="6"/>
      <c r="R201" s="6"/>
      <c r="S201" s="6"/>
      <c r="T201" s="6"/>
      <c r="U201" s="6"/>
    </row>
    <row r="202" spans="2:21" x14ac:dyDescent="0.35">
      <c r="B202" s="32"/>
      <c r="C202" s="6"/>
      <c r="D202" s="6"/>
      <c r="E202" s="6"/>
      <c r="F202" s="6"/>
      <c r="G202" s="6"/>
      <c r="H202" s="6"/>
      <c r="I202" s="6"/>
      <c r="J202" s="21"/>
      <c r="K202" s="6"/>
      <c r="L202" s="21"/>
      <c r="M202" s="6"/>
      <c r="N202" s="6"/>
      <c r="O202" s="6"/>
      <c r="P202" s="6"/>
      <c r="Q202" s="6"/>
      <c r="R202" s="6"/>
      <c r="S202" s="6"/>
      <c r="T202" s="6"/>
      <c r="U202" s="6"/>
    </row>
    <row r="203" spans="2:21" x14ac:dyDescent="0.35">
      <c r="B203" s="32"/>
      <c r="C203" s="6"/>
      <c r="D203" s="6"/>
      <c r="E203" s="6"/>
      <c r="F203" s="6"/>
      <c r="G203" s="6"/>
      <c r="H203" s="6"/>
      <c r="I203" s="6"/>
      <c r="J203" s="21"/>
      <c r="K203" s="6"/>
      <c r="L203" s="21"/>
      <c r="M203" s="6"/>
      <c r="N203" s="6"/>
      <c r="O203" s="6"/>
      <c r="P203" s="6"/>
      <c r="Q203" s="6"/>
      <c r="R203" s="6"/>
      <c r="S203" s="6"/>
      <c r="T203" s="6"/>
      <c r="U203" s="6"/>
    </row>
    <row r="204" spans="2:21" x14ac:dyDescent="0.35">
      <c r="B204" s="32"/>
      <c r="C204" s="6"/>
      <c r="D204" s="6"/>
      <c r="E204" s="6"/>
      <c r="F204" s="6"/>
      <c r="G204" s="6"/>
      <c r="H204" s="6"/>
      <c r="I204" s="6"/>
      <c r="J204" s="21"/>
      <c r="K204" s="6"/>
      <c r="L204" s="21"/>
      <c r="M204" s="6"/>
      <c r="N204" s="6"/>
      <c r="O204" s="6"/>
      <c r="P204" s="6"/>
      <c r="Q204" s="6"/>
      <c r="R204" s="6"/>
      <c r="S204" s="6"/>
      <c r="T204" s="6"/>
      <c r="U204" s="6"/>
    </row>
    <row r="205" spans="2:21" x14ac:dyDescent="0.35">
      <c r="B205" s="32"/>
      <c r="C205" s="6"/>
      <c r="D205" s="6"/>
      <c r="E205" s="6"/>
      <c r="F205" s="6"/>
      <c r="G205" s="6"/>
      <c r="H205" s="6"/>
      <c r="I205" s="6"/>
      <c r="J205" s="21"/>
      <c r="K205" s="6"/>
      <c r="L205" s="21"/>
      <c r="M205" s="6"/>
      <c r="N205" s="6"/>
      <c r="O205" s="6"/>
      <c r="P205" s="6"/>
      <c r="Q205" s="6"/>
      <c r="R205" s="6"/>
      <c r="S205" s="6"/>
      <c r="T205" s="6"/>
      <c r="U205" s="6"/>
    </row>
    <row r="206" spans="2:21" x14ac:dyDescent="0.35">
      <c r="B206" s="32"/>
      <c r="C206" s="6"/>
      <c r="D206" s="6"/>
      <c r="E206" s="6"/>
      <c r="F206" s="6"/>
      <c r="G206" s="6"/>
      <c r="H206" s="6"/>
      <c r="I206" s="6"/>
      <c r="J206" s="21"/>
      <c r="K206" s="6"/>
      <c r="L206" s="21"/>
      <c r="M206" s="6"/>
      <c r="N206" s="6"/>
      <c r="O206" s="6"/>
      <c r="P206" s="6"/>
      <c r="Q206" s="6"/>
      <c r="R206" s="6"/>
      <c r="S206" s="6"/>
      <c r="T206" s="6"/>
      <c r="U206" s="6"/>
    </row>
    <row r="207" spans="2:21" x14ac:dyDescent="0.35">
      <c r="B207" s="32"/>
      <c r="C207" s="6"/>
      <c r="D207" s="6"/>
      <c r="E207" s="6"/>
      <c r="F207" s="6"/>
      <c r="G207" s="6"/>
      <c r="H207" s="6"/>
      <c r="I207" s="6"/>
      <c r="J207" s="21"/>
      <c r="K207" s="6"/>
      <c r="L207" s="21"/>
      <c r="M207" s="6"/>
      <c r="N207" s="6"/>
      <c r="O207" s="6"/>
      <c r="P207" s="6"/>
      <c r="Q207" s="6"/>
      <c r="R207" s="6"/>
      <c r="S207" s="6"/>
      <c r="T207" s="6"/>
      <c r="U207" s="6"/>
    </row>
    <row r="208" spans="2:21" x14ac:dyDescent="0.35">
      <c r="B208" s="32"/>
      <c r="C208" s="6"/>
      <c r="D208" s="6"/>
      <c r="E208" s="6"/>
      <c r="F208" s="6"/>
      <c r="G208" s="6"/>
      <c r="H208" s="6"/>
      <c r="I208" s="6"/>
      <c r="J208" s="21"/>
      <c r="K208" s="6"/>
      <c r="L208" s="21"/>
      <c r="M208" s="6"/>
      <c r="N208" s="6"/>
      <c r="O208" s="6"/>
      <c r="P208" s="6"/>
      <c r="Q208" s="6"/>
      <c r="R208" s="6"/>
      <c r="S208" s="6"/>
      <c r="T208" s="6"/>
      <c r="U208" s="6"/>
    </row>
    <row r="209" spans="2:21" x14ac:dyDescent="0.35">
      <c r="B209" s="32"/>
      <c r="C209" s="6"/>
      <c r="D209" s="6"/>
      <c r="E209" s="6"/>
      <c r="F209" s="6"/>
      <c r="G209" s="6"/>
      <c r="H209" s="6"/>
      <c r="I209" s="6"/>
      <c r="J209" s="21"/>
      <c r="K209" s="6"/>
      <c r="L209" s="21"/>
      <c r="M209" s="6"/>
      <c r="N209" s="6"/>
      <c r="O209" s="6"/>
      <c r="P209" s="6"/>
      <c r="Q209" s="6"/>
      <c r="R209" s="6"/>
      <c r="S209" s="6"/>
      <c r="T209" s="6"/>
      <c r="U209" s="6"/>
    </row>
    <row r="210" spans="2:21" x14ac:dyDescent="0.35">
      <c r="B210" s="32"/>
      <c r="C210" s="6"/>
      <c r="D210" s="6"/>
      <c r="E210" s="6"/>
      <c r="F210" s="6"/>
      <c r="G210" s="6"/>
      <c r="H210" s="6"/>
      <c r="I210" s="6"/>
      <c r="J210" s="21"/>
      <c r="K210" s="6"/>
      <c r="L210" s="21"/>
      <c r="M210" s="6"/>
      <c r="N210" s="6"/>
      <c r="O210" s="6"/>
      <c r="P210" s="6"/>
      <c r="Q210" s="6"/>
      <c r="R210" s="6"/>
      <c r="S210" s="6"/>
      <c r="T210" s="6"/>
      <c r="U210" s="6"/>
    </row>
    <row r="211" spans="2:21" x14ac:dyDescent="0.35">
      <c r="B211" s="32"/>
      <c r="C211" s="6"/>
      <c r="D211" s="6"/>
      <c r="E211" s="6"/>
      <c r="F211" s="6"/>
      <c r="G211" s="6"/>
      <c r="H211" s="6"/>
      <c r="I211" s="6"/>
      <c r="J211" s="21"/>
      <c r="K211" s="6"/>
      <c r="L211" s="21"/>
      <c r="M211" s="6"/>
      <c r="N211" s="6"/>
      <c r="O211" s="6"/>
      <c r="P211" s="6"/>
      <c r="Q211" s="6"/>
      <c r="R211" s="6"/>
      <c r="S211" s="6"/>
      <c r="T211" s="6"/>
      <c r="U211" s="6"/>
    </row>
    <row r="212" spans="2:21" x14ac:dyDescent="0.35">
      <c r="B212" s="32"/>
      <c r="C212" s="6"/>
      <c r="D212" s="6"/>
      <c r="E212" s="6"/>
      <c r="F212" s="6"/>
      <c r="G212" s="6"/>
      <c r="H212" s="6"/>
      <c r="I212" s="6"/>
      <c r="J212" s="21"/>
      <c r="K212" s="6"/>
      <c r="L212" s="21"/>
      <c r="M212" s="6"/>
      <c r="N212" s="6"/>
      <c r="O212" s="6"/>
      <c r="P212" s="6"/>
      <c r="Q212" s="6"/>
      <c r="R212" s="6"/>
      <c r="S212" s="6"/>
      <c r="T212" s="6"/>
      <c r="U212" s="6"/>
    </row>
    <row r="213" spans="2:21" x14ac:dyDescent="0.35">
      <c r="B213" s="32"/>
      <c r="C213" s="6"/>
      <c r="D213" s="6"/>
      <c r="E213" s="6"/>
      <c r="F213" s="6"/>
      <c r="G213" s="6"/>
      <c r="H213" s="6"/>
      <c r="I213" s="6"/>
      <c r="J213" s="21"/>
      <c r="K213" s="6"/>
      <c r="L213" s="21"/>
      <c r="M213" s="6"/>
      <c r="N213" s="6"/>
      <c r="O213" s="6"/>
      <c r="P213" s="6"/>
      <c r="Q213" s="6"/>
      <c r="R213" s="6"/>
      <c r="S213" s="6"/>
      <c r="T213" s="6"/>
      <c r="U213" s="6"/>
    </row>
    <row r="214" spans="2:21" x14ac:dyDescent="0.35">
      <c r="B214" s="32"/>
      <c r="C214" s="6"/>
      <c r="D214" s="6"/>
      <c r="E214" s="6"/>
      <c r="F214" s="6"/>
      <c r="G214" s="6"/>
      <c r="H214" s="6"/>
      <c r="I214" s="6"/>
      <c r="J214" s="21"/>
      <c r="K214" s="6"/>
      <c r="L214" s="21"/>
      <c r="M214" s="6"/>
      <c r="N214" s="6"/>
      <c r="O214" s="6"/>
      <c r="P214" s="6"/>
      <c r="Q214" s="6"/>
      <c r="R214" s="6"/>
      <c r="S214" s="6"/>
      <c r="T214" s="6"/>
      <c r="U214" s="6"/>
    </row>
    <row r="215" spans="2:21" x14ac:dyDescent="0.35">
      <c r="B215" s="32"/>
      <c r="C215" s="6"/>
      <c r="D215" s="6"/>
      <c r="E215" s="6"/>
      <c r="F215" s="6"/>
      <c r="G215" s="6"/>
      <c r="H215" s="6"/>
      <c r="I215" s="6"/>
      <c r="J215" s="21"/>
      <c r="K215" s="6"/>
      <c r="L215" s="21"/>
      <c r="M215" s="6"/>
      <c r="N215" s="6"/>
      <c r="O215" s="6"/>
      <c r="P215" s="6"/>
      <c r="Q215" s="6"/>
      <c r="R215" s="6"/>
      <c r="S215" s="6"/>
      <c r="T215" s="6"/>
      <c r="U215" s="6"/>
    </row>
    <row r="216" spans="2:21" x14ac:dyDescent="0.35">
      <c r="B216" s="32"/>
      <c r="C216" s="6"/>
      <c r="D216" s="6"/>
      <c r="E216" s="6"/>
      <c r="F216" s="6"/>
      <c r="G216" s="6"/>
      <c r="H216" s="6"/>
      <c r="I216" s="6"/>
      <c r="J216" s="21"/>
      <c r="K216" s="6"/>
      <c r="L216" s="21"/>
      <c r="M216" s="6"/>
      <c r="N216" s="6"/>
      <c r="O216" s="6"/>
      <c r="P216" s="6"/>
      <c r="Q216" s="6"/>
      <c r="R216" s="6"/>
      <c r="S216" s="6"/>
      <c r="T216" s="6"/>
      <c r="U216" s="6"/>
    </row>
    <row r="217" spans="2:21" x14ac:dyDescent="0.35">
      <c r="B217" s="32"/>
      <c r="C217" s="6"/>
      <c r="D217" s="6"/>
      <c r="E217" s="6"/>
      <c r="F217" s="6"/>
      <c r="G217" s="6"/>
      <c r="H217" s="6"/>
      <c r="I217" s="6"/>
      <c r="J217" s="21"/>
      <c r="K217" s="6"/>
      <c r="L217" s="21"/>
      <c r="M217" s="6"/>
      <c r="N217" s="6"/>
      <c r="O217" s="6"/>
      <c r="P217" s="6"/>
      <c r="Q217" s="6"/>
      <c r="R217" s="6"/>
      <c r="S217" s="6"/>
      <c r="T217" s="6"/>
      <c r="U217" s="6"/>
    </row>
    <row r="218" spans="2:21" x14ac:dyDescent="0.35">
      <c r="B218" s="32"/>
      <c r="C218" s="6"/>
      <c r="D218" s="6"/>
      <c r="E218" s="6"/>
      <c r="F218" s="6"/>
      <c r="G218" s="6"/>
      <c r="H218" s="6"/>
      <c r="I218" s="6"/>
      <c r="J218" s="21"/>
      <c r="K218" s="6"/>
      <c r="L218" s="21"/>
      <c r="M218" s="6"/>
      <c r="N218" s="6"/>
      <c r="O218" s="6"/>
      <c r="P218" s="6"/>
      <c r="Q218" s="6"/>
      <c r="R218" s="6"/>
      <c r="S218" s="6"/>
      <c r="T218" s="6"/>
      <c r="U218" s="6"/>
    </row>
    <row r="219" spans="2:21" x14ac:dyDescent="0.35">
      <c r="B219" s="32"/>
      <c r="C219" s="6"/>
      <c r="D219" s="6"/>
      <c r="E219" s="6"/>
      <c r="F219" s="6"/>
      <c r="G219" s="6"/>
      <c r="H219" s="6"/>
      <c r="I219" s="6"/>
      <c r="J219" s="21"/>
      <c r="K219" s="6"/>
      <c r="L219" s="21"/>
      <c r="M219" s="6"/>
      <c r="N219" s="6"/>
      <c r="O219" s="6"/>
      <c r="P219" s="6"/>
      <c r="Q219" s="6"/>
      <c r="R219" s="6"/>
      <c r="S219" s="6"/>
      <c r="T219" s="6"/>
      <c r="U219" s="6"/>
    </row>
    <row r="220" spans="2:21" x14ac:dyDescent="0.35">
      <c r="B220" s="32"/>
      <c r="C220" s="6"/>
      <c r="D220" s="6"/>
      <c r="E220" s="6"/>
      <c r="F220" s="6"/>
      <c r="G220" s="6"/>
      <c r="H220" s="6"/>
      <c r="I220" s="6"/>
      <c r="J220" s="21"/>
      <c r="K220" s="6"/>
      <c r="L220" s="21"/>
      <c r="M220" s="6"/>
      <c r="N220" s="6"/>
      <c r="O220" s="6"/>
      <c r="P220" s="6"/>
      <c r="Q220" s="6"/>
      <c r="R220" s="6"/>
      <c r="S220" s="6"/>
      <c r="T220" s="6"/>
      <c r="U220" s="6"/>
    </row>
    <row r="221" spans="2:21" x14ac:dyDescent="0.35">
      <c r="B221" s="32"/>
      <c r="C221" s="6"/>
      <c r="D221" s="6"/>
      <c r="E221" s="6"/>
      <c r="F221" s="6"/>
      <c r="G221" s="6"/>
      <c r="H221" s="6"/>
      <c r="I221" s="6"/>
      <c r="J221" s="21"/>
      <c r="K221" s="6"/>
      <c r="L221" s="21"/>
      <c r="M221" s="6"/>
      <c r="N221" s="6"/>
      <c r="O221" s="6"/>
      <c r="P221" s="6"/>
      <c r="Q221" s="6"/>
      <c r="R221" s="6"/>
      <c r="S221" s="6"/>
      <c r="T221" s="6"/>
      <c r="U221" s="6"/>
    </row>
    <row r="222" spans="2:21" x14ac:dyDescent="0.35">
      <c r="B222" s="32"/>
      <c r="C222" s="6"/>
      <c r="D222" s="6"/>
      <c r="E222" s="6"/>
      <c r="F222" s="6"/>
      <c r="G222" s="6"/>
      <c r="H222" s="6"/>
      <c r="I222" s="6"/>
      <c r="J222" s="21"/>
      <c r="K222" s="6"/>
      <c r="L222" s="21"/>
      <c r="M222" s="6"/>
      <c r="N222" s="6"/>
      <c r="O222" s="6"/>
      <c r="P222" s="6"/>
      <c r="Q222" s="6"/>
      <c r="R222" s="6"/>
      <c r="S222" s="6"/>
      <c r="T222" s="6"/>
      <c r="U222" s="6"/>
    </row>
    <row r="223" spans="2:21" x14ac:dyDescent="0.35">
      <c r="B223" s="32"/>
      <c r="C223" s="6"/>
      <c r="D223" s="6"/>
      <c r="E223" s="6"/>
      <c r="F223" s="6"/>
      <c r="G223" s="6"/>
      <c r="H223" s="6"/>
      <c r="I223" s="6"/>
      <c r="J223" s="21"/>
      <c r="K223" s="6"/>
      <c r="L223" s="21"/>
      <c r="M223" s="6"/>
      <c r="N223" s="6"/>
      <c r="O223" s="6"/>
      <c r="P223" s="6"/>
      <c r="Q223" s="6"/>
      <c r="R223" s="6"/>
      <c r="S223" s="6"/>
      <c r="T223" s="6"/>
      <c r="U223" s="6"/>
    </row>
    <row r="224" spans="2:21" x14ac:dyDescent="0.35">
      <c r="B224" s="32"/>
      <c r="C224" s="6"/>
      <c r="D224" s="6"/>
      <c r="E224" s="6"/>
      <c r="F224" s="6"/>
      <c r="G224" s="6"/>
      <c r="H224" s="6"/>
      <c r="I224" s="6"/>
      <c r="J224" s="21"/>
      <c r="K224" s="6"/>
      <c r="L224" s="21"/>
      <c r="M224" s="6"/>
      <c r="N224" s="6"/>
      <c r="O224" s="6"/>
      <c r="P224" s="6"/>
      <c r="Q224" s="6"/>
      <c r="R224" s="6"/>
      <c r="S224" s="6"/>
      <c r="T224" s="6"/>
      <c r="U224" s="6"/>
    </row>
    <row r="225" spans="2:21" x14ac:dyDescent="0.35">
      <c r="B225" s="32"/>
      <c r="C225" s="6"/>
      <c r="D225" s="6"/>
      <c r="E225" s="6"/>
      <c r="F225" s="6"/>
      <c r="G225" s="6"/>
      <c r="H225" s="6"/>
      <c r="I225" s="6"/>
      <c r="J225" s="21"/>
      <c r="K225" s="6"/>
      <c r="L225" s="21"/>
      <c r="M225" s="6"/>
      <c r="N225" s="6"/>
      <c r="O225" s="6"/>
      <c r="P225" s="6"/>
      <c r="Q225" s="6"/>
      <c r="R225" s="6"/>
      <c r="S225" s="6"/>
      <c r="T225" s="6"/>
      <c r="U225" s="6"/>
    </row>
    <row r="226" spans="2:21" x14ac:dyDescent="0.35">
      <c r="B226" s="32"/>
      <c r="C226" s="6"/>
      <c r="D226" s="6"/>
      <c r="E226" s="6"/>
      <c r="F226" s="6"/>
      <c r="G226" s="6"/>
      <c r="H226" s="6"/>
      <c r="I226" s="6"/>
      <c r="J226" s="21"/>
      <c r="K226" s="6"/>
      <c r="L226" s="21"/>
      <c r="M226" s="6"/>
      <c r="N226" s="6"/>
      <c r="O226" s="6"/>
      <c r="P226" s="6"/>
      <c r="Q226" s="6"/>
      <c r="R226" s="6"/>
      <c r="S226" s="6"/>
      <c r="T226" s="6"/>
      <c r="U226" s="6"/>
    </row>
    <row r="227" spans="2:21" x14ac:dyDescent="0.35">
      <c r="B227" s="32"/>
      <c r="C227" s="6"/>
      <c r="D227" s="6"/>
      <c r="E227" s="6"/>
      <c r="F227" s="6"/>
      <c r="G227" s="6"/>
      <c r="H227" s="6"/>
      <c r="I227" s="6"/>
      <c r="J227" s="21"/>
      <c r="K227" s="6"/>
      <c r="L227" s="21"/>
      <c r="M227" s="6"/>
      <c r="N227" s="6"/>
      <c r="O227" s="6"/>
      <c r="P227" s="6"/>
      <c r="Q227" s="6"/>
      <c r="R227" s="6"/>
      <c r="S227" s="6"/>
      <c r="T227" s="6"/>
      <c r="U227" s="6"/>
    </row>
    <row r="228" spans="2:21" x14ac:dyDescent="0.35">
      <c r="B228" s="32"/>
      <c r="C228" s="6"/>
      <c r="D228" s="6"/>
      <c r="E228" s="6"/>
      <c r="F228" s="6"/>
      <c r="G228" s="6"/>
      <c r="H228" s="6"/>
      <c r="I228" s="6"/>
      <c r="J228" s="21"/>
      <c r="K228" s="6"/>
      <c r="L228" s="21"/>
      <c r="M228" s="6"/>
      <c r="N228" s="6"/>
      <c r="O228" s="6"/>
      <c r="P228" s="6"/>
      <c r="Q228" s="6"/>
      <c r="R228" s="6"/>
      <c r="S228" s="6"/>
      <c r="T228" s="6"/>
      <c r="U228" s="6"/>
    </row>
    <row r="229" spans="2:21" x14ac:dyDescent="0.35">
      <c r="B229" s="32"/>
      <c r="C229" s="6"/>
      <c r="D229" s="6"/>
      <c r="E229" s="6"/>
      <c r="F229" s="6"/>
      <c r="G229" s="6"/>
      <c r="H229" s="6"/>
      <c r="I229" s="6"/>
      <c r="J229" s="21"/>
      <c r="K229" s="6"/>
      <c r="L229" s="21"/>
      <c r="M229" s="6"/>
      <c r="N229" s="6"/>
      <c r="O229" s="6"/>
      <c r="P229" s="6"/>
      <c r="Q229" s="6"/>
      <c r="R229" s="6"/>
      <c r="S229" s="6"/>
      <c r="T229" s="6"/>
      <c r="U229" s="6"/>
    </row>
    <row r="230" spans="2:21" x14ac:dyDescent="0.35">
      <c r="B230" s="32"/>
      <c r="C230" s="6"/>
      <c r="D230" s="6"/>
      <c r="E230" s="6"/>
      <c r="F230" s="6"/>
      <c r="G230" s="6"/>
      <c r="H230" s="6"/>
      <c r="I230" s="6"/>
      <c r="J230" s="21"/>
      <c r="K230" s="6"/>
      <c r="L230" s="21"/>
      <c r="M230" s="6"/>
      <c r="N230" s="6"/>
      <c r="O230" s="6"/>
      <c r="P230" s="6"/>
      <c r="Q230" s="6"/>
      <c r="R230" s="6"/>
      <c r="S230" s="6"/>
      <c r="T230" s="6"/>
      <c r="U230" s="6"/>
    </row>
    <row r="231" spans="2:21" x14ac:dyDescent="0.35">
      <c r="B231" s="32"/>
      <c r="C231" s="6"/>
      <c r="D231" s="6"/>
      <c r="E231" s="6"/>
      <c r="F231" s="6"/>
      <c r="G231" s="6"/>
      <c r="H231" s="6"/>
      <c r="I231" s="6"/>
      <c r="J231" s="21"/>
      <c r="K231" s="6"/>
      <c r="L231" s="21"/>
      <c r="M231" s="6"/>
      <c r="N231" s="6"/>
      <c r="O231" s="6"/>
      <c r="P231" s="6"/>
      <c r="Q231" s="6"/>
      <c r="R231" s="6"/>
      <c r="S231" s="6"/>
      <c r="T231" s="6"/>
      <c r="U231" s="6"/>
    </row>
    <row r="232" spans="2:21" x14ac:dyDescent="0.35">
      <c r="B232" s="32"/>
      <c r="C232" s="6"/>
      <c r="D232" s="6"/>
      <c r="E232" s="6"/>
      <c r="F232" s="6"/>
      <c r="G232" s="6"/>
      <c r="H232" s="6"/>
      <c r="I232" s="6"/>
      <c r="J232" s="21"/>
      <c r="K232" s="6"/>
      <c r="L232" s="21"/>
      <c r="M232" s="6"/>
      <c r="N232" s="6"/>
      <c r="O232" s="6"/>
      <c r="P232" s="6"/>
      <c r="Q232" s="6"/>
      <c r="R232" s="6"/>
      <c r="S232" s="6"/>
      <c r="T232" s="6"/>
      <c r="U232" s="6"/>
    </row>
    <row r="233" spans="2:21" x14ac:dyDescent="0.35">
      <c r="B233" s="32"/>
      <c r="C233" s="6"/>
      <c r="D233" s="6"/>
      <c r="E233" s="6"/>
      <c r="F233" s="6"/>
      <c r="G233" s="6"/>
      <c r="H233" s="6"/>
      <c r="I233" s="6"/>
      <c r="J233" s="21"/>
      <c r="K233" s="6"/>
      <c r="L233" s="21"/>
      <c r="M233" s="6"/>
      <c r="N233" s="6"/>
      <c r="O233" s="6"/>
      <c r="P233" s="6"/>
      <c r="Q233" s="6"/>
      <c r="R233" s="6"/>
      <c r="S233" s="6"/>
      <c r="T233" s="6"/>
      <c r="U233" s="6"/>
    </row>
    <row r="234" spans="2:21" x14ac:dyDescent="0.35">
      <c r="B234" s="32"/>
      <c r="C234" s="6"/>
      <c r="D234" s="6"/>
      <c r="E234" s="6"/>
      <c r="F234" s="6"/>
      <c r="G234" s="6"/>
      <c r="H234" s="6"/>
      <c r="I234" s="6"/>
      <c r="J234" s="21"/>
      <c r="K234" s="6"/>
      <c r="L234" s="21"/>
      <c r="M234" s="6"/>
      <c r="N234" s="6"/>
      <c r="O234" s="6"/>
      <c r="P234" s="6"/>
      <c r="Q234" s="6"/>
      <c r="R234" s="6"/>
      <c r="S234" s="6"/>
      <c r="T234" s="6"/>
      <c r="U234" s="6"/>
    </row>
    <row r="235" spans="2:21" x14ac:dyDescent="0.35">
      <c r="B235" s="32"/>
      <c r="C235" s="6"/>
      <c r="D235" s="6"/>
      <c r="E235" s="6"/>
      <c r="F235" s="6"/>
      <c r="G235" s="6"/>
      <c r="H235" s="6"/>
      <c r="I235" s="6"/>
      <c r="J235" s="21"/>
      <c r="K235" s="6"/>
      <c r="L235" s="21"/>
      <c r="M235" s="6"/>
      <c r="N235" s="6"/>
      <c r="O235" s="6"/>
      <c r="P235" s="6"/>
      <c r="Q235" s="6"/>
      <c r="R235" s="6"/>
      <c r="S235" s="6"/>
      <c r="T235" s="6"/>
      <c r="U235" s="6"/>
    </row>
    <row r="236" spans="2:21" x14ac:dyDescent="0.35">
      <c r="B236" s="32"/>
      <c r="C236" s="6"/>
      <c r="D236" s="6"/>
      <c r="E236" s="6"/>
      <c r="F236" s="6"/>
      <c r="G236" s="6"/>
      <c r="H236" s="6"/>
      <c r="I236" s="6"/>
      <c r="J236" s="21"/>
      <c r="K236" s="6"/>
      <c r="L236" s="21"/>
      <c r="M236" s="6"/>
      <c r="N236" s="6"/>
      <c r="O236" s="6"/>
      <c r="P236" s="6"/>
      <c r="Q236" s="6"/>
      <c r="R236" s="6"/>
      <c r="S236" s="6"/>
      <c r="T236" s="6"/>
      <c r="U236" s="6"/>
    </row>
    <row r="237" spans="2:21" x14ac:dyDescent="0.35">
      <c r="B237" s="32"/>
      <c r="C237" s="6"/>
      <c r="D237" s="6"/>
      <c r="E237" s="6"/>
      <c r="F237" s="6"/>
      <c r="G237" s="6"/>
      <c r="H237" s="6"/>
      <c r="I237" s="6"/>
      <c r="J237" s="21"/>
      <c r="K237" s="6"/>
      <c r="L237" s="21"/>
      <c r="M237" s="6"/>
      <c r="N237" s="6"/>
      <c r="O237" s="6"/>
      <c r="P237" s="6"/>
      <c r="Q237" s="6"/>
      <c r="R237" s="6"/>
      <c r="S237" s="6"/>
      <c r="T237" s="6"/>
      <c r="U237" s="6"/>
    </row>
    <row r="238" spans="2:21" x14ac:dyDescent="0.35">
      <c r="B238" s="32"/>
      <c r="C238" s="6"/>
      <c r="D238" s="6"/>
      <c r="E238" s="6"/>
      <c r="F238" s="6"/>
      <c r="G238" s="6"/>
      <c r="H238" s="6"/>
      <c r="I238" s="6"/>
      <c r="J238" s="21"/>
      <c r="K238" s="6"/>
      <c r="L238" s="21"/>
      <c r="M238" s="6"/>
      <c r="N238" s="6"/>
      <c r="O238" s="6"/>
      <c r="P238" s="6"/>
      <c r="Q238" s="6"/>
      <c r="R238" s="6"/>
      <c r="S238" s="6"/>
      <c r="T238" s="6"/>
      <c r="U238" s="6"/>
    </row>
    <row r="239" spans="2:21" x14ac:dyDescent="0.35">
      <c r="B239" s="32"/>
      <c r="C239" s="6"/>
      <c r="D239" s="6"/>
      <c r="E239" s="6"/>
      <c r="F239" s="6"/>
      <c r="G239" s="6"/>
      <c r="H239" s="6"/>
      <c r="I239" s="6"/>
      <c r="J239" s="21"/>
      <c r="K239" s="6"/>
      <c r="L239" s="21"/>
      <c r="M239" s="6"/>
      <c r="N239" s="6"/>
      <c r="O239" s="6"/>
      <c r="P239" s="6"/>
      <c r="Q239" s="6"/>
      <c r="R239" s="6"/>
      <c r="S239" s="6"/>
      <c r="T239" s="6"/>
      <c r="U239" s="6"/>
    </row>
    <row r="240" spans="2:21" x14ac:dyDescent="0.35">
      <c r="B240" s="32"/>
      <c r="C240" s="6"/>
      <c r="D240" s="6"/>
      <c r="E240" s="6"/>
      <c r="F240" s="6"/>
      <c r="G240" s="6"/>
      <c r="H240" s="6"/>
      <c r="I240" s="6"/>
      <c r="J240" s="21"/>
      <c r="K240" s="6"/>
      <c r="L240" s="21"/>
      <c r="M240" s="6"/>
      <c r="N240" s="6"/>
      <c r="O240" s="6"/>
      <c r="P240" s="6"/>
      <c r="Q240" s="6"/>
      <c r="R240" s="6"/>
      <c r="S240" s="6"/>
      <c r="T240" s="6"/>
      <c r="U240" s="6"/>
    </row>
    <row r="241" spans="2:21" x14ac:dyDescent="0.35">
      <c r="B241" s="32"/>
      <c r="C241" s="6"/>
      <c r="D241" s="6"/>
      <c r="E241" s="6"/>
      <c r="F241" s="6"/>
      <c r="G241" s="6"/>
      <c r="H241" s="6"/>
      <c r="I241" s="6"/>
      <c r="J241" s="21"/>
      <c r="K241" s="6"/>
      <c r="L241" s="21"/>
      <c r="M241" s="6"/>
      <c r="N241" s="6"/>
      <c r="O241" s="6"/>
      <c r="P241" s="6"/>
      <c r="Q241" s="6"/>
      <c r="R241" s="6"/>
      <c r="S241" s="6"/>
      <c r="T241" s="6"/>
      <c r="U241" s="6"/>
    </row>
    <row r="242" spans="2:21" x14ac:dyDescent="0.35">
      <c r="B242" s="32"/>
      <c r="C242" s="6"/>
      <c r="D242" s="6"/>
      <c r="E242" s="6"/>
      <c r="F242" s="6"/>
      <c r="G242" s="6"/>
      <c r="H242" s="6"/>
      <c r="I242" s="6"/>
      <c r="J242" s="21"/>
      <c r="K242" s="6"/>
      <c r="L242" s="21"/>
      <c r="M242" s="6"/>
      <c r="N242" s="6"/>
      <c r="O242" s="6"/>
      <c r="P242" s="6"/>
      <c r="Q242" s="6"/>
      <c r="R242" s="6"/>
      <c r="S242" s="6"/>
      <c r="T242" s="6"/>
      <c r="U242" s="6"/>
    </row>
    <row r="243" spans="2:21" x14ac:dyDescent="0.35">
      <c r="B243" s="32"/>
      <c r="C243" s="6"/>
      <c r="D243" s="6"/>
      <c r="E243" s="6"/>
      <c r="F243" s="6"/>
      <c r="G243" s="6"/>
      <c r="H243" s="6"/>
      <c r="I243" s="6"/>
      <c r="J243" s="21"/>
      <c r="K243" s="6"/>
      <c r="L243" s="21"/>
      <c r="M243" s="6"/>
      <c r="N243" s="6"/>
      <c r="O243" s="6"/>
      <c r="P243" s="6"/>
      <c r="Q243" s="6"/>
      <c r="R243" s="6"/>
      <c r="S243" s="6"/>
      <c r="T243" s="6"/>
      <c r="U243" s="6"/>
    </row>
    <row r="244" spans="2:21" x14ac:dyDescent="0.35">
      <c r="B244" s="32"/>
      <c r="C244" s="6"/>
      <c r="D244" s="6"/>
      <c r="E244" s="6"/>
      <c r="F244" s="6"/>
      <c r="G244" s="6"/>
      <c r="H244" s="6"/>
      <c r="I244" s="6"/>
      <c r="J244" s="21"/>
      <c r="K244" s="6"/>
      <c r="L244" s="21"/>
      <c r="M244" s="6"/>
      <c r="N244" s="6"/>
      <c r="O244" s="6"/>
      <c r="P244" s="6"/>
      <c r="Q244" s="6"/>
      <c r="R244" s="6"/>
      <c r="S244" s="6"/>
      <c r="T244" s="6"/>
      <c r="U244" s="6"/>
    </row>
    <row r="245" spans="2:21" x14ac:dyDescent="0.35">
      <c r="B245" s="32"/>
      <c r="C245" s="6"/>
      <c r="D245" s="6"/>
      <c r="E245" s="6"/>
      <c r="F245" s="6"/>
      <c r="G245" s="6"/>
      <c r="H245" s="6"/>
      <c r="I245" s="6"/>
      <c r="J245" s="21"/>
      <c r="K245" s="6"/>
      <c r="L245" s="21"/>
      <c r="M245" s="6"/>
      <c r="N245" s="6"/>
      <c r="O245" s="6"/>
      <c r="P245" s="6"/>
      <c r="Q245" s="6"/>
      <c r="R245" s="6"/>
      <c r="S245" s="6"/>
      <c r="T245" s="6"/>
      <c r="U245" s="6"/>
    </row>
    <row r="246" spans="2:21" x14ac:dyDescent="0.35">
      <c r="B246" s="32"/>
      <c r="C246" s="6"/>
      <c r="D246" s="6"/>
      <c r="E246" s="6"/>
      <c r="F246" s="6"/>
      <c r="G246" s="6"/>
      <c r="H246" s="6"/>
      <c r="I246" s="6"/>
      <c r="J246" s="21"/>
      <c r="K246" s="6"/>
      <c r="L246" s="21"/>
      <c r="M246" s="6"/>
      <c r="N246" s="6"/>
      <c r="O246" s="6"/>
      <c r="P246" s="6"/>
      <c r="Q246" s="6"/>
      <c r="R246" s="6"/>
      <c r="S246" s="6"/>
      <c r="T246" s="6"/>
      <c r="U246" s="6"/>
    </row>
    <row r="247" spans="2:21" x14ac:dyDescent="0.35">
      <c r="B247" s="32"/>
      <c r="C247" s="6"/>
      <c r="D247" s="6"/>
      <c r="E247" s="6"/>
      <c r="F247" s="6"/>
      <c r="G247" s="6"/>
      <c r="H247" s="6"/>
      <c r="I247" s="6"/>
      <c r="J247" s="21"/>
      <c r="K247" s="6"/>
      <c r="L247" s="21"/>
      <c r="M247" s="6"/>
      <c r="N247" s="6"/>
      <c r="O247" s="6"/>
      <c r="P247" s="6"/>
      <c r="Q247" s="6"/>
      <c r="R247" s="6"/>
      <c r="S247" s="6"/>
      <c r="T247" s="6"/>
      <c r="U247" s="6"/>
    </row>
    <row r="248" spans="2:21" x14ac:dyDescent="0.35">
      <c r="B248" s="32"/>
      <c r="C248" s="6"/>
      <c r="D248" s="6"/>
      <c r="E248" s="6"/>
      <c r="F248" s="6"/>
      <c r="G248" s="6"/>
      <c r="H248" s="6"/>
      <c r="I248" s="6"/>
      <c r="J248" s="21"/>
      <c r="K248" s="6"/>
      <c r="L248" s="21"/>
      <c r="M248" s="6"/>
      <c r="N248" s="6"/>
      <c r="O248" s="6"/>
      <c r="P248" s="6"/>
      <c r="Q248" s="6"/>
      <c r="R248" s="6"/>
      <c r="S248" s="6"/>
      <c r="T248" s="6"/>
      <c r="U248" s="6"/>
    </row>
    <row r="249" spans="2:21" x14ac:dyDescent="0.35">
      <c r="B249" s="32"/>
      <c r="C249" s="6"/>
      <c r="D249" s="6"/>
      <c r="E249" s="6"/>
      <c r="F249" s="6"/>
      <c r="G249" s="6"/>
      <c r="H249" s="6"/>
      <c r="I249" s="6"/>
      <c r="J249" s="21"/>
      <c r="K249" s="6"/>
      <c r="L249" s="21"/>
      <c r="M249" s="6"/>
      <c r="N249" s="6"/>
      <c r="O249" s="6"/>
      <c r="P249" s="6"/>
      <c r="Q249" s="6"/>
      <c r="R249" s="6"/>
      <c r="S249" s="6"/>
      <c r="T249" s="6"/>
      <c r="U249" s="6"/>
    </row>
    <row r="250" spans="2:21" x14ac:dyDescent="0.35">
      <c r="B250" s="32"/>
      <c r="C250" s="6"/>
      <c r="D250" s="6"/>
      <c r="E250" s="6"/>
      <c r="F250" s="6"/>
      <c r="G250" s="6"/>
      <c r="H250" s="6"/>
      <c r="I250" s="6"/>
      <c r="J250" s="21"/>
      <c r="K250" s="6"/>
      <c r="L250" s="21"/>
      <c r="M250" s="6"/>
      <c r="N250" s="6"/>
      <c r="O250" s="6"/>
      <c r="P250" s="6"/>
      <c r="Q250" s="6"/>
      <c r="R250" s="6"/>
      <c r="S250" s="6"/>
      <c r="T250" s="6"/>
      <c r="U250" s="6"/>
    </row>
    <row r="251" spans="2:21" x14ac:dyDescent="0.35">
      <c r="B251" s="32"/>
      <c r="C251" s="6"/>
      <c r="D251" s="6"/>
      <c r="E251" s="6"/>
      <c r="F251" s="6"/>
      <c r="G251" s="6"/>
      <c r="H251" s="6"/>
      <c r="I251" s="6"/>
      <c r="J251" s="21"/>
      <c r="K251" s="6"/>
      <c r="L251" s="21"/>
      <c r="M251" s="6"/>
      <c r="N251" s="6"/>
      <c r="O251" s="6"/>
      <c r="P251" s="6"/>
      <c r="Q251" s="6"/>
      <c r="R251" s="6"/>
      <c r="S251" s="6"/>
      <c r="T251" s="6"/>
      <c r="U251" s="6"/>
    </row>
    <row r="252" spans="2:21" x14ac:dyDescent="0.35">
      <c r="B252" s="32"/>
      <c r="C252" s="6"/>
      <c r="D252" s="6"/>
      <c r="E252" s="6"/>
      <c r="F252" s="6"/>
      <c r="G252" s="6"/>
      <c r="H252" s="6"/>
      <c r="I252" s="6"/>
      <c r="J252" s="21"/>
      <c r="K252" s="6"/>
      <c r="L252" s="21"/>
      <c r="M252" s="6"/>
      <c r="N252" s="6"/>
      <c r="O252" s="6"/>
      <c r="P252" s="6"/>
      <c r="Q252" s="6"/>
      <c r="R252" s="6"/>
      <c r="S252" s="6"/>
      <c r="T252" s="6"/>
      <c r="U252" s="6"/>
    </row>
    <row r="253" spans="2:21" x14ac:dyDescent="0.35">
      <c r="B253" s="32"/>
      <c r="C253" s="6"/>
      <c r="D253" s="6"/>
      <c r="E253" s="6"/>
      <c r="F253" s="6"/>
      <c r="G253" s="6"/>
      <c r="H253" s="6"/>
      <c r="I253" s="6"/>
      <c r="J253" s="21"/>
      <c r="K253" s="6"/>
      <c r="L253" s="21"/>
      <c r="M253" s="6"/>
      <c r="N253" s="6"/>
      <c r="O253" s="6"/>
      <c r="P253" s="6"/>
      <c r="Q253" s="6"/>
      <c r="R253" s="6"/>
      <c r="S253" s="6"/>
      <c r="T253" s="6"/>
      <c r="U253" s="6"/>
    </row>
    <row r="254" spans="2:21" x14ac:dyDescent="0.35">
      <c r="B254" s="32"/>
      <c r="C254" s="6"/>
      <c r="D254" s="6"/>
      <c r="E254" s="6"/>
      <c r="F254" s="6"/>
      <c r="G254" s="6"/>
      <c r="H254" s="6"/>
      <c r="I254" s="6"/>
      <c r="J254" s="21"/>
      <c r="K254" s="6"/>
      <c r="L254" s="21"/>
      <c r="M254" s="6"/>
      <c r="N254" s="6"/>
      <c r="O254" s="6"/>
      <c r="P254" s="6"/>
      <c r="Q254" s="6"/>
      <c r="R254" s="6"/>
      <c r="S254" s="6"/>
      <c r="T254" s="6"/>
      <c r="U254" s="6"/>
    </row>
    <row r="255" spans="2:21" x14ac:dyDescent="0.35">
      <c r="B255" s="32"/>
      <c r="C255" s="6"/>
      <c r="D255" s="6"/>
      <c r="E255" s="6"/>
      <c r="F255" s="6"/>
      <c r="G255" s="6"/>
      <c r="H255" s="6"/>
      <c r="I255" s="6"/>
      <c r="J255" s="21"/>
      <c r="K255" s="6"/>
      <c r="L255" s="21"/>
      <c r="M255" s="6"/>
      <c r="N255" s="6"/>
      <c r="O255" s="6"/>
      <c r="P255" s="6"/>
      <c r="Q255" s="6"/>
      <c r="R255" s="6"/>
      <c r="S255" s="6"/>
      <c r="T255" s="6"/>
      <c r="U255" s="6"/>
    </row>
    <row r="256" spans="2:21" x14ac:dyDescent="0.35">
      <c r="B256" s="32"/>
      <c r="C256" s="6"/>
      <c r="D256" s="6"/>
      <c r="E256" s="6"/>
      <c r="F256" s="6"/>
      <c r="G256" s="6"/>
      <c r="H256" s="6"/>
      <c r="I256" s="6"/>
      <c r="J256" s="21"/>
      <c r="K256" s="6"/>
      <c r="L256" s="21"/>
      <c r="M256" s="6"/>
      <c r="N256" s="6"/>
      <c r="O256" s="6"/>
      <c r="P256" s="6"/>
      <c r="Q256" s="6"/>
      <c r="R256" s="6"/>
      <c r="S256" s="6"/>
      <c r="T256" s="6"/>
      <c r="U256" s="6"/>
    </row>
    <row r="257" spans="2:21" x14ac:dyDescent="0.35">
      <c r="B257" s="32"/>
      <c r="C257" s="6"/>
      <c r="D257" s="6"/>
      <c r="E257" s="6"/>
      <c r="F257" s="6"/>
      <c r="G257" s="6"/>
      <c r="H257" s="6"/>
      <c r="I257" s="6"/>
      <c r="J257" s="21"/>
      <c r="K257" s="6"/>
      <c r="L257" s="21"/>
      <c r="M257" s="6"/>
      <c r="N257" s="6"/>
      <c r="O257" s="6"/>
      <c r="P257" s="6"/>
      <c r="Q257" s="6"/>
      <c r="R257" s="6"/>
      <c r="S257" s="6"/>
      <c r="T257" s="6"/>
      <c r="U257" s="6"/>
    </row>
    <row r="258" spans="2:21" x14ac:dyDescent="0.35">
      <c r="B258" s="32"/>
      <c r="C258" s="6"/>
      <c r="D258" s="6"/>
      <c r="E258" s="6"/>
      <c r="F258" s="6"/>
      <c r="G258" s="6"/>
      <c r="H258" s="6"/>
      <c r="I258" s="6"/>
      <c r="J258" s="21"/>
      <c r="K258" s="6"/>
      <c r="L258" s="21"/>
      <c r="M258" s="6"/>
      <c r="N258" s="6"/>
      <c r="O258" s="6"/>
      <c r="P258" s="6"/>
      <c r="Q258" s="6"/>
      <c r="R258" s="6"/>
      <c r="S258" s="6"/>
      <c r="T258" s="6"/>
      <c r="U258" s="6"/>
    </row>
    <row r="259" spans="2:21" x14ac:dyDescent="0.35">
      <c r="B259" s="32"/>
      <c r="C259" s="6"/>
      <c r="D259" s="6"/>
      <c r="E259" s="6"/>
      <c r="F259" s="6"/>
      <c r="G259" s="6"/>
      <c r="H259" s="6"/>
      <c r="I259" s="6"/>
      <c r="J259" s="21"/>
      <c r="K259" s="6"/>
      <c r="L259" s="21"/>
      <c r="M259" s="6"/>
      <c r="N259" s="6"/>
      <c r="O259" s="6"/>
      <c r="P259" s="6"/>
      <c r="Q259" s="6"/>
      <c r="R259" s="6"/>
      <c r="S259" s="6"/>
      <c r="T259" s="6"/>
      <c r="U259" s="6"/>
    </row>
    <row r="260" spans="2:21" x14ac:dyDescent="0.35">
      <c r="B260" s="32"/>
      <c r="C260" s="6"/>
      <c r="D260" s="6"/>
      <c r="E260" s="6"/>
      <c r="F260" s="6"/>
      <c r="G260" s="6"/>
      <c r="H260" s="6"/>
      <c r="I260" s="6"/>
      <c r="J260" s="21"/>
      <c r="K260" s="6"/>
      <c r="L260" s="21"/>
      <c r="M260" s="6"/>
      <c r="N260" s="6"/>
      <c r="O260" s="6"/>
      <c r="P260" s="6"/>
      <c r="Q260" s="6"/>
      <c r="R260" s="6"/>
      <c r="S260" s="6"/>
      <c r="T260" s="6"/>
      <c r="U260" s="6"/>
    </row>
    <row r="261" spans="2:21" x14ac:dyDescent="0.35">
      <c r="B261" s="32"/>
      <c r="C261" s="6"/>
      <c r="D261" s="6"/>
      <c r="E261" s="6"/>
      <c r="F261" s="6"/>
      <c r="G261" s="6"/>
      <c r="H261" s="6"/>
      <c r="I261" s="6"/>
      <c r="J261" s="21"/>
      <c r="K261" s="6"/>
      <c r="L261" s="21"/>
      <c r="M261" s="6"/>
      <c r="N261" s="6"/>
      <c r="O261" s="6"/>
      <c r="P261" s="6"/>
      <c r="Q261" s="6"/>
      <c r="R261" s="6"/>
      <c r="S261" s="6"/>
      <c r="T261" s="6"/>
      <c r="U261" s="6"/>
    </row>
    <row r="262" spans="2:21" x14ac:dyDescent="0.35">
      <c r="B262" s="32"/>
      <c r="C262" s="6"/>
      <c r="D262" s="6"/>
      <c r="E262" s="6"/>
      <c r="F262" s="6"/>
      <c r="G262" s="6"/>
      <c r="H262" s="6"/>
      <c r="I262" s="6"/>
      <c r="J262" s="21"/>
      <c r="K262" s="6"/>
      <c r="L262" s="21"/>
      <c r="M262" s="6"/>
      <c r="N262" s="6"/>
      <c r="O262" s="6"/>
      <c r="P262" s="6"/>
      <c r="Q262" s="6"/>
      <c r="R262" s="6"/>
      <c r="S262" s="6"/>
      <c r="T262" s="6"/>
      <c r="U262" s="6"/>
    </row>
    <row r="263" spans="2:21" x14ac:dyDescent="0.35">
      <c r="B263" s="32"/>
      <c r="C263" s="6"/>
      <c r="D263" s="6"/>
      <c r="E263" s="6"/>
      <c r="F263" s="6"/>
      <c r="G263" s="6"/>
      <c r="H263" s="6"/>
      <c r="I263" s="6"/>
      <c r="J263" s="21"/>
      <c r="K263" s="6"/>
      <c r="L263" s="21"/>
      <c r="M263" s="6"/>
      <c r="N263" s="6"/>
      <c r="O263" s="6"/>
      <c r="P263" s="6"/>
      <c r="Q263" s="6"/>
      <c r="R263" s="6"/>
      <c r="S263" s="6"/>
      <c r="T263" s="6"/>
      <c r="U263" s="6"/>
    </row>
    <row r="264" spans="2:21" x14ac:dyDescent="0.35">
      <c r="B264" s="32"/>
      <c r="C264" s="6"/>
      <c r="D264" s="6"/>
      <c r="E264" s="6"/>
      <c r="F264" s="6"/>
      <c r="G264" s="6"/>
      <c r="H264" s="6"/>
      <c r="I264" s="6"/>
      <c r="J264" s="21"/>
      <c r="K264" s="6"/>
      <c r="L264" s="21"/>
      <c r="M264" s="6"/>
      <c r="N264" s="6"/>
      <c r="O264" s="6"/>
      <c r="P264" s="6"/>
      <c r="Q264" s="6"/>
      <c r="R264" s="6"/>
      <c r="S264" s="6"/>
      <c r="T264" s="6"/>
      <c r="U264" s="6"/>
    </row>
    <row r="265" spans="2:21" x14ac:dyDescent="0.35">
      <c r="B265" s="32"/>
      <c r="C265" s="6"/>
      <c r="D265" s="6"/>
      <c r="E265" s="6"/>
      <c r="F265" s="6"/>
      <c r="G265" s="6"/>
      <c r="H265" s="6"/>
      <c r="I265" s="6"/>
      <c r="J265" s="21"/>
      <c r="K265" s="6"/>
      <c r="L265" s="21"/>
      <c r="M265" s="6"/>
      <c r="N265" s="6"/>
      <c r="O265" s="6"/>
      <c r="P265" s="6"/>
      <c r="Q265" s="6"/>
      <c r="R265" s="6"/>
      <c r="S265" s="6"/>
      <c r="T265" s="6"/>
      <c r="U265" s="6"/>
    </row>
    <row r="266" spans="2:21" x14ac:dyDescent="0.35">
      <c r="B266" s="32"/>
      <c r="C266" s="6"/>
      <c r="D266" s="6"/>
      <c r="E266" s="6"/>
      <c r="F266" s="6"/>
      <c r="G266" s="6"/>
      <c r="H266" s="6"/>
      <c r="I266" s="6"/>
      <c r="J266" s="21"/>
      <c r="K266" s="6"/>
      <c r="L266" s="21"/>
      <c r="M266" s="6"/>
      <c r="N266" s="6"/>
      <c r="O266" s="6"/>
      <c r="P266" s="6"/>
      <c r="Q266" s="6"/>
      <c r="R266" s="6"/>
      <c r="S266" s="6"/>
      <c r="T266" s="6"/>
      <c r="U266" s="6"/>
    </row>
    <row r="267" spans="2:21" x14ac:dyDescent="0.35">
      <c r="B267" s="32"/>
      <c r="C267" s="6"/>
      <c r="D267" s="6"/>
      <c r="E267" s="6"/>
      <c r="F267" s="6"/>
      <c r="G267" s="6"/>
      <c r="H267" s="6"/>
      <c r="I267" s="6"/>
      <c r="J267" s="21"/>
      <c r="K267" s="6"/>
      <c r="L267" s="21"/>
      <c r="M267" s="6"/>
      <c r="N267" s="6"/>
      <c r="O267" s="6"/>
      <c r="P267" s="6"/>
      <c r="Q267" s="6"/>
      <c r="R267" s="6"/>
      <c r="S267" s="6"/>
      <c r="T267" s="6"/>
      <c r="U267" s="6"/>
    </row>
    <row r="268" spans="2:21" x14ac:dyDescent="0.35">
      <c r="B268" s="32"/>
      <c r="C268" s="6"/>
      <c r="D268" s="6"/>
      <c r="E268" s="6"/>
      <c r="F268" s="6"/>
      <c r="G268" s="6"/>
      <c r="H268" s="6"/>
      <c r="I268" s="6"/>
      <c r="J268" s="21"/>
      <c r="K268" s="6"/>
      <c r="L268" s="21"/>
      <c r="M268" s="6"/>
      <c r="N268" s="6"/>
      <c r="O268" s="6"/>
      <c r="P268" s="6"/>
      <c r="Q268" s="6"/>
      <c r="R268" s="6"/>
      <c r="S268" s="6"/>
      <c r="T268" s="6"/>
      <c r="U268" s="6"/>
    </row>
    <row r="269" spans="2:21" x14ac:dyDescent="0.35">
      <c r="B269" s="32"/>
      <c r="C269" s="6"/>
      <c r="D269" s="6"/>
      <c r="E269" s="6"/>
      <c r="F269" s="6"/>
      <c r="G269" s="6"/>
      <c r="H269" s="6"/>
      <c r="I269" s="6"/>
      <c r="J269" s="21"/>
      <c r="K269" s="6"/>
      <c r="L269" s="21"/>
      <c r="M269" s="6"/>
      <c r="N269" s="6"/>
      <c r="O269" s="6"/>
      <c r="P269" s="6"/>
      <c r="Q269" s="6"/>
      <c r="R269" s="6"/>
      <c r="S269" s="6"/>
      <c r="T269" s="6"/>
      <c r="U269" s="6"/>
    </row>
    <row r="270" spans="2:21" x14ac:dyDescent="0.35">
      <c r="B270" s="32"/>
      <c r="C270" s="6"/>
      <c r="D270" s="6"/>
      <c r="E270" s="6"/>
      <c r="F270" s="6"/>
      <c r="G270" s="6"/>
      <c r="H270" s="6"/>
      <c r="I270" s="6"/>
      <c r="J270" s="21"/>
      <c r="K270" s="6"/>
      <c r="L270" s="21"/>
      <c r="M270" s="6"/>
      <c r="N270" s="6"/>
      <c r="O270" s="6"/>
      <c r="P270" s="6"/>
      <c r="Q270" s="6"/>
      <c r="R270" s="6"/>
      <c r="S270" s="6"/>
      <c r="T270" s="6"/>
      <c r="U270" s="6"/>
    </row>
    <row r="271" spans="2:21" x14ac:dyDescent="0.35">
      <c r="B271" s="32"/>
      <c r="C271" s="6"/>
      <c r="D271" s="6"/>
      <c r="E271" s="6"/>
      <c r="F271" s="6"/>
      <c r="G271" s="6"/>
      <c r="H271" s="6"/>
      <c r="I271" s="6"/>
      <c r="J271" s="21"/>
      <c r="K271" s="6"/>
      <c r="L271" s="21"/>
      <c r="M271" s="6"/>
      <c r="N271" s="6"/>
      <c r="O271" s="6"/>
      <c r="P271" s="6"/>
      <c r="Q271" s="6"/>
      <c r="R271" s="6"/>
      <c r="S271" s="6"/>
      <c r="T271" s="6"/>
      <c r="U271" s="6"/>
    </row>
    <row r="272" spans="2:21" x14ac:dyDescent="0.35">
      <c r="B272" s="32"/>
      <c r="C272" s="6"/>
      <c r="D272" s="6"/>
      <c r="E272" s="6"/>
      <c r="F272" s="6"/>
      <c r="G272" s="6"/>
      <c r="H272" s="6"/>
      <c r="I272" s="6"/>
      <c r="J272" s="21"/>
      <c r="K272" s="6"/>
      <c r="L272" s="21"/>
      <c r="M272" s="6"/>
      <c r="N272" s="6"/>
      <c r="O272" s="6"/>
      <c r="P272" s="6"/>
      <c r="Q272" s="6"/>
      <c r="R272" s="6"/>
      <c r="S272" s="6"/>
      <c r="T272" s="6"/>
      <c r="U272" s="6"/>
    </row>
    <row r="273" spans="2:21" x14ac:dyDescent="0.35">
      <c r="B273" s="32"/>
      <c r="C273" s="6"/>
      <c r="D273" s="6"/>
      <c r="E273" s="6"/>
      <c r="F273" s="6"/>
      <c r="G273" s="6"/>
      <c r="H273" s="6"/>
      <c r="I273" s="6"/>
      <c r="J273" s="21"/>
      <c r="K273" s="6"/>
      <c r="L273" s="21"/>
      <c r="M273" s="6"/>
      <c r="N273" s="6"/>
      <c r="O273" s="6"/>
      <c r="P273" s="6"/>
      <c r="Q273" s="6"/>
      <c r="R273" s="6"/>
      <c r="S273" s="6"/>
      <c r="T273" s="6"/>
      <c r="U273" s="6"/>
    </row>
    <row r="274" spans="2:21" x14ac:dyDescent="0.35">
      <c r="B274" s="32"/>
      <c r="C274" s="6"/>
      <c r="D274" s="6"/>
      <c r="E274" s="6"/>
      <c r="F274" s="6"/>
      <c r="G274" s="6"/>
      <c r="H274" s="6"/>
      <c r="I274" s="6"/>
      <c r="J274" s="21"/>
      <c r="K274" s="6"/>
      <c r="L274" s="21"/>
      <c r="M274" s="6"/>
      <c r="N274" s="6"/>
      <c r="O274" s="6"/>
      <c r="P274" s="6"/>
      <c r="Q274" s="6"/>
      <c r="R274" s="6"/>
      <c r="S274" s="6"/>
      <c r="T274" s="6"/>
      <c r="U274" s="6"/>
    </row>
    <row r="275" spans="2:21" x14ac:dyDescent="0.35">
      <c r="B275" s="32"/>
      <c r="C275" s="6"/>
      <c r="D275" s="6"/>
      <c r="E275" s="6"/>
      <c r="F275" s="6"/>
      <c r="G275" s="6"/>
      <c r="H275" s="6"/>
      <c r="I275" s="6"/>
      <c r="J275" s="21"/>
      <c r="K275" s="6"/>
      <c r="L275" s="21"/>
      <c r="M275" s="6"/>
      <c r="N275" s="6"/>
      <c r="O275" s="6"/>
      <c r="P275" s="6"/>
      <c r="Q275" s="6"/>
      <c r="R275" s="6"/>
      <c r="S275" s="6"/>
      <c r="T275" s="6"/>
      <c r="U275" s="6"/>
    </row>
    <row r="276" spans="2:21" x14ac:dyDescent="0.35">
      <c r="B276" s="32"/>
      <c r="C276" s="6"/>
      <c r="D276" s="6"/>
      <c r="E276" s="6"/>
      <c r="F276" s="6"/>
      <c r="G276" s="6"/>
      <c r="H276" s="6"/>
      <c r="I276" s="6"/>
      <c r="J276" s="21"/>
      <c r="K276" s="6"/>
      <c r="L276" s="21"/>
      <c r="M276" s="6"/>
      <c r="N276" s="6"/>
      <c r="O276" s="6"/>
      <c r="P276" s="6"/>
      <c r="Q276" s="6"/>
      <c r="R276" s="6"/>
      <c r="S276" s="6"/>
      <c r="T276" s="6"/>
      <c r="U276" s="6"/>
    </row>
    <row r="277" spans="2:21" x14ac:dyDescent="0.35">
      <c r="B277" s="32"/>
      <c r="C277" s="6"/>
      <c r="D277" s="6"/>
      <c r="E277" s="6"/>
      <c r="F277" s="6"/>
      <c r="G277" s="6"/>
      <c r="H277" s="6"/>
      <c r="I277" s="6"/>
      <c r="J277" s="21"/>
      <c r="K277" s="6"/>
      <c r="L277" s="21"/>
      <c r="M277" s="6"/>
      <c r="N277" s="6"/>
      <c r="O277" s="6"/>
      <c r="P277" s="6"/>
      <c r="Q277" s="6"/>
      <c r="R277" s="6"/>
      <c r="S277" s="6"/>
      <c r="T277" s="6"/>
      <c r="U277" s="6"/>
    </row>
    <row r="278" spans="2:21" x14ac:dyDescent="0.35">
      <c r="B278" s="32"/>
      <c r="C278" s="6"/>
      <c r="D278" s="6"/>
      <c r="E278" s="6"/>
      <c r="F278" s="6"/>
      <c r="G278" s="6"/>
      <c r="H278" s="6"/>
      <c r="I278" s="6"/>
      <c r="J278" s="21"/>
      <c r="K278" s="6"/>
      <c r="L278" s="21"/>
      <c r="M278" s="6"/>
      <c r="N278" s="6"/>
      <c r="O278" s="6"/>
      <c r="P278" s="6"/>
      <c r="Q278" s="6"/>
      <c r="R278" s="6"/>
      <c r="S278" s="6"/>
      <c r="T278" s="6"/>
      <c r="U278" s="6"/>
    </row>
    <row r="279" spans="2:21" x14ac:dyDescent="0.35">
      <c r="B279" s="32"/>
      <c r="C279" s="6"/>
      <c r="D279" s="6"/>
      <c r="E279" s="6"/>
      <c r="F279" s="6"/>
      <c r="G279" s="6"/>
      <c r="H279" s="6"/>
      <c r="I279" s="6"/>
      <c r="J279" s="21"/>
      <c r="K279" s="6"/>
      <c r="L279" s="21"/>
      <c r="M279" s="6"/>
      <c r="N279" s="6"/>
      <c r="O279" s="6"/>
      <c r="P279" s="6"/>
      <c r="Q279" s="6"/>
      <c r="R279" s="6"/>
      <c r="S279" s="6"/>
      <c r="T279" s="6"/>
      <c r="U279" s="6"/>
    </row>
    <row r="280" spans="2:21" x14ac:dyDescent="0.35">
      <c r="B280" s="32"/>
      <c r="C280" s="6"/>
      <c r="D280" s="6"/>
      <c r="E280" s="6"/>
      <c r="F280" s="6"/>
      <c r="G280" s="6"/>
      <c r="H280" s="6"/>
      <c r="I280" s="6"/>
      <c r="J280" s="21"/>
      <c r="K280" s="6"/>
      <c r="L280" s="21"/>
      <c r="M280" s="6"/>
      <c r="N280" s="6"/>
      <c r="O280" s="6"/>
      <c r="P280" s="6"/>
      <c r="Q280" s="6"/>
      <c r="R280" s="6"/>
      <c r="S280" s="6"/>
      <c r="T280" s="6"/>
      <c r="U280" s="6"/>
    </row>
    <row r="281" spans="2:21" x14ac:dyDescent="0.35">
      <c r="B281" s="32"/>
      <c r="C281" s="6"/>
      <c r="D281" s="6"/>
      <c r="E281" s="6"/>
      <c r="F281" s="6"/>
      <c r="G281" s="6"/>
      <c r="H281" s="6"/>
      <c r="I281" s="6"/>
      <c r="J281" s="21"/>
      <c r="K281" s="6"/>
      <c r="L281" s="21"/>
      <c r="M281" s="6"/>
      <c r="N281" s="6"/>
      <c r="O281" s="6"/>
      <c r="P281" s="6"/>
      <c r="Q281" s="6"/>
      <c r="R281" s="6"/>
      <c r="S281" s="6"/>
      <c r="T281" s="6"/>
      <c r="U281" s="6"/>
    </row>
    <row r="282" spans="2:21" x14ac:dyDescent="0.35">
      <c r="B282" s="32"/>
      <c r="C282" s="6"/>
      <c r="D282" s="6"/>
      <c r="E282" s="6"/>
      <c r="F282" s="6"/>
      <c r="G282" s="6"/>
      <c r="H282" s="6"/>
      <c r="I282" s="6"/>
      <c r="J282" s="21"/>
      <c r="K282" s="6"/>
      <c r="L282" s="21"/>
      <c r="M282" s="6"/>
      <c r="N282" s="6"/>
      <c r="O282" s="6"/>
      <c r="P282" s="6"/>
      <c r="Q282" s="6"/>
      <c r="R282" s="6"/>
      <c r="S282" s="6"/>
      <c r="T282" s="6"/>
      <c r="U282" s="6"/>
    </row>
    <row r="283" spans="2:21" x14ac:dyDescent="0.35">
      <c r="B283" s="32"/>
      <c r="C283" s="6"/>
      <c r="D283" s="6"/>
      <c r="E283" s="6"/>
      <c r="F283" s="6"/>
      <c r="G283" s="6"/>
      <c r="H283" s="6"/>
      <c r="I283" s="6"/>
      <c r="J283" s="21"/>
      <c r="K283" s="6"/>
      <c r="L283" s="21"/>
      <c r="M283" s="6"/>
      <c r="N283" s="6"/>
      <c r="O283" s="6"/>
      <c r="P283" s="6"/>
      <c r="Q283" s="6"/>
      <c r="R283" s="6"/>
      <c r="S283" s="6"/>
      <c r="T283" s="6"/>
      <c r="U283" s="6"/>
    </row>
    <row r="284" spans="2:21" x14ac:dyDescent="0.35">
      <c r="B284" s="32"/>
      <c r="C284" s="6"/>
      <c r="D284" s="6"/>
      <c r="E284" s="6"/>
      <c r="F284" s="6"/>
      <c r="G284" s="6"/>
      <c r="H284" s="6"/>
      <c r="I284" s="6"/>
      <c r="J284" s="21"/>
      <c r="K284" s="6"/>
      <c r="L284" s="21"/>
      <c r="M284" s="6"/>
      <c r="N284" s="6"/>
      <c r="O284" s="6"/>
      <c r="P284" s="6"/>
      <c r="Q284" s="6"/>
      <c r="R284" s="6"/>
      <c r="S284" s="6"/>
      <c r="T284" s="6"/>
      <c r="U284" s="6"/>
    </row>
    <row r="285" spans="2:21" x14ac:dyDescent="0.35">
      <c r="B285" s="32"/>
      <c r="C285" s="6"/>
      <c r="D285" s="6"/>
      <c r="E285" s="6"/>
      <c r="F285" s="6"/>
      <c r="G285" s="6"/>
      <c r="H285" s="6"/>
      <c r="I285" s="6"/>
      <c r="J285" s="21"/>
      <c r="K285" s="6"/>
      <c r="L285" s="21"/>
      <c r="M285" s="6"/>
      <c r="N285" s="6"/>
      <c r="O285" s="6"/>
      <c r="P285" s="6"/>
      <c r="Q285" s="6"/>
      <c r="R285" s="6"/>
      <c r="S285" s="6"/>
      <c r="T285" s="6"/>
      <c r="U285" s="6"/>
    </row>
    <row r="286" spans="2:21" x14ac:dyDescent="0.35">
      <c r="B286" s="32"/>
      <c r="C286" s="6"/>
      <c r="D286" s="6"/>
      <c r="E286" s="6"/>
      <c r="F286" s="6"/>
      <c r="G286" s="6"/>
      <c r="H286" s="6"/>
      <c r="I286" s="6"/>
      <c r="J286" s="21"/>
      <c r="K286" s="6"/>
      <c r="L286" s="21"/>
      <c r="M286" s="6"/>
      <c r="N286" s="6"/>
      <c r="O286" s="6"/>
      <c r="P286" s="6"/>
      <c r="Q286" s="6"/>
      <c r="R286" s="6"/>
      <c r="S286" s="6"/>
      <c r="T286" s="6"/>
      <c r="U286" s="6"/>
    </row>
    <row r="287" spans="2:21" x14ac:dyDescent="0.35">
      <c r="B287" s="32"/>
      <c r="C287" s="6"/>
      <c r="D287" s="6"/>
      <c r="E287" s="6"/>
      <c r="F287" s="6"/>
      <c r="G287" s="6"/>
      <c r="H287" s="6"/>
      <c r="I287" s="6"/>
      <c r="J287" s="21"/>
      <c r="K287" s="6"/>
      <c r="L287" s="21"/>
      <c r="M287" s="6"/>
      <c r="N287" s="6"/>
      <c r="O287" s="6"/>
      <c r="P287" s="6"/>
      <c r="Q287" s="6"/>
      <c r="R287" s="6"/>
      <c r="S287" s="6"/>
      <c r="T287" s="6"/>
      <c r="U287" s="6"/>
    </row>
    <row r="288" spans="2:21" x14ac:dyDescent="0.35">
      <c r="B288" s="32"/>
      <c r="C288" s="6"/>
      <c r="D288" s="6"/>
      <c r="E288" s="6"/>
      <c r="F288" s="6"/>
      <c r="G288" s="6"/>
      <c r="H288" s="6"/>
      <c r="I288" s="6"/>
      <c r="J288" s="21"/>
      <c r="K288" s="6"/>
      <c r="L288" s="21"/>
      <c r="M288" s="6"/>
      <c r="N288" s="6"/>
      <c r="O288" s="6"/>
      <c r="P288" s="6"/>
      <c r="Q288" s="6"/>
      <c r="R288" s="6"/>
      <c r="S288" s="6"/>
      <c r="T288" s="6"/>
      <c r="U288" s="6"/>
    </row>
    <row r="289" spans="2:21" x14ac:dyDescent="0.35">
      <c r="B289" s="32"/>
      <c r="C289" s="6"/>
      <c r="D289" s="6"/>
      <c r="E289" s="6"/>
      <c r="F289" s="6"/>
      <c r="G289" s="6"/>
      <c r="H289" s="6"/>
      <c r="I289" s="6"/>
      <c r="J289" s="21"/>
      <c r="K289" s="6"/>
      <c r="L289" s="21"/>
      <c r="M289" s="6"/>
      <c r="N289" s="6"/>
      <c r="O289" s="6"/>
      <c r="P289" s="6"/>
      <c r="Q289" s="6"/>
      <c r="R289" s="6"/>
      <c r="S289" s="6"/>
      <c r="T289" s="6"/>
      <c r="U289" s="6"/>
    </row>
    <row r="290" spans="2:21" x14ac:dyDescent="0.35">
      <c r="B290" s="32"/>
      <c r="C290" s="6"/>
      <c r="D290" s="6"/>
      <c r="E290" s="6"/>
      <c r="F290" s="6"/>
      <c r="G290" s="6"/>
      <c r="H290" s="6"/>
      <c r="I290" s="6"/>
      <c r="J290" s="21"/>
      <c r="K290" s="6"/>
      <c r="L290" s="21"/>
      <c r="M290" s="6"/>
      <c r="N290" s="6"/>
      <c r="O290" s="6"/>
      <c r="P290" s="6"/>
      <c r="Q290" s="6"/>
      <c r="R290" s="6"/>
      <c r="S290" s="6"/>
      <c r="T290" s="6"/>
      <c r="U290" s="6"/>
    </row>
    <row r="291" spans="2:21" x14ac:dyDescent="0.35">
      <c r="B291" s="32"/>
      <c r="C291" s="6"/>
      <c r="D291" s="6"/>
      <c r="E291" s="6"/>
      <c r="F291" s="6"/>
      <c r="G291" s="6"/>
      <c r="H291" s="6"/>
      <c r="I291" s="6"/>
      <c r="J291" s="21"/>
      <c r="K291" s="6"/>
      <c r="L291" s="21"/>
      <c r="M291" s="6"/>
      <c r="N291" s="6"/>
      <c r="O291" s="6"/>
      <c r="P291" s="6"/>
      <c r="Q291" s="6"/>
      <c r="R291" s="6"/>
      <c r="S291" s="6"/>
      <c r="T291" s="6"/>
      <c r="U291" s="6"/>
    </row>
    <row r="292" spans="2:21" x14ac:dyDescent="0.35">
      <c r="B292" s="32"/>
      <c r="C292" s="6"/>
      <c r="D292" s="6"/>
      <c r="E292" s="6"/>
      <c r="F292" s="6"/>
      <c r="G292" s="6"/>
      <c r="H292" s="6"/>
      <c r="I292" s="6"/>
      <c r="J292" s="21"/>
      <c r="K292" s="6"/>
      <c r="L292" s="21"/>
      <c r="M292" s="6"/>
      <c r="N292" s="6"/>
      <c r="O292" s="6"/>
      <c r="P292" s="6"/>
      <c r="Q292" s="6"/>
      <c r="R292" s="6"/>
      <c r="S292" s="6"/>
      <c r="T292" s="6"/>
      <c r="U292" s="6"/>
    </row>
    <row r="293" spans="2:21" x14ac:dyDescent="0.35">
      <c r="B293" s="32"/>
      <c r="C293" s="6"/>
      <c r="D293" s="6"/>
      <c r="E293" s="6"/>
      <c r="F293" s="6"/>
      <c r="G293" s="6"/>
      <c r="H293" s="6"/>
      <c r="I293" s="6"/>
      <c r="J293" s="21"/>
      <c r="K293" s="6"/>
      <c r="L293" s="21"/>
      <c r="M293" s="6"/>
      <c r="N293" s="6"/>
      <c r="O293" s="6"/>
      <c r="P293" s="6"/>
      <c r="Q293" s="6"/>
      <c r="R293" s="6"/>
      <c r="S293" s="6"/>
      <c r="T293" s="6"/>
      <c r="U293" s="6"/>
    </row>
    <row r="294" spans="2:21" x14ac:dyDescent="0.35">
      <c r="B294" s="32"/>
      <c r="C294" s="6"/>
      <c r="D294" s="6"/>
      <c r="E294" s="6"/>
      <c r="F294" s="6"/>
      <c r="G294" s="6"/>
      <c r="H294" s="6"/>
      <c r="I294" s="6"/>
      <c r="J294" s="21"/>
      <c r="K294" s="6"/>
      <c r="L294" s="21"/>
      <c r="M294" s="6"/>
      <c r="N294" s="6"/>
      <c r="O294" s="6"/>
      <c r="P294" s="6"/>
      <c r="Q294" s="6"/>
      <c r="R294" s="6"/>
      <c r="S294" s="6"/>
      <c r="T294" s="6"/>
      <c r="U294" s="6"/>
    </row>
    <row r="295" spans="2:21" x14ac:dyDescent="0.35">
      <c r="B295" s="32"/>
      <c r="C295" s="6"/>
      <c r="D295" s="6"/>
      <c r="E295" s="6"/>
      <c r="F295" s="6"/>
      <c r="G295" s="6"/>
      <c r="H295" s="6"/>
      <c r="I295" s="6"/>
      <c r="J295" s="21"/>
      <c r="K295" s="6"/>
      <c r="L295" s="21"/>
      <c r="M295" s="6"/>
      <c r="N295" s="6"/>
      <c r="O295" s="6"/>
      <c r="P295" s="6"/>
      <c r="Q295" s="6"/>
      <c r="R295" s="6"/>
      <c r="S295" s="6"/>
      <c r="T295" s="6"/>
      <c r="U295" s="6"/>
    </row>
    <row r="296" spans="2:21" x14ac:dyDescent="0.35">
      <c r="B296" s="32"/>
      <c r="C296" s="6"/>
      <c r="D296" s="6"/>
      <c r="E296" s="6"/>
      <c r="F296" s="6"/>
      <c r="G296" s="6"/>
      <c r="H296" s="6"/>
      <c r="I296" s="6"/>
      <c r="J296" s="21"/>
      <c r="K296" s="6"/>
      <c r="L296" s="21"/>
      <c r="M296" s="6"/>
      <c r="N296" s="6"/>
      <c r="O296" s="6"/>
      <c r="P296" s="6"/>
      <c r="Q296" s="6"/>
      <c r="R296" s="6"/>
      <c r="S296" s="6"/>
      <c r="T296" s="6"/>
      <c r="U296" s="6"/>
    </row>
    <row r="297" spans="2:21" x14ac:dyDescent="0.35">
      <c r="B297" s="32"/>
      <c r="C297" s="6"/>
      <c r="D297" s="6"/>
      <c r="E297" s="6"/>
      <c r="F297" s="6"/>
      <c r="G297" s="6"/>
      <c r="H297" s="6"/>
      <c r="I297" s="6"/>
      <c r="J297" s="21"/>
      <c r="K297" s="6"/>
      <c r="L297" s="21"/>
      <c r="M297" s="6"/>
      <c r="N297" s="6"/>
      <c r="O297" s="6"/>
      <c r="P297" s="6"/>
      <c r="Q297" s="6"/>
      <c r="R297" s="6"/>
      <c r="S297" s="6"/>
      <c r="T297" s="6"/>
      <c r="U297" s="6"/>
    </row>
    <row r="298" spans="2:21" x14ac:dyDescent="0.35">
      <c r="B298" s="32"/>
      <c r="C298" s="6"/>
      <c r="D298" s="6"/>
      <c r="E298" s="6"/>
      <c r="F298" s="6"/>
      <c r="G298" s="6"/>
      <c r="H298" s="6"/>
      <c r="I298" s="6"/>
      <c r="J298" s="21"/>
      <c r="K298" s="6"/>
      <c r="L298" s="21"/>
      <c r="M298" s="6"/>
      <c r="N298" s="6"/>
      <c r="O298" s="6"/>
      <c r="P298" s="6"/>
      <c r="Q298" s="6"/>
      <c r="R298" s="6"/>
      <c r="S298" s="6"/>
      <c r="T298" s="6"/>
      <c r="U298" s="6"/>
    </row>
    <row r="299" spans="2:21" x14ac:dyDescent="0.35">
      <c r="B299" s="32"/>
      <c r="C299" s="6"/>
      <c r="D299" s="6"/>
      <c r="E299" s="6"/>
      <c r="F299" s="6"/>
      <c r="G299" s="6"/>
      <c r="H299" s="6"/>
      <c r="I299" s="6"/>
      <c r="J299" s="21"/>
      <c r="K299" s="6"/>
      <c r="L299" s="21"/>
      <c r="M299" s="6"/>
      <c r="N299" s="6"/>
      <c r="O299" s="6"/>
      <c r="P299" s="6"/>
      <c r="Q299" s="6"/>
      <c r="R299" s="6"/>
      <c r="S299" s="6"/>
      <c r="T299" s="6"/>
      <c r="U299" s="6"/>
    </row>
    <row r="300" spans="2:21" x14ac:dyDescent="0.35">
      <c r="B300" s="32"/>
      <c r="C300" s="6"/>
      <c r="D300" s="6"/>
      <c r="E300" s="6"/>
      <c r="F300" s="6"/>
      <c r="G300" s="6"/>
      <c r="H300" s="6"/>
      <c r="I300" s="6"/>
      <c r="J300" s="21"/>
      <c r="K300" s="6"/>
      <c r="L300" s="21"/>
      <c r="M300" s="6"/>
      <c r="N300" s="6"/>
      <c r="O300" s="6"/>
      <c r="P300" s="6"/>
      <c r="Q300" s="6"/>
      <c r="R300" s="6"/>
      <c r="S300" s="6"/>
      <c r="T300" s="6"/>
      <c r="U300" s="6"/>
    </row>
    <row r="301" spans="2:21" x14ac:dyDescent="0.35">
      <c r="B301" s="32"/>
      <c r="C301" s="6"/>
      <c r="D301" s="6"/>
      <c r="E301" s="6"/>
      <c r="F301" s="6"/>
      <c r="G301" s="6"/>
      <c r="H301" s="6"/>
      <c r="I301" s="6"/>
      <c r="J301" s="21"/>
      <c r="K301" s="6"/>
      <c r="L301" s="21"/>
      <c r="M301" s="6"/>
      <c r="N301" s="6"/>
      <c r="O301" s="6"/>
      <c r="P301" s="6"/>
      <c r="Q301" s="6"/>
      <c r="R301" s="6"/>
      <c r="S301" s="6"/>
      <c r="T301" s="6"/>
      <c r="U301" s="6"/>
    </row>
    <row r="302" spans="2:21" x14ac:dyDescent="0.35">
      <c r="B302" s="32"/>
      <c r="C302" s="6"/>
      <c r="D302" s="6"/>
      <c r="E302" s="6"/>
      <c r="F302" s="6"/>
      <c r="G302" s="6"/>
      <c r="H302" s="6"/>
      <c r="I302" s="6"/>
      <c r="J302" s="21"/>
      <c r="K302" s="6"/>
      <c r="L302" s="21"/>
      <c r="M302" s="6"/>
      <c r="N302" s="6"/>
      <c r="O302" s="6"/>
      <c r="P302" s="6"/>
      <c r="Q302" s="6"/>
      <c r="R302" s="6"/>
      <c r="S302" s="6"/>
      <c r="T302" s="6"/>
      <c r="U302" s="6"/>
    </row>
    <row r="303" spans="2:21" x14ac:dyDescent="0.35">
      <c r="B303" s="32"/>
      <c r="C303" s="6"/>
      <c r="D303" s="6"/>
      <c r="E303" s="6"/>
      <c r="F303" s="6"/>
      <c r="G303" s="6"/>
      <c r="H303" s="6"/>
      <c r="I303" s="6"/>
      <c r="J303" s="21"/>
      <c r="K303" s="6"/>
      <c r="L303" s="21"/>
      <c r="M303" s="6"/>
      <c r="N303" s="6"/>
      <c r="O303" s="6"/>
      <c r="P303" s="6"/>
      <c r="Q303" s="6"/>
      <c r="R303" s="6"/>
      <c r="S303" s="6"/>
      <c r="T303" s="6"/>
      <c r="U303" s="6"/>
    </row>
    <row r="304" spans="2:21" x14ac:dyDescent="0.35">
      <c r="B304" s="32"/>
      <c r="C304" s="6"/>
      <c r="D304" s="6"/>
      <c r="E304" s="6"/>
      <c r="F304" s="6"/>
      <c r="G304" s="6"/>
      <c r="H304" s="6"/>
      <c r="I304" s="6"/>
      <c r="J304" s="21"/>
      <c r="K304" s="6"/>
      <c r="L304" s="21"/>
      <c r="M304" s="6"/>
      <c r="N304" s="6"/>
      <c r="O304" s="6"/>
      <c r="P304" s="6"/>
      <c r="Q304" s="6"/>
      <c r="R304" s="6"/>
      <c r="S304" s="6"/>
      <c r="T304" s="6"/>
      <c r="U304" s="6"/>
    </row>
    <row r="305" spans="2:21" x14ac:dyDescent="0.35">
      <c r="B305" s="32"/>
      <c r="C305" s="6"/>
      <c r="D305" s="6"/>
      <c r="E305" s="6"/>
      <c r="F305" s="6"/>
      <c r="G305" s="6"/>
      <c r="H305" s="6"/>
      <c r="I305" s="6"/>
      <c r="J305" s="21"/>
      <c r="K305" s="6"/>
      <c r="L305" s="21"/>
      <c r="M305" s="6"/>
      <c r="N305" s="6"/>
      <c r="O305" s="6"/>
      <c r="P305" s="6"/>
      <c r="Q305" s="6"/>
      <c r="R305" s="6"/>
      <c r="S305" s="6"/>
      <c r="T305" s="6"/>
      <c r="U305" s="6"/>
    </row>
    <row r="306" spans="2:21" x14ac:dyDescent="0.35">
      <c r="B306" s="32"/>
      <c r="C306" s="6"/>
      <c r="D306" s="6"/>
      <c r="E306" s="6"/>
      <c r="F306" s="6"/>
      <c r="G306" s="6"/>
      <c r="H306" s="6"/>
      <c r="I306" s="6"/>
      <c r="J306" s="21"/>
      <c r="K306" s="6"/>
      <c r="L306" s="21"/>
      <c r="M306" s="6"/>
      <c r="N306" s="6"/>
      <c r="O306" s="6"/>
      <c r="P306" s="6"/>
      <c r="Q306" s="6"/>
      <c r="R306" s="6"/>
      <c r="S306" s="6"/>
      <c r="T306" s="6"/>
      <c r="U306" s="6"/>
    </row>
    <row r="307" spans="2:21" x14ac:dyDescent="0.35">
      <c r="B307" s="32"/>
      <c r="C307" s="6"/>
      <c r="D307" s="6"/>
      <c r="E307" s="6"/>
      <c r="F307" s="6"/>
      <c r="G307" s="6"/>
      <c r="H307" s="6"/>
      <c r="I307" s="6"/>
      <c r="J307" s="21"/>
      <c r="K307" s="6"/>
      <c r="L307" s="21"/>
      <c r="M307" s="6"/>
      <c r="N307" s="6"/>
      <c r="O307" s="6"/>
      <c r="P307" s="6"/>
      <c r="Q307" s="6"/>
      <c r="R307" s="6"/>
      <c r="S307" s="6"/>
      <c r="T307" s="6"/>
      <c r="U307" s="6"/>
    </row>
    <row r="308" spans="2:21" x14ac:dyDescent="0.35">
      <c r="B308" s="32"/>
      <c r="C308" s="6"/>
      <c r="D308" s="6"/>
      <c r="E308" s="6"/>
      <c r="F308" s="6"/>
      <c r="G308" s="6"/>
      <c r="H308" s="6"/>
      <c r="I308" s="6"/>
      <c r="J308" s="21"/>
      <c r="K308" s="6"/>
      <c r="L308" s="21"/>
      <c r="M308" s="6"/>
      <c r="N308" s="6"/>
      <c r="O308" s="6"/>
      <c r="P308" s="6"/>
      <c r="Q308" s="6"/>
      <c r="R308" s="6"/>
      <c r="S308" s="6"/>
      <c r="T308" s="6"/>
      <c r="U308" s="6"/>
    </row>
    <row r="309" spans="2:21" x14ac:dyDescent="0.35">
      <c r="B309" s="32"/>
      <c r="C309" s="6"/>
      <c r="D309" s="6"/>
      <c r="E309" s="6"/>
      <c r="F309" s="6"/>
      <c r="G309" s="6"/>
      <c r="H309" s="6"/>
      <c r="I309" s="6"/>
      <c r="J309" s="21"/>
      <c r="K309" s="6"/>
      <c r="L309" s="21"/>
      <c r="M309" s="6"/>
      <c r="N309" s="6"/>
      <c r="O309" s="6"/>
      <c r="P309" s="6"/>
      <c r="Q309" s="6"/>
      <c r="R309" s="6"/>
      <c r="S309" s="6"/>
      <c r="T309" s="6"/>
      <c r="U309" s="6"/>
    </row>
    <row r="310" spans="2:21" x14ac:dyDescent="0.35">
      <c r="B310" s="32"/>
      <c r="C310" s="6"/>
      <c r="D310" s="6"/>
      <c r="E310" s="6"/>
      <c r="F310" s="6"/>
      <c r="G310" s="6"/>
      <c r="H310" s="6"/>
      <c r="I310" s="6"/>
      <c r="J310" s="21"/>
      <c r="K310" s="6"/>
      <c r="L310" s="21"/>
      <c r="M310" s="6"/>
      <c r="N310" s="6"/>
      <c r="O310" s="6"/>
      <c r="P310" s="6"/>
      <c r="Q310" s="6"/>
      <c r="R310" s="6"/>
      <c r="S310" s="6"/>
      <c r="T310" s="6"/>
      <c r="U310" s="6"/>
    </row>
    <row r="311" spans="2:21" x14ac:dyDescent="0.35">
      <c r="B311" s="32"/>
      <c r="C311" s="6"/>
      <c r="D311" s="6"/>
      <c r="E311" s="6"/>
      <c r="F311" s="6"/>
      <c r="G311" s="6"/>
      <c r="H311" s="6"/>
      <c r="I311" s="6"/>
      <c r="J311" s="21"/>
      <c r="K311" s="6"/>
      <c r="L311" s="21"/>
      <c r="M311" s="6"/>
      <c r="N311" s="6"/>
      <c r="O311" s="6"/>
      <c r="P311" s="6"/>
      <c r="Q311" s="6"/>
      <c r="R311" s="6"/>
      <c r="S311" s="6"/>
      <c r="T311" s="6"/>
      <c r="U311" s="6"/>
    </row>
    <row r="312" spans="2:21" x14ac:dyDescent="0.35">
      <c r="B312" s="32"/>
      <c r="C312" s="6"/>
      <c r="D312" s="6"/>
      <c r="E312" s="6"/>
      <c r="F312" s="6"/>
      <c r="G312" s="6"/>
      <c r="H312" s="6"/>
      <c r="I312" s="6"/>
      <c r="J312" s="21"/>
      <c r="K312" s="6"/>
      <c r="L312" s="21"/>
      <c r="M312" s="6"/>
      <c r="N312" s="6"/>
      <c r="O312" s="6"/>
      <c r="P312" s="6"/>
      <c r="Q312" s="6"/>
      <c r="R312" s="6"/>
      <c r="S312" s="6"/>
      <c r="T312" s="6"/>
      <c r="U312" s="6"/>
    </row>
    <row r="313" spans="2:21" x14ac:dyDescent="0.35">
      <c r="B313" s="32"/>
      <c r="C313" s="6"/>
      <c r="D313" s="6"/>
      <c r="E313" s="6"/>
      <c r="F313" s="6"/>
      <c r="G313" s="6"/>
      <c r="H313" s="6"/>
      <c r="I313" s="6"/>
      <c r="J313" s="21"/>
      <c r="K313" s="6"/>
      <c r="L313" s="21"/>
      <c r="M313" s="6"/>
      <c r="N313" s="6"/>
      <c r="O313" s="6"/>
      <c r="P313" s="6"/>
      <c r="Q313" s="6"/>
      <c r="R313" s="6"/>
      <c r="S313" s="6"/>
      <c r="T313" s="6"/>
      <c r="U313" s="6"/>
    </row>
    <row r="314" spans="2:21" x14ac:dyDescent="0.35">
      <c r="B314" s="32"/>
      <c r="C314" s="6"/>
      <c r="D314" s="6"/>
      <c r="E314" s="6"/>
      <c r="F314" s="6"/>
      <c r="G314" s="6"/>
      <c r="H314" s="6"/>
      <c r="I314" s="6"/>
      <c r="J314" s="21"/>
      <c r="K314" s="6"/>
      <c r="L314" s="21"/>
      <c r="M314" s="6"/>
      <c r="N314" s="6"/>
      <c r="O314" s="6"/>
      <c r="P314" s="6"/>
      <c r="Q314" s="6"/>
      <c r="R314" s="6"/>
      <c r="S314" s="6"/>
      <c r="T314" s="6"/>
      <c r="U314" s="6"/>
    </row>
    <row r="315" spans="2:21" x14ac:dyDescent="0.35">
      <c r="B315" s="32"/>
      <c r="C315" s="6"/>
      <c r="D315" s="6"/>
      <c r="E315" s="6"/>
      <c r="F315" s="6"/>
      <c r="G315" s="6"/>
      <c r="H315" s="6"/>
      <c r="I315" s="6"/>
      <c r="J315" s="21"/>
      <c r="K315" s="6"/>
      <c r="L315" s="21"/>
      <c r="M315" s="6"/>
      <c r="N315" s="6"/>
      <c r="O315" s="6"/>
      <c r="P315" s="6"/>
      <c r="Q315" s="6"/>
      <c r="R315" s="6"/>
      <c r="S315" s="6"/>
      <c r="T315" s="6"/>
      <c r="U315" s="6"/>
    </row>
    <row r="316" spans="2:21" x14ac:dyDescent="0.35">
      <c r="B316" s="32"/>
      <c r="C316" s="6"/>
      <c r="D316" s="6"/>
      <c r="E316" s="6"/>
      <c r="F316" s="6"/>
      <c r="G316" s="6"/>
      <c r="H316" s="6"/>
      <c r="I316" s="6"/>
      <c r="J316" s="21"/>
      <c r="K316" s="6"/>
      <c r="L316" s="21"/>
      <c r="M316" s="6"/>
      <c r="N316" s="6"/>
      <c r="O316" s="6"/>
      <c r="P316" s="6"/>
      <c r="Q316" s="6"/>
      <c r="R316" s="6"/>
      <c r="S316" s="6"/>
      <c r="T316" s="6"/>
      <c r="U316" s="6"/>
    </row>
    <row r="317" spans="2:21" x14ac:dyDescent="0.35">
      <c r="B317" s="32"/>
      <c r="C317" s="6"/>
      <c r="D317" s="6"/>
      <c r="E317" s="6"/>
      <c r="F317" s="6"/>
      <c r="G317" s="6"/>
      <c r="H317" s="6"/>
      <c r="I317" s="6"/>
      <c r="J317" s="21"/>
      <c r="K317" s="6"/>
      <c r="L317" s="21"/>
      <c r="M317" s="6"/>
      <c r="N317" s="6"/>
      <c r="O317" s="6"/>
      <c r="P317" s="6"/>
      <c r="Q317" s="6"/>
      <c r="R317" s="6"/>
      <c r="S317" s="6"/>
      <c r="T317" s="6"/>
      <c r="U317" s="6"/>
    </row>
    <row r="318" spans="2:21" x14ac:dyDescent="0.35">
      <c r="B318" s="32"/>
      <c r="C318" s="6"/>
      <c r="D318" s="6"/>
      <c r="E318" s="6"/>
      <c r="F318" s="6"/>
      <c r="G318" s="6"/>
      <c r="H318" s="6"/>
      <c r="I318" s="6"/>
      <c r="J318" s="21"/>
      <c r="K318" s="6"/>
      <c r="L318" s="21"/>
      <c r="M318" s="6"/>
      <c r="N318" s="6"/>
      <c r="O318" s="6"/>
      <c r="P318" s="6"/>
      <c r="Q318" s="6"/>
      <c r="R318" s="6"/>
      <c r="S318" s="6"/>
      <c r="T318" s="6"/>
      <c r="U318" s="6"/>
    </row>
    <row r="319" spans="2:21" x14ac:dyDescent="0.35">
      <c r="B319" s="32"/>
      <c r="C319" s="6"/>
      <c r="D319" s="6"/>
      <c r="E319" s="6"/>
      <c r="F319" s="6"/>
      <c r="G319" s="6"/>
      <c r="H319" s="6"/>
      <c r="I319" s="6"/>
      <c r="J319" s="21"/>
      <c r="K319" s="6"/>
      <c r="L319" s="21"/>
      <c r="M319" s="6"/>
      <c r="N319" s="6"/>
      <c r="O319" s="6"/>
      <c r="P319" s="6"/>
      <c r="Q319" s="6"/>
      <c r="R319" s="6"/>
      <c r="S319" s="6"/>
      <c r="T319" s="6"/>
      <c r="U319" s="6"/>
    </row>
    <row r="320" spans="2:21" x14ac:dyDescent="0.35">
      <c r="B320" s="32"/>
      <c r="C320" s="6"/>
      <c r="D320" s="6"/>
      <c r="E320" s="6"/>
      <c r="F320" s="6"/>
      <c r="G320" s="6"/>
      <c r="H320" s="6"/>
      <c r="I320" s="6"/>
      <c r="J320" s="21"/>
      <c r="K320" s="6"/>
      <c r="L320" s="21"/>
      <c r="M320" s="6"/>
      <c r="N320" s="6"/>
      <c r="O320" s="6"/>
      <c r="P320" s="6"/>
      <c r="Q320" s="6"/>
      <c r="R320" s="6"/>
      <c r="S320" s="6"/>
      <c r="T320" s="6"/>
      <c r="U320" s="6"/>
    </row>
    <row r="321" spans="2:21" x14ac:dyDescent="0.35">
      <c r="B321" s="32"/>
      <c r="C321" s="6"/>
      <c r="D321" s="6"/>
      <c r="E321" s="6"/>
      <c r="F321" s="6"/>
      <c r="G321" s="6"/>
      <c r="H321" s="6"/>
      <c r="I321" s="6"/>
      <c r="J321" s="21"/>
      <c r="K321" s="6"/>
      <c r="L321" s="21"/>
      <c r="M321" s="6"/>
      <c r="N321" s="6"/>
      <c r="O321" s="6"/>
      <c r="P321" s="6"/>
      <c r="Q321" s="6"/>
      <c r="R321" s="6"/>
      <c r="S321" s="6"/>
      <c r="T321" s="6"/>
      <c r="U321" s="6"/>
    </row>
    <row r="322" spans="2:21" x14ac:dyDescent="0.35">
      <c r="B322" s="32"/>
      <c r="C322" s="6"/>
      <c r="D322" s="6"/>
      <c r="E322" s="6"/>
      <c r="F322" s="6"/>
      <c r="G322" s="6"/>
      <c r="H322" s="6"/>
      <c r="I322" s="6"/>
      <c r="J322" s="21"/>
      <c r="K322" s="6"/>
      <c r="L322" s="21"/>
      <c r="M322" s="6"/>
      <c r="N322" s="6"/>
      <c r="O322" s="6"/>
      <c r="P322" s="6"/>
      <c r="Q322" s="6"/>
      <c r="R322" s="6"/>
      <c r="S322" s="6"/>
      <c r="T322" s="6"/>
      <c r="U322" s="6"/>
    </row>
    <row r="323" spans="2:21" x14ac:dyDescent="0.35">
      <c r="B323" s="32"/>
      <c r="C323" s="6"/>
      <c r="D323" s="6"/>
      <c r="E323" s="6"/>
      <c r="F323" s="6"/>
      <c r="G323" s="6"/>
      <c r="H323" s="6"/>
      <c r="I323" s="6"/>
      <c r="J323" s="21"/>
      <c r="K323" s="6"/>
      <c r="L323" s="21"/>
      <c r="M323" s="6"/>
      <c r="N323" s="6"/>
      <c r="O323" s="6"/>
      <c r="P323" s="6"/>
      <c r="Q323" s="6"/>
      <c r="R323" s="6"/>
      <c r="S323" s="6"/>
      <c r="T323" s="6"/>
      <c r="U323" s="6"/>
    </row>
    <row r="324" spans="2:21" x14ac:dyDescent="0.35">
      <c r="B324" s="32"/>
      <c r="C324" s="6"/>
      <c r="D324" s="6"/>
      <c r="E324" s="6"/>
      <c r="F324" s="6"/>
      <c r="G324" s="6"/>
      <c r="H324" s="6"/>
      <c r="I324" s="6"/>
      <c r="J324" s="21"/>
      <c r="K324" s="6"/>
      <c r="L324" s="21"/>
      <c r="M324" s="6"/>
      <c r="N324" s="6"/>
      <c r="O324" s="6"/>
      <c r="P324" s="6"/>
      <c r="Q324" s="6"/>
      <c r="R324" s="6"/>
      <c r="S324" s="6"/>
      <c r="T324" s="6"/>
      <c r="U324" s="6"/>
    </row>
    <row r="325" spans="2:21" x14ac:dyDescent="0.35">
      <c r="B325" s="32"/>
      <c r="C325" s="6"/>
      <c r="D325" s="6"/>
      <c r="E325" s="6"/>
      <c r="F325" s="6"/>
      <c r="G325" s="6"/>
      <c r="H325" s="6"/>
      <c r="I325" s="6"/>
      <c r="J325" s="21"/>
      <c r="K325" s="6"/>
      <c r="L325" s="21"/>
      <c r="M325" s="6"/>
      <c r="N325" s="6"/>
      <c r="O325" s="6"/>
      <c r="P325" s="6"/>
      <c r="Q325" s="6"/>
      <c r="R325" s="6"/>
      <c r="S325" s="6"/>
      <c r="T325" s="6"/>
      <c r="U325" s="6"/>
    </row>
    <row r="326" spans="2:21" x14ac:dyDescent="0.35">
      <c r="B326" s="32"/>
      <c r="C326" s="6"/>
      <c r="D326" s="6"/>
      <c r="E326" s="6"/>
      <c r="F326" s="6"/>
      <c r="G326" s="6"/>
      <c r="H326" s="6"/>
      <c r="I326" s="6"/>
      <c r="J326" s="21"/>
      <c r="K326" s="6"/>
      <c r="L326" s="21"/>
      <c r="M326" s="6"/>
      <c r="N326" s="6"/>
      <c r="O326" s="6"/>
      <c r="P326" s="6"/>
      <c r="Q326" s="6"/>
      <c r="R326" s="6"/>
      <c r="S326" s="6"/>
      <c r="T326" s="6"/>
      <c r="U326" s="6"/>
    </row>
    <row r="327" spans="2:21" x14ac:dyDescent="0.35">
      <c r="B327" s="32"/>
      <c r="C327" s="6"/>
      <c r="D327" s="6"/>
      <c r="E327" s="6"/>
      <c r="F327" s="6"/>
      <c r="G327" s="6"/>
      <c r="H327" s="6"/>
      <c r="I327" s="6"/>
      <c r="J327" s="21"/>
      <c r="K327" s="6"/>
      <c r="L327" s="21"/>
      <c r="M327" s="6"/>
      <c r="N327" s="6"/>
      <c r="O327" s="6"/>
      <c r="P327" s="6"/>
      <c r="Q327" s="6"/>
      <c r="R327" s="6"/>
      <c r="S327" s="6"/>
      <c r="T327" s="6"/>
      <c r="U327" s="6"/>
    </row>
    <row r="328" spans="2:21" x14ac:dyDescent="0.35">
      <c r="B328" s="32"/>
      <c r="C328" s="6"/>
      <c r="D328" s="6"/>
      <c r="E328" s="6"/>
      <c r="F328" s="6"/>
      <c r="G328" s="6"/>
      <c r="H328" s="6"/>
      <c r="I328" s="6"/>
      <c r="J328" s="21"/>
      <c r="K328" s="6"/>
      <c r="L328" s="21"/>
      <c r="M328" s="6"/>
      <c r="N328" s="6"/>
      <c r="O328" s="6"/>
      <c r="P328" s="6"/>
      <c r="Q328" s="6"/>
      <c r="R328" s="6"/>
      <c r="S328" s="6"/>
      <c r="T328" s="6"/>
      <c r="U328" s="6"/>
    </row>
    <row r="329" spans="2:21" x14ac:dyDescent="0.35">
      <c r="B329" s="32"/>
      <c r="C329" s="6"/>
      <c r="D329" s="6"/>
      <c r="E329" s="6"/>
      <c r="F329" s="6"/>
      <c r="G329" s="6"/>
      <c r="H329" s="6"/>
      <c r="I329" s="6"/>
      <c r="J329" s="21"/>
      <c r="K329" s="6"/>
      <c r="L329" s="21"/>
      <c r="M329" s="6"/>
      <c r="N329" s="6"/>
      <c r="O329" s="6"/>
      <c r="P329" s="6"/>
      <c r="Q329" s="6"/>
      <c r="R329" s="6"/>
      <c r="S329" s="6"/>
      <c r="T329" s="6"/>
      <c r="U329" s="6"/>
    </row>
    <row r="330" spans="2:21" x14ac:dyDescent="0.35">
      <c r="B330" s="32"/>
      <c r="C330" s="6"/>
      <c r="D330" s="6"/>
      <c r="E330" s="6"/>
      <c r="F330" s="6"/>
      <c r="G330" s="6"/>
      <c r="H330" s="6"/>
      <c r="I330" s="6"/>
      <c r="J330" s="21"/>
      <c r="K330" s="6"/>
      <c r="L330" s="21"/>
      <c r="M330" s="6"/>
      <c r="N330" s="6"/>
      <c r="O330" s="6"/>
      <c r="P330" s="6"/>
      <c r="Q330" s="6"/>
      <c r="R330" s="6"/>
      <c r="S330" s="6"/>
      <c r="T330" s="6"/>
      <c r="U330" s="6"/>
    </row>
    <row r="331" spans="2:21" x14ac:dyDescent="0.35">
      <c r="B331" s="32"/>
      <c r="C331" s="6"/>
      <c r="D331" s="6"/>
      <c r="E331" s="6"/>
      <c r="F331" s="6"/>
      <c r="G331" s="6"/>
      <c r="H331" s="6"/>
      <c r="I331" s="6"/>
      <c r="J331" s="21"/>
      <c r="K331" s="6"/>
      <c r="L331" s="21"/>
      <c r="M331" s="6"/>
      <c r="N331" s="6"/>
      <c r="O331" s="6"/>
      <c r="P331" s="6"/>
      <c r="Q331" s="6"/>
      <c r="R331" s="6"/>
      <c r="S331" s="6"/>
      <c r="T331" s="6"/>
      <c r="U331" s="6"/>
    </row>
    <row r="332" spans="2:21" x14ac:dyDescent="0.35">
      <c r="B332" s="32"/>
      <c r="C332" s="6"/>
      <c r="D332" s="6"/>
      <c r="E332" s="6"/>
      <c r="F332" s="6"/>
      <c r="G332" s="6"/>
      <c r="H332" s="6"/>
      <c r="I332" s="6"/>
      <c r="J332" s="21"/>
      <c r="K332" s="6"/>
      <c r="L332" s="21"/>
      <c r="M332" s="6"/>
      <c r="N332" s="6"/>
      <c r="O332" s="6"/>
      <c r="P332" s="6"/>
      <c r="Q332" s="6"/>
      <c r="R332" s="6"/>
      <c r="S332" s="6"/>
      <c r="T332" s="6"/>
      <c r="U332" s="6"/>
    </row>
    <row r="333" spans="2:21" x14ac:dyDescent="0.35">
      <c r="B333" s="32"/>
      <c r="C333" s="6"/>
      <c r="D333" s="6"/>
      <c r="E333" s="6"/>
      <c r="F333" s="6"/>
      <c r="G333" s="6"/>
      <c r="H333" s="6"/>
      <c r="I333" s="6"/>
      <c r="J333" s="21"/>
      <c r="K333" s="6"/>
      <c r="L333" s="21"/>
      <c r="M333" s="6"/>
      <c r="N333" s="6"/>
      <c r="O333" s="6"/>
      <c r="P333" s="6"/>
      <c r="Q333" s="6"/>
      <c r="R333" s="6"/>
      <c r="S333" s="6"/>
      <c r="T333" s="6"/>
      <c r="U333" s="6"/>
    </row>
    <row r="334" spans="2:21" x14ac:dyDescent="0.35">
      <c r="B334" s="32"/>
      <c r="C334" s="6"/>
      <c r="D334" s="6"/>
      <c r="E334" s="6"/>
      <c r="F334" s="6"/>
      <c r="G334" s="6"/>
      <c r="H334" s="6"/>
      <c r="I334" s="6"/>
      <c r="J334" s="21"/>
      <c r="K334" s="6"/>
      <c r="L334" s="21"/>
      <c r="M334" s="6"/>
      <c r="N334" s="6"/>
      <c r="O334" s="6"/>
      <c r="P334" s="6"/>
      <c r="Q334" s="6"/>
      <c r="R334" s="6"/>
      <c r="S334" s="6"/>
      <c r="T334" s="6"/>
      <c r="U334" s="6"/>
    </row>
    <row r="335" spans="2:21" x14ac:dyDescent="0.35">
      <c r="B335" s="32"/>
      <c r="C335" s="6"/>
      <c r="D335" s="6"/>
      <c r="E335" s="6"/>
      <c r="F335" s="6"/>
      <c r="G335" s="6"/>
      <c r="H335" s="6"/>
      <c r="I335" s="6"/>
      <c r="J335" s="21"/>
      <c r="K335" s="6"/>
      <c r="L335" s="21"/>
      <c r="M335" s="6"/>
      <c r="N335" s="6"/>
      <c r="O335" s="6"/>
      <c r="P335" s="6"/>
      <c r="Q335" s="6"/>
      <c r="R335" s="6"/>
      <c r="S335" s="6"/>
      <c r="T335" s="6"/>
      <c r="U335" s="6"/>
    </row>
    <row r="336" spans="2:21" x14ac:dyDescent="0.35">
      <c r="B336" s="32"/>
      <c r="C336" s="6"/>
      <c r="D336" s="6"/>
      <c r="E336" s="6"/>
      <c r="F336" s="6"/>
      <c r="G336" s="6"/>
      <c r="H336" s="6"/>
      <c r="I336" s="6"/>
      <c r="J336" s="21"/>
      <c r="K336" s="6"/>
      <c r="L336" s="21"/>
      <c r="M336" s="6"/>
      <c r="N336" s="6"/>
      <c r="O336" s="6"/>
      <c r="P336" s="6"/>
      <c r="Q336" s="6"/>
      <c r="R336" s="6"/>
      <c r="S336" s="6"/>
      <c r="T336" s="6"/>
      <c r="U336" s="6"/>
    </row>
    <row r="337" spans="2:21" x14ac:dyDescent="0.35">
      <c r="B337" s="32"/>
      <c r="C337" s="6"/>
      <c r="D337" s="6"/>
      <c r="E337" s="6"/>
      <c r="F337" s="6"/>
      <c r="G337" s="6"/>
      <c r="H337" s="6"/>
      <c r="I337" s="6"/>
      <c r="J337" s="21"/>
      <c r="K337" s="6"/>
      <c r="L337" s="21"/>
      <c r="M337" s="6"/>
      <c r="N337" s="6"/>
      <c r="O337" s="6"/>
      <c r="P337" s="6"/>
      <c r="Q337" s="6"/>
      <c r="R337" s="6"/>
      <c r="S337" s="6"/>
      <c r="T337" s="6"/>
      <c r="U337" s="6"/>
    </row>
    <row r="338" spans="2:21" x14ac:dyDescent="0.35">
      <c r="B338" s="32"/>
      <c r="C338" s="6"/>
      <c r="D338" s="6"/>
      <c r="E338" s="6"/>
      <c r="F338" s="6"/>
      <c r="G338" s="6"/>
      <c r="H338" s="6"/>
      <c r="I338" s="6"/>
      <c r="J338" s="21"/>
      <c r="K338" s="6"/>
      <c r="L338" s="21"/>
      <c r="M338" s="6"/>
      <c r="N338" s="6"/>
      <c r="O338" s="6"/>
      <c r="P338" s="6"/>
      <c r="Q338" s="6"/>
      <c r="R338" s="6"/>
      <c r="S338" s="6"/>
      <c r="T338" s="6"/>
      <c r="U338" s="6"/>
    </row>
    <row r="339" spans="2:21" x14ac:dyDescent="0.35">
      <c r="B339" s="32"/>
      <c r="C339" s="6"/>
      <c r="D339" s="6"/>
      <c r="E339" s="6"/>
      <c r="F339" s="6"/>
      <c r="G339" s="6"/>
      <c r="H339" s="6"/>
      <c r="I339" s="6"/>
      <c r="J339" s="21"/>
      <c r="K339" s="6"/>
      <c r="L339" s="21"/>
      <c r="M339" s="6"/>
      <c r="N339" s="6"/>
      <c r="O339" s="6"/>
      <c r="P339" s="6"/>
      <c r="Q339" s="6"/>
      <c r="R339" s="6"/>
      <c r="S339" s="6"/>
      <c r="T339" s="6"/>
      <c r="U339" s="6"/>
    </row>
    <row r="340" spans="2:21" x14ac:dyDescent="0.35">
      <c r="B340" s="32"/>
      <c r="C340" s="6"/>
      <c r="D340" s="6"/>
      <c r="E340" s="6"/>
      <c r="F340" s="6"/>
      <c r="G340" s="6"/>
      <c r="H340" s="6"/>
      <c r="I340" s="6"/>
      <c r="J340" s="21"/>
      <c r="K340" s="6"/>
      <c r="L340" s="21"/>
      <c r="M340" s="6"/>
      <c r="N340" s="6"/>
      <c r="O340" s="6"/>
      <c r="P340" s="6"/>
      <c r="Q340" s="6"/>
      <c r="R340" s="6"/>
      <c r="S340" s="6"/>
      <c r="T340" s="6"/>
      <c r="U340" s="6"/>
    </row>
    <row r="341" spans="2:21" x14ac:dyDescent="0.35">
      <c r="B341" s="32"/>
      <c r="C341" s="6"/>
      <c r="D341" s="6"/>
      <c r="E341" s="6"/>
      <c r="F341" s="6"/>
      <c r="G341" s="6"/>
      <c r="H341" s="6"/>
      <c r="I341" s="6"/>
      <c r="J341" s="21"/>
      <c r="K341" s="6"/>
      <c r="L341" s="21"/>
      <c r="M341" s="6"/>
      <c r="N341" s="6"/>
      <c r="O341" s="6"/>
      <c r="P341" s="6"/>
      <c r="Q341" s="6"/>
      <c r="R341" s="6"/>
      <c r="S341" s="6"/>
      <c r="T341" s="6"/>
      <c r="U341" s="6"/>
    </row>
    <row r="342" spans="2:21" x14ac:dyDescent="0.35">
      <c r="B342" s="32"/>
      <c r="C342" s="6"/>
      <c r="D342" s="6"/>
      <c r="E342" s="6"/>
      <c r="F342" s="6"/>
      <c r="G342" s="6"/>
      <c r="H342" s="6"/>
      <c r="I342" s="6"/>
      <c r="J342" s="21"/>
      <c r="K342" s="6"/>
      <c r="L342" s="21"/>
      <c r="M342" s="6"/>
      <c r="N342" s="6"/>
      <c r="O342" s="6"/>
      <c r="P342" s="6"/>
      <c r="Q342" s="6"/>
      <c r="R342" s="6"/>
      <c r="S342" s="6"/>
      <c r="T342" s="6"/>
      <c r="U342" s="6"/>
    </row>
    <row r="343" spans="2:21" x14ac:dyDescent="0.35">
      <c r="B343" s="32"/>
      <c r="C343" s="6"/>
      <c r="D343" s="6"/>
      <c r="E343" s="6"/>
      <c r="F343" s="6"/>
      <c r="G343" s="6"/>
      <c r="H343" s="6"/>
      <c r="I343" s="6"/>
      <c r="J343" s="21"/>
      <c r="K343" s="6"/>
      <c r="L343" s="21"/>
      <c r="M343" s="6"/>
      <c r="N343" s="6"/>
      <c r="O343" s="6"/>
      <c r="P343" s="6"/>
      <c r="Q343" s="6"/>
      <c r="R343" s="6"/>
      <c r="S343" s="6"/>
      <c r="T343" s="6"/>
      <c r="U343" s="6"/>
    </row>
    <row r="344" spans="2:21" x14ac:dyDescent="0.35">
      <c r="B344" s="32"/>
      <c r="C344" s="6"/>
      <c r="D344" s="6"/>
      <c r="E344" s="6"/>
      <c r="F344" s="6"/>
      <c r="G344" s="6"/>
      <c r="H344" s="6"/>
      <c r="I344" s="6"/>
      <c r="J344" s="21"/>
      <c r="K344" s="6"/>
      <c r="L344" s="21"/>
      <c r="M344" s="6"/>
      <c r="N344" s="6"/>
      <c r="O344" s="6"/>
      <c r="P344" s="6"/>
      <c r="Q344" s="6"/>
      <c r="R344" s="6"/>
      <c r="S344" s="6"/>
      <c r="T344" s="6"/>
      <c r="U344" s="6"/>
    </row>
    <row r="345" spans="2:21" x14ac:dyDescent="0.35">
      <c r="B345" s="32"/>
      <c r="C345" s="6"/>
      <c r="D345" s="6"/>
      <c r="E345" s="6"/>
      <c r="F345" s="6"/>
      <c r="G345" s="6"/>
      <c r="H345" s="6"/>
      <c r="I345" s="6"/>
      <c r="J345" s="21"/>
      <c r="K345" s="6"/>
      <c r="L345" s="21"/>
      <c r="M345" s="6"/>
      <c r="N345" s="6"/>
      <c r="O345" s="6"/>
      <c r="P345" s="6"/>
      <c r="Q345" s="6"/>
      <c r="R345" s="6"/>
      <c r="S345" s="6"/>
      <c r="T345" s="6"/>
      <c r="U345" s="6"/>
    </row>
    <row r="346" spans="2:21" x14ac:dyDescent="0.35">
      <c r="B346" s="32"/>
      <c r="C346" s="6"/>
      <c r="D346" s="6"/>
      <c r="E346" s="6"/>
      <c r="F346" s="6"/>
      <c r="G346" s="6"/>
      <c r="H346" s="6"/>
      <c r="I346" s="6"/>
      <c r="J346" s="21"/>
      <c r="K346" s="6"/>
      <c r="L346" s="21"/>
      <c r="M346" s="6"/>
      <c r="N346" s="6"/>
      <c r="O346" s="6"/>
      <c r="P346" s="6"/>
      <c r="Q346" s="6"/>
      <c r="R346" s="6"/>
      <c r="S346" s="6"/>
      <c r="T346" s="6"/>
      <c r="U346" s="6"/>
    </row>
    <row r="347" spans="2:21" x14ac:dyDescent="0.35">
      <c r="B347" s="32"/>
      <c r="C347" s="6"/>
      <c r="D347" s="6"/>
      <c r="E347" s="6"/>
      <c r="F347" s="6"/>
      <c r="G347" s="6"/>
      <c r="H347" s="6"/>
      <c r="I347" s="6"/>
      <c r="J347" s="21"/>
      <c r="K347" s="6"/>
      <c r="L347" s="21"/>
      <c r="M347" s="6"/>
      <c r="N347" s="6"/>
      <c r="O347" s="6"/>
      <c r="P347" s="6"/>
      <c r="Q347" s="6"/>
      <c r="R347" s="6"/>
      <c r="S347" s="6"/>
      <c r="T347" s="6"/>
      <c r="U347" s="6"/>
    </row>
    <row r="348" spans="2:21" x14ac:dyDescent="0.35">
      <c r="B348" s="32"/>
      <c r="C348" s="6"/>
      <c r="D348" s="6"/>
      <c r="E348" s="6"/>
      <c r="F348" s="6"/>
      <c r="G348" s="6"/>
      <c r="H348" s="6"/>
      <c r="I348" s="6"/>
      <c r="J348" s="21"/>
      <c r="K348" s="6"/>
      <c r="L348" s="21"/>
      <c r="M348" s="6"/>
      <c r="N348" s="6"/>
      <c r="O348" s="6"/>
      <c r="P348" s="6"/>
      <c r="Q348" s="6"/>
      <c r="R348" s="6"/>
      <c r="S348" s="6"/>
      <c r="T348" s="6"/>
      <c r="U348" s="6"/>
    </row>
    <row r="349" spans="2:21" x14ac:dyDescent="0.35">
      <c r="B349" s="32"/>
      <c r="C349" s="6"/>
      <c r="D349" s="6"/>
      <c r="E349" s="6"/>
      <c r="F349" s="6"/>
      <c r="G349" s="6"/>
      <c r="H349" s="6"/>
      <c r="I349" s="6"/>
      <c r="J349" s="21"/>
      <c r="K349" s="6"/>
      <c r="L349" s="21"/>
      <c r="M349" s="6"/>
      <c r="N349" s="6"/>
      <c r="O349" s="6"/>
      <c r="P349" s="6"/>
      <c r="Q349" s="6"/>
      <c r="R349" s="6"/>
      <c r="S349" s="6"/>
      <c r="T349" s="6"/>
      <c r="U349" s="6"/>
    </row>
    <row r="350" spans="2:21" x14ac:dyDescent="0.35">
      <c r="B350" s="32"/>
      <c r="C350" s="6"/>
      <c r="D350" s="6"/>
      <c r="E350" s="6"/>
      <c r="F350" s="6"/>
      <c r="G350" s="6"/>
      <c r="H350" s="6"/>
      <c r="I350" s="6"/>
      <c r="J350" s="21"/>
      <c r="K350" s="6"/>
      <c r="L350" s="21"/>
      <c r="M350" s="6"/>
      <c r="N350" s="6"/>
      <c r="O350" s="6"/>
      <c r="P350" s="6"/>
      <c r="Q350" s="6"/>
      <c r="R350" s="6"/>
      <c r="S350" s="6"/>
      <c r="T350" s="6"/>
      <c r="U350" s="6"/>
    </row>
    <row r="351" spans="2:21" x14ac:dyDescent="0.35">
      <c r="B351" s="32"/>
      <c r="C351" s="6"/>
      <c r="D351" s="6"/>
      <c r="E351" s="6"/>
      <c r="F351" s="6"/>
      <c r="G351" s="6"/>
      <c r="H351" s="6"/>
      <c r="I351" s="6"/>
      <c r="J351" s="21"/>
      <c r="K351" s="6"/>
      <c r="L351" s="21"/>
      <c r="M351" s="6"/>
      <c r="N351" s="6"/>
      <c r="O351" s="6"/>
      <c r="P351" s="6"/>
      <c r="Q351" s="6"/>
      <c r="R351" s="6"/>
      <c r="S351" s="6"/>
      <c r="T351" s="6"/>
      <c r="U351" s="6"/>
    </row>
    <row r="352" spans="2:21" x14ac:dyDescent="0.35">
      <c r="B352" s="32"/>
      <c r="C352" s="6"/>
      <c r="D352" s="6"/>
      <c r="E352" s="6"/>
      <c r="F352" s="6"/>
      <c r="G352" s="6"/>
      <c r="H352" s="6"/>
      <c r="I352" s="6"/>
      <c r="J352" s="21"/>
      <c r="K352" s="6"/>
      <c r="L352" s="21"/>
      <c r="M352" s="6"/>
      <c r="N352" s="6"/>
      <c r="O352" s="6"/>
      <c r="P352" s="6"/>
      <c r="Q352" s="6"/>
      <c r="R352" s="6"/>
      <c r="S352" s="6"/>
      <c r="T352" s="6"/>
      <c r="U352" s="6"/>
    </row>
    <row r="353" spans="2:21" x14ac:dyDescent="0.35">
      <c r="B353" s="32"/>
      <c r="C353" s="6"/>
      <c r="D353" s="6"/>
      <c r="E353" s="6"/>
      <c r="F353" s="6"/>
      <c r="G353" s="6"/>
      <c r="H353" s="6"/>
      <c r="I353" s="6"/>
      <c r="J353" s="21"/>
      <c r="K353" s="6"/>
      <c r="L353" s="21"/>
      <c r="M353" s="6"/>
      <c r="N353" s="6"/>
      <c r="O353" s="6"/>
      <c r="P353" s="6"/>
      <c r="Q353" s="6"/>
      <c r="R353" s="6"/>
      <c r="S353" s="6"/>
      <c r="T353" s="6"/>
      <c r="U353" s="6"/>
    </row>
    <row r="354" spans="2:21" x14ac:dyDescent="0.35">
      <c r="B354" s="32"/>
      <c r="C354" s="6"/>
      <c r="D354" s="6"/>
      <c r="E354" s="6"/>
      <c r="F354" s="6"/>
      <c r="G354" s="6"/>
      <c r="H354" s="6"/>
      <c r="I354" s="6"/>
      <c r="J354" s="21"/>
      <c r="K354" s="6"/>
      <c r="L354" s="21"/>
      <c r="M354" s="6"/>
      <c r="N354" s="6"/>
      <c r="O354" s="6"/>
      <c r="P354" s="6"/>
      <c r="Q354" s="6"/>
      <c r="R354" s="6"/>
      <c r="S354" s="6"/>
      <c r="T354" s="6"/>
      <c r="U354" s="6"/>
    </row>
    <row r="355" spans="2:21" x14ac:dyDescent="0.35">
      <c r="B355" s="32"/>
      <c r="C355" s="6"/>
      <c r="D355" s="6"/>
      <c r="E355" s="6"/>
      <c r="F355" s="6"/>
      <c r="G355" s="6"/>
      <c r="H355" s="6"/>
      <c r="I355" s="6"/>
      <c r="J355" s="21"/>
      <c r="K355" s="6"/>
      <c r="L355" s="21"/>
      <c r="M355" s="6"/>
      <c r="N355" s="6"/>
      <c r="O355" s="6"/>
      <c r="P355" s="6"/>
      <c r="Q355" s="6"/>
      <c r="R355" s="6"/>
      <c r="S355" s="6"/>
      <c r="T355" s="6"/>
      <c r="U355" s="6"/>
    </row>
    <row r="356" spans="2:21" x14ac:dyDescent="0.35">
      <c r="B356" s="32"/>
      <c r="C356" s="6"/>
      <c r="D356" s="6"/>
      <c r="E356" s="6"/>
      <c r="F356" s="6"/>
      <c r="G356" s="6"/>
      <c r="H356" s="6"/>
      <c r="I356" s="6"/>
      <c r="J356" s="21"/>
      <c r="K356" s="6"/>
      <c r="L356" s="21"/>
      <c r="M356" s="6"/>
      <c r="N356" s="6"/>
      <c r="O356" s="6"/>
      <c r="P356" s="6"/>
      <c r="Q356" s="6"/>
      <c r="R356" s="6"/>
      <c r="S356" s="6"/>
      <c r="T356" s="6"/>
      <c r="U356" s="6"/>
    </row>
    <row r="357" spans="2:21" x14ac:dyDescent="0.35">
      <c r="B357" s="32"/>
      <c r="C357" s="6"/>
      <c r="D357" s="6"/>
      <c r="E357" s="6"/>
      <c r="F357" s="6"/>
      <c r="G357" s="6"/>
      <c r="H357" s="6"/>
      <c r="I357" s="6"/>
      <c r="J357" s="21"/>
      <c r="K357" s="6"/>
      <c r="L357" s="21"/>
      <c r="M357" s="6"/>
      <c r="N357" s="6"/>
      <c r="O357" s="6"/>
      <c r="P357" s="6"/>
      <c r="Q357" s="6"/>
      <c r="R357" s="6"/>
      <c r="S357" s="6"/>
      <c r="T357" s="6"/>
      <c r="U357" s="6"/>
    </row>
    <row r="358" spans="2:21" x14ac:dyDescent="0.35">
      <c r="B358" s="32"/>
      <c r="C358" s="6"/>
      <c r="D358" s="6"/>
      <c r="E358" s="6"/>
      <c r="F358" s="6"/>
      <c r="G358" s="6"/>
      <c r="H358" s="6"/>
      <c r="I358" s="6"/>
      <c r="J358" s="21"/>
      <c r="K358" s="6"/>
      <c r="L358" s="21"/>
      <c r="M358" s="6"/>
      <c r="N358" s="6"/>
      <c r="O358" s="6"/>
      <c r="P358" s="6"/>
      <c r="Q358" s="6"/>
      <c r="R358" s="6"/>
      <c r="S358" s="6"/>
      <c r="T358" s="6"/>
      <c r="U358" s="6"/>
    </row>
    <row r="359" spans="2:21" x14ac:dyDescent="0.35">
      <c r="B359" s="32"/>
      <c r="C359" s="6"/>
      <c r="D359" s="6"/>
      <c r="E359" s="6"/>
      <c r="F359" s="6"/>
      <c r="G359" s="6"/>
      <c r="H359" s="6"/>
      <c r="I359" s="6"/>
      <c r="J359" s="21"/>
      <c r="K359" s="6"/>
      <c r="L359" s="21"/>
      <c r="M359" s="6"/>
      <c r="N359" s="6"/>
      <c r="O359" s="6"/>
      <c r="P359" s="6"/>
      <c r="Q359" s="6"/>
      <c r="R359" s="6"/>
      <c r="S359" s="6"/>
      <c r="T359" s="6"/>
      <c r="U359" s="6"/>
    </row>
    <row r="360" spans="2:21" x14ac:dyDescent="0.35">
      <c r="B360" s="32"/>
      <c r="C360" s="6"/>
      <c r="D360" s="6"/>
      <c r="E360" s="6"/>
      <c r="F360" s="6"/>
      <c r="G360" s="6"/>
      <c r="H360" s="6"/>
      <c r="I360" s="6"/>
      <c r="J360" s="21"/>
      <c r="K360" s="6"/>
      <c r="L360" s="21"/>
      <c r="M360" s="6"/>
      <c r="N360" s="6"/>
      <c r="O360" s="6"/>
      <c r="P360" s="6"/>
      <c r="Q360" s="6"/>
      <c r="R360" s="6"/>
      <c r="S360" s="6"/>
      <c r="T360" s="6"/>
      <c r="U360" s="6"/>
    </row>
    <row r="361" spans="2:21" x14ac:dyDescent="0.35">
      <c r="B361" s="32"/>
      <c r="C361" s="6"/>
      <c r="D361" s="6"/>
      <c r="E361" s="6"/>
      <c r="F361" s="6"/>
      <c r="G361" s="6"/>
      <c r="H361" s="6"/>
      <c r="I361" s="6"/>
      <c r="J361" s="21"/>
      <c r="K361" s="6"/>
      <c r="L361" s="21"/>
      <c r="M361" s="6"/>
      <c r="N361" s="6"/>
      <c r="O361" s="6"/>
      <c r="P361" s="6"/>
      <c r="Q361" s="6"/>
      <c r="R361" s="6"/>
      <c r="S361" s="6"/>
      <c r="T361" s="6"/>
      <c r="U361" s="6"/>
    </row>
    <row r="362" spans="2:21" x14ac:dyDescent="0.35">
      <c r="B362" s="32"/>
      <c r="C362" s="6"/>
      <c r="D362" s="6"/>
      <c r="E362" s="6"/>
      <c r="F362" s="6"/>
      <c r="G362" s="6"/>
      <c r="H362" s="6"/>
      <c r="I362" s="6"/>
      <c r="J362" s="21"/>
      <c r="K362" s="6"/>
      <c r="L362" s="21"/>
      <c r="M362" s="6"/>
      <c r="N362" s="6"/>
      <c r="O362" s="6"/>
      <c r="P362" s="6"/>
      <c r="Q362" s="6"/>
      <c r="R362" s="6"/>
      <c r="S362" s="6"/>
      <c r="T362" s="6"/>
      <c r="U362" s="6"/>
    </row>
    <row r="363" spans="2:21" x14ac:dyDescent="0.35">
      <c r="B363" s="32"/>
      <c r="C363" s="6"/>
      <c r="D363" s="6"/>
      <c r="E363" s="6"/>
      <c r="F363" s="6"/>
      <c r="G363" s="6"/>
      <c r="H363" s="6"/>
      <c r="I363" s="6"/>
      <c r="J363" s="21"/>
      <c r="K363" s="6"/>
      <c r="L363" s="21"/>
      <c r="M363" s="6"/>
      <c r="N363" s="6"/>
      <c r="O363" s="6"/>
      <c r="P363" s="6"/>
      <c r="Q363" s="6"/>
      <c r="R363" s="6"/>
      <c r="S363" s="6"/>
      <c r="T363" s="6"/>
      <c r="U363" s="6"/>
    </row>
    <row r="364" spans="2:21" x14ac:dyDescent="0.35">
      <c r="B364" s="32"/>
      <c r="C364" s="6"/>
      <c r="D364" s="6"/>
      <c r="E364" s="6"/>
      <c r="F364" s="6"/>
      <c r="G364" s="6"/>
      <c r="H364" s="6"/>
      <c r="I364" s="6"/>
      <c r="J364" s="21"/>
      <c r="K364" s="6"/>
      <c r="L364" s="21"/>
      <c r="M364" s="6"/>
      <c r="N364" s="6"/>
      <c r="O364" s="6"/>
      <c r="P364" s="6"/>
      <c r="Q364" s="6"/>
      <c r="R364" s="6"/>
      <c r="S364" s="6"/>
      <c r="T364" s="6"/>
      <c r="U364" s="6"/>
    </row>
    <row r="365" spans="2:21" x14ac:dyDescent="0.35">
      <c r="B365" s="32"/>
      <c r="C365" s="6"/>
      <c r="D365" s="6"/>
      <c r="E365" s="6"/>
      <c r="F365" s="6"/>
      <c r="G365" s="6"/>
      <c r="H365" s="6"/>
      <c r="I365" s="6"/>
      <c r="J365" s="21"/>
      <c r="K365" s="6"/>
      <c r="L365" s="21"/>
      <c r="M365" s="6"/>
      <c r="N365" s="6"/>
      <c r="O365" s="6"/>
      <c r="P365" s="6"/>
      <c r="Q365" s="6"/>
      <c r="R365" s="6"/>
      <c r="S365" s="6"/>
      <c r="T365" s="6"/>
      <c r="U365" s="6"/>
    </row>
    <row r="366" spans="2:21" x14ac:dyDescent="0.35">
      <c r="B366" s="32"/>
      <c r="C366" s="6"/>
      <c r="D366" s="6"/>
      <c r="E366" s="6"/>
      <c r="F366" s="6"/>
      <c r="G366" s="6"/>
      <c r="H366" s="6"/>
      <c r="I366" s="6"/>
      <c r="J366" s="21"/>
      <c r="K366" s="6"/>
      <c r="L366" s="21"/>
      <c r="M366" s="6"/>
      <c r="N366" s="6"/>
      <c r="O366" s="6"/>
      <c r="P366" s="6"/>
      <c r="Q366" s="6"/>
      <c r="R366" s="6"/>
      <c r="S366" s="6"/>
      <c r="T366" s="6"/>
      <c r="U366" s="6"/>
    </row>
    <row r="367" spans="2:21" x14ac:dyDescent="0.35">
      <c r="B367" s="32"/>
      <c r="C367" s="6"/>
      <c r="D367" s="6"/>
      <c r="E367" s="6"/>
      <c r="F367" s="6"/>
      <c r="G367" s="6"/>
      <c r="H367" s="6"/>
      <c r="I367" s="6"/>
      <c r="J367" s="21"/>
      <c r="K367" s="6"/>
      <c r="L367" s="21"/>
      <c r="M367" s="6"/>
      <c r="N367" s="6"/>
      <c r="O367" s="6"/>
      <c r="P367" s="6"/>
      <c r="Q367" s="6"/>
      <c r="R367" s="6"/>
      <c r="S367" s="6"/>
      <c r="T367" s="6"/>
      <c r="U367" s="6"/>
    </row>
    <row r="368" spans="2:21" x14ac:dyDescent="0.35">
      <c r="B368" s="32"/>
      <c r="C368" s="6"/>
      <c r="D368" s="6"/>
      <c r="E368" s="6"/>
      <c r="F368" s="6"/>
      <c r="G368" s="6"/>
      <c r="H368" s="6"/>
      <c r="I368" s="6"/>
      <c r="J368" s="21"/>
      <c r="K368" s="6"/>
      <c r="L368" s="21"/>
      <c r="M368" s="6"/>
      <c r="N368" s="6"/>
      <c r="O368" s="6"/>
      <c r="P368" s="6"/>
      <c r="Q368" s="6"/>
      <c r="R368" s="6"/>
      <c r="S368" s="6"/>
      <c r="T368" s="6"/>
      <c r="U368" s="6"/>
    </row>
    <row r="369" spans="2:21" x14ac:dyDescent="0.35">
      <c r="B369" s="32"/>
      <c r="C369" s="6"/>
      <c r="D369" s="6"/>
      <c r="E369" s="6"/>
      <c r="F369" s="6"/>
      <c r="G369" s="6"/>
      <c r="H369" s="6"/>
      <c r="I369" s="6"/>
      <c r="J369" s="21"/>
      <c r="K369" s="6"/>
      <c r="L369" s="21"/>
      <c r="M369" s="6"/>
      <c r="N369" s="6"/>
      <c r="O369" s="6"/>
      <c r="P369" s="6"/>
      <c r="Q369" s="6"/>
      <c r="R369" s="6"/>
      <c r="S369" s="6"/>
      <c r="T369" s="6"/>
      <c r="U369" s="6"/>
    </row>
    <row r="370" spans="2:21" x14ac:dyDescent="0.35">
      <c r="B370" s="32"/>
      <c r="C370" s="6"/>
      <c r="D370" s="6"/>
      <c r="E370" s="6"/>
      <c r="F370" s="6"/>
      <c r="G370" s="6"/>
      <c r="H370" s="6"/>
      <c r="I370" s="6"/>
      <c r="J370" s="21"/>
      <c r="K370" s="6"/>
      <c r="L370" s="21"/>
      <c r="M370" s="6"/>
      <c r="N370" s="6"/>
      <c r="O370" s="6"/>
      <c r="P370" s="6"/>
      <c r="Q370" s="6"/>
      <c r="R370" s="6"/>
      <c r="S370" s="6"/>
      <c r="T370" s="6"/>
      <c r="U370" s="6"/>
    </row>
    <row r="371" spans="2:21" x14ac:dyDescent="0.35">
      <c r="B371" s="32"/>
      <c r="C371" s="6"/>
      <c r="D371" s="6"/>
      <c r="E371" s="6"/>
      <c r="F371" s="6"/>
      <c r="G371" s="6"/>
      <c r="H371" s="6"/>
      <c r="I371" s="6"/>
      <c r="J371" s="21"/>
      <c r="K371" s="6"/>
      <c r="L371" s="21"/>
      <c r="M371" s="6"/>
      <c r="N371" s="6"/>
      <c r="O371" s="6"/>
      <c r="P371" s="6"/>
      <c r="Q371" s="6"/>
      <c r="R371" s="6"/>
      <c r="S371" s="6"/>
      <c r="T371" s="6"/>
      <c r="U371" s="6"/>
    </row>
    <row r="372" spans="2:21" x14ac:dyDescent="0.35">
      <c r="B372" s="32"/>
      <c r="C372" s="6"/>
      <c r="D372" s="6"/>
      <c r="E372" s="6"/>
      <c r="F372" s="6"/>
      <c r="G372" s="6"/>
      <c r="H372" s="6"/>
      <c r="I372" s="6"/>
      <c r="J372" s="21"/>
      <c r="K372" s="6"/>
      <c r="L372" s="21"/>
      <c r="M372" s="6"/>
      <c r="N372" s="6"/>
      <c r="O372" s="6"/>
      <c r="P372" s="6"/>
      <c r="Q372" s="6"/>
      <c r="R372" s="6"/>
      <c r="S372" s="6"/>
      <c r="T372" s="6"/>
      <c r="U372" s="6"/>
    </row>
    <row r="373" spans="2:21" x14ac:dyDescent="0.35">
      <c r="B373" s="32"/>
      <c r="C373" s="6"/>
      <c r="D373" s="6"/>
      <c r="E373" s="6"/>
      <c r="F373" s="6"/>
      <c r="G373" s="6"/>
      <c r="H373" s="6"/>
      <c r="I373" s="6"/>
      <c r="J373" s="21"/>
      <c r="K373" s="6"/>
      <c r="L373" s="21"/>
      <c r="M373" s="6"/>
      <c r="N373" s="6"/>
      <c r="O373" s="6"/>
      <c r="P373" s="6"/>
      <c r="Q373" s="6"/>
      <c r="R373" s="6"/>
      <c r="S373" s="6"/>
      <c r="T373" s="6"/>
      <c r="U373" s="6"/>
    </row>
    <row r="374" spans="2:21" x14ac:dyDescent="0.35">
      <c r="B374" s="32"/>
      <c r="C374" s="6"/>
      <c r="D374" s="6"/>
      <c r="E374" s="6"/>
      <c r="F374" s="6"/>
      <c r="G374" s="6"/>
      <c r="H374" s="6"/>
      <c r="I374" s="6"/>
      <c r="J374" s="21"/>
      <c r="K374" s="6"/>
      <c r="L374" s="21"/>
      <c r="M374" s="6"/>
      <c r="N374" s="6"/>
      <c r="O374" s="6"/>
      <c r="P374" s="6"/>
      <c r="Q374" s="6"/>
      <c r="R374" s="6"/>
      <c r="S374" s="6"/>
      <c r="T374" s="6"/>
      <c r="U374" s="6"/>
    </row>
    <row r="375" spans="2:21" x14ac:dyDescent="0.35">
      <c r="B375" s="32"/>
      <c r="C375" s="6"/>
      <c r="D375" s="6"/>
      <c r="E375" s="6"/>
      <c r="F375" s="6"/>
      <c r="G375" s="6"/>
      <c r="H375" s="6"/>
      <c r="I375" s="6"/>
      <c r="J375" s="21"/>
      <c r="K375" s="6"/>
      <c r="L375" s="21"/>
      <c r="M375" s="6"/>
      <c r="N375" s="6"/>
      <c r="O375" s="6"/>
      <c r="P375" s="6"/>
      <c r="Q375" s="6"/>
      <c r="R375" s="6"/>
      <c r="S375" s="6"/>
      <c r="T375" s="6"/>
      <c r="U375" s="6"/>
    </row>
    <row r="376" spans="2:21" x14ac:dyDescent="0.35">
      <c r="B376" s="32"/>
      <c r="C376" s="6"/>
      <c r="D376" s="6"/>
      <c r="E376" s="6"/>
      <c r="F376" s="6"/>
      <c r="G376" s="6"/>
      <c r="H376" s="6"/>
      <c r="I376" s="6"/>
      <c r="J376" s="21"/>
      <c r="K376" s="6"/>
      <c r="L376" s="21"/>
      <c r="M376" s="6"/>
      <c r="N376" s="6"/>
      <c r="O376" s="6"/>
      <c r="P376" s="6"/>
      <c r="Q376" s="6"/>
      <c r="R376" s="6"/>
      <c r="S376" s="6"/>
      <c r="T376" s="6"/>
      <c r="U376" s="6"/>
    </row>
    <row r="377" spans="2:21" x14ac:dyDescent="0.35">
      <c r="B377" s="32"/>
      <c r="C377" s="6"/>
      <c r="D377" s="6"/>
      <c r="E377" s="6"/>
      <c r="F377" s="6"/>
      <c r="G377" s="6"/>
      <c r="H377" s="6"/>
      <c r="I377" s="6"/>
      <c r="J377" s="21"/>
      <c r="K377" s="6"/>
      <c r="L377" s="21"/>
      <c r="M377" s="6"/>
      <c r="N377" s="6"/>
      <c r="O377" s="6"/>
      <c r="P377" s="6"/>
      <c r="Q377" s="6"/>
      <c r="R377" s="6"/>
      <c r="S377" s="6"/>
      <c r="T377" s="6"/>
      <c r="U377" s="6"/>
    </row>
    <row r="378" spans="2:21" x14ac:dyDescent="0.35">
      <c r="B378" s="32"/>
      <c r="C378" s="6"/>
      <c r="D378" s="6"/>
      <c r="E378" s="6"/>
      <c r="F378" s="6"/>
      <c r="G378" s="6"/>
      <c r="H378" s="6"/>
      <c r="I378" s="6"/>
      <c r="J378" s="21"/>
      <c r="K378" s="6"/>
      <c r="L378" s="21"/>
      <c r="M378" s="6"/>
      <c r="N378" s="6"/>
      <c r="O378" s="6"/>
      <c r="P378" s="6"/>
      <c r="Q378" s="6"/>
      <c r="R378" s="6"/>
      <c r="S378" s="6"/>
      <c r="T378" s="6"/>
      <c r="U378" s="6"/>
    </row>
    <row r="379" spans="2:21" x14ac:dyDescent="0.35">
      <c r="B379" s="32"/>
      <c r="C379" s="6"/>
      <c r="D379" s="6"/>
      <c r="E379" s="6"/>
      <c r="F379" s="6"/>
      <c r="G379" s="6"/>
      <c r="H379" s="6"/>
      <c r="I379" s="6"/>
      <c r="J379" s="21"/>
      <c r="K379" s="6"/>
      <c r="L379" s="21"/>
      <c r="M379" s="6"/>
      <c r="N379" s="6"/>
      <c r="O379" s="6"/>
      <c r="P379" s="6"/>
      <c r="Q379" s="6"/>
      <c r="R379" s="6"/>
      <c r="S379" s="6"/>
      <c r="T379" s="6"/>
      <c r="U379" s="6"/>
    </row>
    <row r="380" spans="2:21" x14ac:dyDescent="0.35">
      <c r="B380" s="32"/>
      <c r="C380" s="6"/>
      <c r="D380" s="6"/>
      <c r="E380" s="6"/>
      <c r="F380" s="6"/>
      <c r="G380" s="6"/>
      <c r="H380" s="6"/>
      <c r="I380" s="6"/>
      <c r="J380" s="21"/>
      <c r="K380" s="6"/>
      <c r="L380" s="21"/>
      <c r="M380" s="6"/>
      <c r="N380" s="6"/>
      <c r="O380" s="6"/>
      <c r="P380" s="6"/>
      <c r="Q380" s="6"/>
      <c r="R380" s="6"/>
      <c r="S380" s="6"/>
      <c r="T380" s="6"/>
      <c r="U380" s="6"/>
    </row>
    <row r="381" spans="2:21" x14ac:dyDescent="0.35">
      <c r="B381" s="32"/>
      <c r="C381" s="6"/>
      <c r="D381" s="6"/>
      <c r="E381" s="6"/>
      <c r="F381" s="6"/>
      <c r="G381" s="6"/>
      <c r="H381" s="6"/>
      <c r="I381" s="6"/>
      <c r="J381" s="21"/>
      <c r="K381" s="6"/>
      <c r="L381" s="21"/>
      <c r="M381" s="6"/>
      <c r="N381" s="6"/>
      <c r="O381" s="6"/>
      <c r="P381" s="6"/>
      <c r="Q381" s="6"/>
      <c r="R381" s="6"/>
      <c r="S381" s="6"/>
      <c r="T381" s="6"/>
      <c r="U381" s="6"/>
    </row>
    <row r="382" spans="2:21" x14ac:dyDescent="0.35">
      <c r="B382" s="32"/>
      <c r="C382" s="6"/>
      <c r="D382" s="6"/>
      <c r="E382" s="6"/>
      <c r="F382" s="6"/>
      <c r="G382" s="6"/>
      <c r="H382" s="6"/>
      <c r="I382" s="6"/>
      <c r="J382" s="21"/>
      <c r="K382" s="6"/>
      <c r="L382" s="21"/>
      <c r="M382" s="6"/>
      <c r="N382" s="6"/>
      <c r="O382" s="6"/>
      <c r="P382" s="6"/>
      <c r="Q382" s="6"/>
      <c r="R382" s="6"/>
      <c r="S382" s="6"/>
      <c r="T382" s="6"/>
      <c r="U382" s="6"/>
    </row>
    <row r="383" spans="2:21" x14ac:dyDescent="0.35">
      <c r="B383" s="32"/>
      <c r="C383" s="6"/>
      <c r="D383" s="6"/>
      <c r="E383" s="6"/>
      <c r="F383" s="6"/>
      <c r="G383" s="6"/>
      <c r="H383" s="6"/>
      <c r="I383" s="6"/>
      <c r="J383" s="21"/>
      <c r="K383" s="6"/>
      <c r="L383" s="21"/>
      <c r="M383" s="6"/>
      <c r="N383" s="6"/>
      <c r="O383" s="6"/>
      <c r="P383" s="6"/>
      <c r="Q383" s="6"/>
      <c r="R383" s="6"/>
      <c r="S383" s="6"/>
      <c r="T383" s="6"/>
      <c r="U383" s="6"/>
    </row>
    <row r="384" spans="2:21" x14ac:dyDescent="0.35">
      <c r="B384" s="32"/>
      <c r="C384" s="6"/>
      <c r="D384" s="6"/>
      <c r="E384" s="6"/>
      <c r="F384" s="6"/>
      <c r="G384" s="6"/>
      <c r="H384" s="6"/>
      <c r="I384" s="6"/>
      <c r="J384" s="21"/>
      <c r="K384" s="6"/>
      <c r="L384" s="21"/>
      <c r="M384" s="6"/>
      <c r="N384" s="6"/>
      <c r="O384" s="6"/>
      <c r="P384" s="6"/>
      <c r="Q384" s="6"/>
      <c r="R384" s="6"/>
      <c r="S384" s="6"/>
      <c r="T384" s="6"/>
      <c r="U384" s="6"/>
    </row>
    <row r="385" spans="2:21" x14ac:dyDescent="0.35">
      <c r="B385" s="32"/>
      <c r="C385" s="6"/>
      <c r="D385" s="6"/>
      <c r="E385" s="6"/>
      <c r="F385" s="6"/>
      <c r="G385" s="6"/>
      <c r="H385" s="6"/>
      <c r="I385" s="6"/>
      <c r="J385" s="21"/>
      <c r="K385" s="6"/>
      <c r="L385" s="21"/>
      <c r="M385" s="6"/>
      <c r="N385" s="6"/>
      <c r="O385" s="6"/>
      <c r="P385" s="6"/>
      <c r="Q385" s="6"/>
      <c r="R385" s="6"/>
      <c r="S385" s="6"/>
      <c r="T385" s="6"/>
      <c r="U385" s="6"/>
    </row>
    <row r="386" spans="2:21" x14ac:dyDescent="0.35">
      <c r="B386" s="32"/>
      <c r="C386" s="6"/>
      <c r="D386" s="6"/>
      <c r="E386" s="6"/>
      <c r="F386" s="6"/>
      <c r="G386" s="6"/>
      <c r="H386" s="6"/>
      <c r="I386" s="6"/>
      <c r="J386" s="21"/>
      <c r="K386" s="6"/>
      <c r="L386" s="21"/>
      <c r="M386" s="6"/>
      <c r="N386" s="6"/>
      <c r="O386" s="6"/>
      <c r="P386" s="6"/>
      <c r="Q386" s="6"/>
      <c r="R386" s="6"/>
      <c r="S386" s="6"/>
      <c r="T386" s="6"/>
      <c r="U386" s="6"/>
    </row>
    <row r="387" spans="2:21" x14ac:dyDescent="0.35">
      <c r="B387" s="32"/>
      <c r="C387" s="6"/>
      <c r="D387" s="6"/>
      <c r="E387" s="6"/>
      <c r="F387" s="6"/>
      <c r="G387" s="6"/>
      <c r="H387" s="6"/>
      <c r="I387" s="6"/>
      <c r="J387" s="21"/>
      <c r="K387" s="6"/>
      <c r="L387" s="21"/>
      <c r="M387" s="6"/>
      <c r="N387" s="6"/>
      <c r="O387" s="6"/>
      <c r="P387" s="6"/>
      <c r="Q387" s="6"/>
      <c r="R387" s="6"/>
      <c r="S387" s="6"/>
      <c r="T387" s="6"/>
      <c r="U387" s="6"/>
    </row>
    <row r="388" spans="2:21" x14ac:dyDescent="0.35">
      <c r="B388" s="32"/>
      <c r="C388" s="6"/>
      <c r="D388" s="6"/>
      <c r="E388" s="6"/>
      <c r="F388" s="6"/>
      <c r="G388" s="6"/>
      <c r="H388" s="6"/>
      <c r="I388" s="6"/>
      <c r="J388" s="21"/>
      <c r="K388" s="6"/>
      <c r="L388" s="21"/>
      <c r="M388" s="6"/>
      <c r="N388" s="6"/>
      <c r="O388" s="6"/>
      <c r="P388" s="6"/>
      <c r="Q388" s="6"/>
      <c r="R388" s="6"/>
      <c r="S388" s="6"/>
      <c r="T388" s="6"/>
      <c r="U388" s="6"/>
    </row>
    <row r="389" spans="2:21" x14ac:dyDescent="0.35">
      <c r="B389" s="32"/>
      <c r="C389" s="6"/>
      <c r="D389" s="6"/>
      <c r="E389" s="6"/>
      <c r="F389" s="6"/>
      <c r="G389" s="6"/>
      <c r="H389" s="6"/>
      <c r="I389" s="6"/>
      <c r="J389" s="21"/>
      <c r="K389" s="6"/>
      <c r="L389" s="21"/>
      <c r="M389" s="6"/>
      <c r="N389" s="6"/>
      <c r="O389" s="6"/>
      <c r="P389" s="6"/>
      <c r="Q389" s="6"/>
      <c r="R389" s="6"/>
      <c r="S389" s="6"/>
      <c r="T389" s="6"/>
      <c r="U389" s="6"/>
    </row>
    <row r="390" spans="2:21" x14ac:dyDescent="0.35">
      <c r="B390" s="32"/>
      <c r="C390" s="6"/>
      <c r="D390" s="6"/>
      <c r="E390" s="6"/>
      <c r="F390" s="6"/>
      <c r="G390" s="6"/>
      <c r="H390" s="6"/>
      <c r="I390" s="6"/>
      <c r="J390" s="21"/>
      <c r="K390" s="6"/>
      <c r="L390" s="21"/>
      <c r="M390" s="6"/>
      <c r="N390" s="6"/>
      <c r="O390" s="6"/>
      <c r="P390" s="6"/>
      <c r="Q390" s="6"/>
      <c r="R390" s="6"/>
      <c r="S390" s="6"/>
      <c r="T390" s="6"/>
      <c r="U390" s="6"/>
    </row>
    <row r="391" spans="2:21" x14ac:dyDescent="0.35">
      <c r="B391" s="32"/>
      <c r="C391" s="6"/>
      <c r="D391" s="6"/>
      <c r="E391" s="6"/>
      <c r="F391" s="6"/>
      <c r="G391" s="6"/>
      <c r="H391" s="6"/>
      <c r="I391" s="6"/>
      <c r="J391" s="21"/>
      <c r="K391" s="6"/>
      <c r="L391" s="21"/>
      <c r="M391" s="6"/>
      <c r="N391" s="6"/>
      <c r="O391" s="6"/>
      <c r="P391" s="6"/>
      <c r="Q391" s="6"/>
      <c r="R391" s="6"/>
      <c r="S391" s="6"/>
      <c r="T391" s="6"/>
      <c r="U391" s="6"/>
    </row>
    <row r="392" spans="2:21" x14ac:dyDescent="0.35">
      <c r="B392" s="32"/>
      <c r="C392" s="6"/>
      <c r="D392" s="6"/>
      <c r="E392" s="6"/>
      <c r="F392" s="6"/>
      <c r="G392" s="6"/>
      <c r="H392" s="6"/>
      <c r="I392" s="6"/>
      <c r="J392" s="21"/>
      <c r="K392" s="6"/>
      <c r="L392" s="21"/>
      <c r="M392" s="6"/>
      <c r="N392" s="6"/>
      <c r="O392" s="6"/>
      <c r="P392" s="6"/>
      <c r="Q392" s="6"/>
      <c r="R392" s="6"/>
      <c r="S392" s="6"/>
      <c r="T392" s="6"/>
      <c r="U392" s="6"/>
    </row>
    <row r="393" spans="2:21" x14ac:dyDescent="0.35">
      <c r="B393" s="32"/>
      <c r="C393" s="6"/>
      <c r="D393" s="6"/>
      <c r="E393" s="6"/>
      <c r="F393" s="6"/>
      <c r="G393" s="6"/>
      <c r="H393" s="6"/>
      <c r="I393" s="6"/>
      <c r="J393" s="21"/>
      <c r="K393" s="6"/>
      <c r="L393" s="21"/>
      <c r="M393" s="6"/>
      <c r="N393" s="6"/>
      <c r="O393" s="6"/>
      <c r="P393" s="6"/>
      <c r="Q393" s="6"/>
      <c r="R393" s="6"/>
      <c r="S393" s="6"/>
      <c r="T393" s="6"/>
      <c r="U393" s="6"/>
    </row>
    <row r="394" spans="2:21" x14ac:dyDescent="0.35">
      <c r="B394" s="32"/>
      <c r="C394" s="6"/>
      <c r="D394" s="6"/>
      <c r="E394" s="6"/>
      <c r="F394" s="6"/>
      <c r="G394" s="6"/>
      <c r="H394" s="6"/>
      <c r="I394" s="6"/>
      <c r="J394" s="21"/>
      <c r="K394" s="6"/>
      <c r="L394" s="21"/>
      <c r="M394" s="6"/>
      <c r="N394" s="6"/>
      <c r="O394" s="6"/>
      <c r="P394" s="6"/>
      <c r="Q394" s="6"/>
      <c r="R394" s="6"/>
      <c r="S394" s="6"/>
      <c r="T394" s="6"/>
      <c r="U394" s="6"/>
    </row>
    <row r="395" spans="2:21" x14ac:dyDescent="0.35">
      <c r="B395" s="32"/>
      <c r="C395" s="6"/>
      <c r="D395" s="6"/>
      <c r="E395" s="6"/>
      <c r="F395" s="6"/>
      <c r="G395" s="6"/>
      <c r="H395" s="6"/>
      <c r="I395" s="6"/>
      <c r="J395" s="21"/>
      <c r="K395" s="6"/>
      <c r="L395" s="21"/>
      <c r="M395" s="6"/>
      <c r="N395" s="6"/>
      <c r="O395" s="6"/>
      <c r="P395" s="6"/>
      <c r="Q395" s="6"/>
      <c r="R395" s="6"/>
      <c r="S395" s="6"/>
      <c r="T395" s="6"/>
      <c r="U395" s="6"/>
    </row>
    <row r="396" spans="2:21" x14ac:dyDescent="0.35">
      <c r="B396" s="32"/>
      <c r="C396" s="6"/>
      <c r="D396" s="6"/>
      <c r="E396" s="6"/>
      <c r="F396" s="6"/>
      <c r="G396" s="6"/>
      <c r="H396" s="6"/>
      <c r="I396" s="6"/>
      <c r="J396" s="21"/>
      <c r="K396" s="6"/>
      <c r="L396" s="21"/>
      <c r="M396" s="6"/>
      <c r="N396" s="6"/>
      <c r="O396" s="6"/>
      <c r="P396" s="6"/>
      <c r="Q396" s="6"/>
      <c r="R396" s="6"/>
      <c r="S396" s="6"/>
      <c r="T396" s="6"/>
      <c r="U396" s="6"/>
    </row>
    <row r="397" spans="2:21" x14ac:dyDescent="0.35">
      <c r="B397" s="32"/>
      <c r="C397" s="6"/>
      <c r="D397" s="6"/>
      <c r="E397" s="6"/>
      <c r="F397" s="6"/>
      <c r="G397" s="6"/>
      <c r="H397" s="6"/>
      <c r="I397" s="6"/>
      <c r="J397" s="21"/>
      <c r="K397" s="6"/>
      <c r="L397" s="21"/>
      <c r="M397" s="6"/>
      <c r="N397" s="6"/>
      <c r="O397" s="6"/>
      <c r="P397" s="6"/>
      <c r="Q397" s="6"/>
      <c r="R397" s="6"/>
      <c r="S397" s="6"/>
      <c r="T397" s="6"/>
      <c r="U397" s="6"/>
    </row>
    <row r="398" spans="2:21" x14ac:dyDescent="0.35">
      <c r="B398" s="32"/>
      <c r="C398" s="6"/>
      <c r="D398" s="6"/>
      <c r="E398" s="6"/>
      <c r="F398" s="6"/>
      <c r="G398" s="6"/>
      <c r="H398" s="6"/>
      <c r="I398" s="6"/>
      <c r="J398" s="21"/>
      <c r="K398" s="6"/>
      <c r="L398" s="21"/>
      <c r="M398" s="6"/>
      <c r="N398" s="6"/>
      <c r="O398" s="6"/>
      <c r="P398" s="6"/>
      <c r="Q398" s="6"/>
      <c r="R398" s="6"/>
      <c r="S398" s="6"/>
      <c r="T398" s="6"/>
      <c r="U398" s="6"/>
    </row>
    <row r="399" spans="2:21" x14ac:dyDescent="0.35">
      <c r="B399" s="32"/>
      <c r="C399" s="6"/>
      <c r="D399" s="6"/>
      <c r="E399" s="6"/>
      <c r="F399" s="6"/>
      <c r="G399" s="6"/>
      <c r="H399" s="6"/>
      <c r="I399" s="6"/>
      <c r="J399" s="21"/>
      <c r="K399" s="6"/>
      <c r="L399" s="21"/>
      <c r="M399" s="6"/>
      <c r="N399" s="6"/>
      <c r="O399" s="6"/>
      <c r="P399" s="6"/>
      <c r="Q399" s="6"/>
      <c r="R399" s="6"/>
      <c r="S399" s="6"/>
      <c r="T399" s="6"/>
      <c r="U399" s="6"/>
    </row>
    <row r="400" spans="2:21" x14ac:dyDescent="0.35">
      <c r="B400" s="32"/>
      <c r="C400" s="6"/>
      <c r="D400" s="6"/>
      <c r="E400" s="6"/>
      <c r="F400" s="6"/>
      <c r="G400" s="6"/>
      <c r="H400" s="6"/>
      <c r="I400" s="6"/>
      <c r="J400" s="21"/>
      <c r="K400" s="6"/>
      <c r="L400" s="21"/>
      <c r="M400" s="6"/>
      <c r="N400" s="6"/>
      <c r="O400" s="6"/>
      <c r="P400" s="6"/>
      <c r="Q400" s="6"/>
      <c r="R400" s="6"/>
      <c r="S400" s="6"/>
      <c r="T400" s="6"/>
      <c r="U400" s="6"/>
    </row>
    <row r="401" spans="2:21" x14ac:dyDescent="0.35">
      <c r="B401" s="32"/>
      <c r="C401" s="6"/>
      <c r="D401" s="6"/>
      <c r="E401" s="6"/>
      <c r="F401" s="6"/>
      <c r="G401" s="6"/>
      <c r="H401" s="6"/>
      <c r="I401" s="6"/>
      <c r="J401" s="21"/>
      <c r="K401" s="6"/>
      <c r="L401" s="21"/>
      <c r="M401" s="6"/>
      <c r="N401" s="6"/>
      <c r="O401" s="6"/>
      <c r="P401" s="6"/>
      <c r="Q401" s="6"/>
      <c r="R401" s="6"/>
      <c r="S401" s="6"/>
      <c r="T401" s="6"/>
      <c r="U401" s="6"/>
    </row>
    <row r="402" spans="2:21" x14ac:dyDescent="0.35">
      <c r="B402" s="32"/>
      <c r="C402" s="6"/>
      <c r="D402" s="6"/>
      <c r="E402" s="6"/>
      <c r="F402" s="6"/>
      <c r="G402" s="6"/>
      <c r="H402" s="6"/>
      <c r="I402" s="6"/>
      <c r="J402" s="21"/>
      <c r="K402" s="6"/>
      <c r="L402" s="21"/>
      <c r="M402" s="6"/>
      <c r="N402" s="6"/>
      <c r="O402" s="6"/>
      <c r="P402" s="6"/>
      <c r="Q402" s="6"/>
      <c r="R402" s="6"/>
      <c r="S402" s="6"/>
      <c r="T402" s="6"/>
      <c r="U402" s="6"/>
    </row>
    <row r="403" spans="2:21" x14ac:dyDescent="0.35">
      <c r="B403" s="32"/>
      <c r="C403" s="6"/>
      <c r="D403" s="6"/>
      <c r="E403" s="6"/>
      <c r="F403" s="6"/>
      <c r="G403" s="6"/>
      <c r="H403" s="6"/>
      <c r="I403" s="6"/>
      <c r="J403" s="21"/>
      <c r="K403" s="6"/>
      <c r="L403" s="21"/>
      <c r="M403" s="6"/>
      <c r="N403" s="6"/>
      <c r="O403" s="6"/>
      <c r="P403" s="6"/>
      <c r="Q403" s="6"/>
      <c r="R403" s="6"/>
      <c r="S403" s="6"/>
      <c r="T403" s="6"/>
      <c r="U403" s="6"/>
    </row>
    <row r="404" spans="2:21" x14ac:dyDescent="0.35">
      <c r="B404" s="32"/>
      <c r="C404" s="6"/>
      <c r="D404" s="6"/>
      <c r="E404" s="6"/>
      <c r="F404" s="6"/>
      <c r="G404" s="6"/>
      <c r="H404" s="6"/>
      <c r="I404" s="6"/>
      <c r="J404" s="21"/>
      <c r="K404" s="6"/>
      <c r="L404" s="21"/>
      <c r="M404" s="6"/>
      <c r="N404" s="6"/>
      <c r="O404" s="6"/>
      <c r="P404" s="6"/>
      <c r="Q404" s="6"/>
      <c r="R404" s="6"/>
      <c r="S404" s="6"/>
      <c r="T404" s="6"/>
      <c r="U404" s="6"/>
    </row>
    <row r="405" spans="2:21" x14ac:dyDescent="0.35">
      <c r="B405" s="32"/>
      <c r="C405" s="6"/>
      <c r="D405" s="6"/>
      <c r="E405" s="6"/>
      <c r="F405" s="6"/>
      <c r="G405" s="6"/>
      <c r="H405" s="6"/>
      <c r="I405" s="6"/>
      <c r="J405" s="21"/>
      <c r="K405" s="6"/>
      <c r="L405" s="21"/>
      <c r="M405" s="6"/>
      <c r="N405" s="6"/>
      <c r="O405" s="6"/>
      <c r="P405" s="6"/>
      <c r="Q405" s="6"/>
      <c r="R405" s="6"/>
      <c r="S405" s="6"/>
      <c r="T405" s="6"/>
      <c r="U405" s="6"/>
    </row>
    <row r="406" spans="2:21" x14ac:dyDescent="0.35">
      <c r="B406" s="32"/>
      <c r="C406" s="6"/>
      <c r="D406" s="6"/>
      <c r="E406" s="6"/>
      <c r="F406" s="6"/>
      <c r="G406" s="6"/>
      <c r="H406" s="6"/>
      <c r="I406" s="6"/>
      <c r="J406" s="21"/>
      <c r="K406" s="6"/>
      <c r="L406" s="21"/>
      <c r="M406" s="6"/>
      <c r="N406" s="6"/>
      <c r="O406" s="6"/>
      <c r="P406" s="6"/>
      <c r="Q406" s="6"/>
      <c r="R406" s="6"/>
      <c r="S406" s="6"/>
      <c r="T406" s="6"/>
      <c r="U406" s="6"/>
    </row>
    <row r="407" spans="2:21" x14ac:dyDescent="0.35">
      <c r="B407" s="32"/>
      <c r="C407" s="6"/>
      <c r="D407" s="6"/>
      <c r="E407" s="6"/>
      <c r="F407" s="6"/>
      <c r="G407" s="6"/>
      <c r="H407" s="6"/>
      <c r="I407" s="6"/>
      <c r="J407" s="21"/>
      <c r="K407" s="6"/>
      <c r="L407" s="21"/>
      <c r="M407" s="6"/>
      <c r="N407" s="6"/>
      <c r="O407" s="6"/>
      <c r="P407" s="6"/>
      <c r="Q407" s="6"/>
      <c r="R407" s="6"/>
      <c r="S407" s="6"/>
      <c r="T407" s="6"/>
      <c r="U407" s="6"/>
    </row>
    <row r="408" spans="2:21" x14ac:dyDescent="0.35">
      <c r="B408" s="32"/>
      <c r="C408" s="6"/>
      <c r="D408" s="6"/>
      <c r="E408" s="6"/>
      <c r="F408" s="6"/>
      <c r="G408" s="6"/>
      <c r="H408" s="6"/>
      <c r="I408" s="6"/>
      <c r="J408" s="21"/>
      <c r="K408" s="6"/>
      <c r="L408" s="21"/>
      <c r="M408" s="6"/>
      <c r="N408" s="6"/>
      <c r="O408" s="6"/>
      <c r="P408" s="6"/>
      <c r="Q408" s="6"/>
      <c r="R408" s="6"/>
      <c r="S408" s="6"/>
      <c r="T408" s="6"/>
      <c r="U408" s="6"/>
    </row>
    <row r="409" spans="2:21" x14ac:dyDescent="0.35">
      <c r="B409" s="32"/>
      <c r="C409" s="6"/>
      <c r="D409" s="6"/>
      <c r="E409" s="6"/>
      <c r="F409" s="6"/>
      <c r="G409" s="6"/>
      <c r="H409" s="6"/>
      <c r="I409" s="6"/>
      <c r="J409" s="21"/>
      <c r="K409" s="6"/>
      <c r="L409" s="21"/>
      <c r="M409" s="6"/>
      <c r="N409" s="6"/>
      <c r="O409" s="6"/>
      <c r="P409" s="6"/>
      <c r="Q409" s="6"/>
      <c r="R409" s="6"/>
      <c r="S409" s="6"/>
      <c r="T409" s="6"/>
      <c r="U409" s="6"/>
    </row>
    <row r="410" spans="2:21" x14ac:dyDescent="0.35">
      <c r="B410" s="32"/>
      <c r="C410" s="6"/>
      <c r="D410" s="6"/>
      <c r="E410" s="6"/>
      <c r="F410" s="6"/>
      <c r="G410" s="6"/>
      <c r="H410" s="6"/>
      <c r="I410" s="6"/>
      <c r="J410" s="21"/>
      <c r="K410" s="6"/>
      <c r="L410" s="21"/>
      <c r="M410" s="6"/>
      <c r="N410" s="6"/>
      <c r="O410" s="6"/>
      <c r="P410" s="6"/>
      <c r="Q410" s="6"/>
      <c r="R410" s="6"/>
      <c r="S410" s="6"/>
      <c r="T410" s="6"/>
      <c r="U410" s="6"/>
    </row>
    <row r="411" spans="2:21" x14ac:dyDescent="0.35">
      <c r="B411" s="32"/>
      <c r="C411" s="6"/>
      <c r="D411" s="6"/>
      <c r="E411" s="6"/>
      <c r="F411" s="6"/>
      <c r="G411" s="6"/>
      <c r="H411" s="6"/>
      <c r="I411" s="6"/>
      <c r="J411" s="21"/>
      <c r="K411" s="6"/>
      <c r="L411" s="21"/>
      <c r="M411" s="6"/>
      <c r="N411" s="6"/>
      <c r="O411" s="6"/>
      <c r="P411" s="6"/>
      <c r="Q411" s="6"/>
      <c r="R411" s="6"/>
      <c r="S411" s="6"/>
      <c r="T411" s="6"/>
      <c r="U411" s="6"/>
    </row>
    <row r="412" spans="2:21" x14ac:dyDescent="0.35">
      <c r="B412" s="32"/>
      <c r="C412" s="6"/>
      <c r="D412" s="6"/>
      <c r="E412" s="6"/>
      <c r="F412" s="6"/>
      <c r="G412" s="6"/>
      <c r="H412" s="6"/>
      <c r="I412" s="6"/>
      <c r="J412" s="21"/>
      <c r="K412" s="6"/>
      <c r="L412" s="21"/>
      <c r="M412" s="6"/>
      <c r="N412" s="6"/>
      <c r="O412" s="6"/>
      <c r="P412" s="6"/>
      <c r="Q412" s="6"/>
      <c r="R412" s="6"/>
      <c r="S412" s="6"/>
      <c r="T412" s="6"/>
      <c r="U412" s="6"/>
    </row>
    <row r="413" spans="2:21" x14ac:dyDescent="0.35">
      <c r="B413" s="32"/>
      <c r="C413" s="6"/>
      <c r="D413" s="6"/>
      <c r="E413" s="6"/>
      <c r="F413" s="6"/>
      <c r="G413" s="6"/>
      <c r="H413" s="6"/>
      <c r="I413" s="6"/>
      <c r="J413" s="21"/>
      <c r="K413" s="6"/>
      <c r="L413" s="21"/>
      <c r="M413" s="6"/>
      <c r="N413" s="6"/>
      <c r="O413" s="6"/>
      <c r="P413" s="6"/>
      <c r="Q413" s="6"/>
      <c r="R413" s="6"/>
      <c r="S413" s="6"/>
      <c r="T413" s="6"/>
      <c r="U413" s="6"/>
    </row>
    <row r="414" spans="2:21" x14ac:dyDescent="0.35">
      <c r="B414" s="32"/>
      <c r="C414" s="6"/>
      <c r="D414" s="6"/>
      <c r="E414" s="6"/>
      <c r="F414" s="6"/>
      <c r="G414" s="6"/>
      <c r="H414" s="6"/>
      <c r="I414" s="6"/>
      <c r="J414" s="21"/>
      <c r="K414" s="6"/>
      <c r="L414" s="21"/>
      <c r="M414" s="6"/>
      <c r="N414" s="6"/>
      <c r="O414" s="6"/>
      <c r="P414" s="6"/>
      <c r="Q414" s="6"/>
      <c r="R414" s="6"/>
      <c r="S414" s="6"/>
      <c r="T414" s="6"/>
      <c r="U414" s="6"/>
    </row>
    <row r="415" spans="2:21" x14ac:dyDescent="0.35">
      <c r="B415" s="32"/>
      <c r="C415" s="6"/>
      <c r="D415" s="6"/>
      <c r="E415" s="6"/>
      <c r="F415" s="6"/>
      <c r="G415" s="6"/>
      <c r="H415" s="6"/>
      <c r="I415" s="6"/>
      <c r="J415" s="21"/>
      <c r="K415" s="6"/>
      <c r="L415" s="21"/>
      <c r="M415" s="6"/>
      <c r="N415" s="6"/>
      <c r="O415" s="6"/>
      <c r="P415" s="6"/>
      <c r="Q415" s="6"/>
      <c r="R415" s="6"/>
      <c r="S415" s="6"/>
      <c r="T415" s="6"/>
      <c r="U415" s="6"/>
    </row>
    <row r="416" spans="2:21" x14ac:dyDescent="0.35">
      <c r="B416" s="32"/>
      <c r="C416" s="6"/>
      <c r="D416" s="6"/>
      <c r="E416" s="6"/>
      <c r="F416" s="6"/>
      <c r="G416" s="6"/>
      <c r="H416" s="6"/>
      <c r="I416" s="6"/>
      <c r="J416" s="21"/>
      <c r="K416" s="6"/>
      <c r="L416" s="21"/>
      <c r="M416" s="6"/>
      <c r="N416" s="6"/>
      <c r="O416" s="6"/>
      <c r="P416" s="6"/>
      <c r="Q416" s="6"/>
      <c r="R416" s="6"/>
      <c r="S416" s="6"/>
      <c r="T416" s="6"/>
      <c r="U416" s="6"/>
    </row>
    <row r="417" spans="2:21" x14ac:dyDescent="0.35">
      <c r="B417" s="32"/>
      <c r="C417" s="6"/>
      <c r="D417" s="6"/>
      <c r="E417" s="6"/>
      <c r="F417" s="6"/>
      <c r="G417" s="6"/>
      <c r="H417" s="6"/>
      <c r="I417" s="6"/>
      <c r="J417" s="21"/>
      <c r="K417" s="6"/>
      <c r="L417" s="21"/>
      <c r="M417" s="6"/>
      <c r="N417" s="6"/>
      <c r="O417" s="6"/>
      <c r="P417" s="6"/>
      <c r="Q417" s="6"/>
      <c r="R417" s="6"/>
      <c r="S417" s="6"/>
      <c r="T417" s="6"/>
      <c r="U417" s="6"/>
    </row>
    <row r="418" spans="2:21" x14ac:dyDescent="0.35">
      <c r="B418" s="32"/>
      <c r="C418" s="6"/>
      <c r="D418" s="6"/>
      <c r="E418" s="6"/>
      <c r="F418" s="6"/>
      <c r="G418" s="6"/>
      <c r="H418" s="6"/>
      <c r="I418" s="6"/>
      <c r="J418" s="21"/>
      <c r="K418" s="6"/>
      <c r="L418" s="21"/>
      <c r="M418" s="6"/>
      <c r="N418" s="6"/>
      <c r="O418" s="6"/>
      <c r="P418" s="6"/>
      <c r="Q418" s="6"/>
      <c r="R418" s="6"/>
      <c r="S418" s="6"/>
      <c r="T418" s="6"/>
      <c r="U418" s="6"/>
    </row>
    <row r="419" spans="2:21" x14ac:dyDescent="0.35">
      <c r="B419" s="32"/>
      <c r="C419" s="6"/>
      <c r="D419" s="6"/>
      <c r="E419" s="6"/>
      <c r="F419" s="6"/>
      <c r="G419" s="6"/>
      <c r="H419" s="6"/>
      <c r="I419" s="6"/>
      <c r="J419" s="21"/>
      <c r="K419" s="6"/>
      <c r="L419" s="21"/>
      <c r="M419" s="6"/>
      <c r="N419" s="6"/>
      <c r="O419" s="6"/>
      <c r="P419" s="6"/>
      <c r="Q419" s="6"/>
      <c r="R419" s="6"/>
      <c r="S419" s="6"/>
      <c r="T419" s="6"/>
      <c r="U419" s="6"/>
    </row>
    <row r="420" spans="2:21" x14ac:dyDescent="0.35">
      <c r="B420" s="32"/>
      <c r="C420" s="6"/>
      <c r="D420" s="6"/>
      <c r="E420" s="6"/>
      <c r="F420" s="6"/>
      <c r="G420" s="6"/>
      <c r="H420" s="6"/>
      <c r="I420" s="6"/>
      <c r="J420" s="21"/>
      <c r="K420" s="6"/>
      <c r="L420" s="21"/>
      <c r="M420" s="6"/>
      <c r="N420" s="6"/>
      <c r="O420" s="6"/>
      <c r="P420" s="6"/>
      <c r="Q420" s="6"/>
      <c r="R420" s="6"/>
      <c r="S420" s="6"/>
      <c r="T420" s="6"/>
      <c r="U420" s="6"/>
    </row>
    <row r="421" spans="2:21" x14ac:dyDescent="0.35">
      <c r="B421" s="32"/>
      <c r="C421" s="6"/>
      <c r="D421" s="6"/>
      <c r="E421" s="6"/>
      <c r="F421" s="6"/>
      <c r="G421" s="6"/>
      <c r="H421" s="6"/>
      <c r="I421" s="6"/>
      <c r="J421" s="21"/>
      <c r="K421" s="6"/>
      <c r="L421" s="21"/>
      <c r="M421" s="6"/>
      <c r="N421" s="6"/>
      <c r="O421" s="6"/>
      <c r="P421" s="6"/>
      <c r="Q421" s="6"/>
      <c r="R421" s="6"/>
      <c r="S421" s="6"/>
      <c r="T421" s="6"/>
      <c r="U421" s="6"/>
    </row>
    <row r="422" spans="2:21" x14ac:dyDescent="0.35">
      <c r="B422" s="32"/>
      <c r="C422" s="6"/>
      <c r="D422" s="6"/>
      <c r="E422" s="6"/>
      <c r="F422" s="6"/>
      <c r="G422" s="6"/>
      <c r="H422" s="6"/>
      <c r="I422" s="6"/>
      <c r="J422" s="21"/>
      <c r="K422" s="6"/>
      <c r="L422" s="21"/>
      <c r="M422" s="6"/>
      <c r="N422" s="6"/>
      <c r="O422" s="6"/>
      <c r="P422" s="6"/>
      <c r="Q422" s="6"/>
      <c r="R422" s="6"/>
      <c r="S422" s="6"/>
      <c r="T422" s="6"/>
      <c r="U422" s="6"/>
    </row>
    <row r="423" spans="2:21" x14ac:dyDescent="0.35">
      <c r="B423" s="32"/>
      <c r="C423" s="6"/>
      <c r="D423" s="6"/>
      <c r="E423" s="6"/>
      <c r="F423" s="6"/>
      <c r="G423" s="6"/>
      <c r="H423" s="6"/>
      <c r="I423" s="6"/>
      <c r="J423" s="21"/>
      <c r="K423" s="6"/>
      <c r="L423" s="21"/>
      <c r="M423" s="6"/>
      <c r="N423" s="6"/>
      <c r="O423" s="6"/>
      <c r="P423" s="6"/>
      <c r="Q423" s="6"/>
      <c r="R423" s="6"/>
      <c r="S423" s="6"/>
      <c r="T423" s="6"/>
      <c r="U423" s="6"/>
    </row>
    <row r="424" spans="2:21" x14ac:dyDescent="0.35">
      <c r="B424" s="32"/>
      <c r="C424" s="6"/>
      <c r="D424" s="6"/>
      <c r="E424" s="6"/>
      <c r="F424" s="6"/>
      <c r="G424" s="6"/>
      <c r="H424" s="6"/>
      <c r="I424" s="6"/>
      <c r="J424" s="21"/>
      <c r="K424" s="6"/>
      <c r="L424" s="21"/>
      <c r="M424" s="6"/>
      <c r="N424" s="6"/>
      <c r="O424" s="6"/>
      <c r="P424" s="6"/>
      <c r="Q424" s="6"/>
      <c r="R424" s="6"/>
      <c r="S424" s="6"/>
      <c r="T424" s="6"/>
      <c r="U424" s="6"/>
    </row>
    <row r="425" spans="2:21" x14ac:dyDescent="0.35">
      <c r="B425" s="32"/>
      <c r="C425" s="6"/>
      <c r="D425" s="6"/>
      <c r="E425" s="6"/>
      <c r="F425" s="6"/>
      <c r="G425" s="6"/>
      <c r="H425" s="6"/>
      <c r="I425" s="6"/>
      <c r="J425" s="21"/>
      <c r="K425" s="6"/>
      <c r="L425" s="21"/>
      <c r="M425" s="6"/>
      <c r="N425" s="6"/>
      <c r="O425" s="6"/>
      <c r="P425" s="6"/>
      <c r="Q425" s="6"/>
      <c r="R425" s="6"/>
      <c r="S425" s="6"/>
      <c r="T425" s="6"/>
      <c r="U425" s="6"/>
    </row>
    <row r="426" spans="2:21" x14ac:dyDescent="0.35">
      <c r="B426" s="32"/>
      <c r="C426" s="6"/>
      <c r="D426" s="6"/>
      <c r="E426" s="6"/>
      <c r="F426" s="6"/>
      <c r="G426" s="6"/>
      <c r="H426" s="6"/>
      <c r="I426" s="6"/>
      <c r="J426" s="21"/>
      <c r="K426" s="6"/>
      <c r="L426" s="21"/>
      <c r="M426" s="6"/>
      <c r="N426" s="6"/>
      <c r="O426" s="6"/>
      <c r="P426" s="6"/>
      <c r="Q426" s="6"/>
      <c r="R426" s="6"/>
      <c r="S426" s="6"/>
      <c r="T426" s="6"/>
      <c r="U426" s="6"/>
    </row>
    <row r="427" spans="2:21" x14ac:dyDescent="0.35">
      <c r="B427" s="32"/>
      <c r="C427" s="6"/>
      <c r="D427" s="6"/>
      <c r="E427" s="6"/>
      <c r="F427" s="6"/>
      <c r="G427" s="6"/>
      <c r="H427" s="6"/>
      <c r="I427" s="6"/>
      <c r="J427" s="21"/>
      <c r="K427" s="6"/>
      <c r="L427" s="21"/>
      <c r="M427" s="6"/>
      <c r="N427" s="6"/>
      <c r="O427" s="6"/>
      <c r="P427" s="6"/>
      <c r="Q427" s="6"/>
      <c r="R427" s="6"/>
      <c r="S427" s="6"/>
      <c r="T427" s="6"/>
      <c r="U427" s="6"/>
    </row>
    <row r="428" spans="2:21" x14ac:dyDescent="0.35">
      <c r="B428" s="32"/>
      <c r="C428" s="6"/>
      <c r="D428" s="6"/>
      <c r="E428" s="6"/>
      <c r="F428" s="6"/>
      <c r="G428" s="6"/>
      <c r="H428" s="6"/>
      <c r="I428" s="6"/>
      <c r="J428" s="21"/>
      <c r="K428" s="6"/>
      <c r="L428" s="21"/>
      <c r="M428" s="6"/>
      <c r="N428" s="6"/>
      <c r="O428" s="6"/>
      <c r="P428" s="6"/>
      <c r="Q428" s="6"/>
      <c r="R428" s="6"/>
      <c r="S428" s="6"/>
      <c r="T428" s="6"/>
      <c r="U428" s="6"/>
    </row>
    <row r="429" spans="2:21" x14ac:dyDescent="0.35">
      <c r="B429" s="32"/>
      <c r="C429" s="6"/>
      <c r="D429" s="6"/>
      <c r="E429" s="6"/>
      <c r="F429" s="6"/>
      <c r="G429" s="6"/>
      <c r="H429" s="6"/>
      <c r="I429" s="6"/>
      <c r="J429" s="21"/>
      <c r="K429" s="6"/>
      <c r="L429" s="21"/>
      <c r="M429" s="6"/>
      <c r="N429" s="6"/>
      <c r="O429" s="6"/>
      <c r="P429" s="6"/>
      <c r="Q429" s="6"/>
      <c r="R429" s="6"/>
      <c r="S429" s="6"/>
      <c r="T429" s="6"/>
      <c r="U429" s="6"/>
    </row>
    <row r="430" spans="2:21" x14ac:dyDescent="0.35">
      <c r="B430" s="32"/>
      <c r="C430" s="6"/>
      <c r="D430" s="6"/>
      <c r="E430" s="6"/>
      <c r="F430" s="6"/>
      <c r="G430" s="6"/>
      <c r="H430" s="6"/>
      <c r="I430" s="6"/>
      <c r="J430" s="21"/>
      <c r="K430" s="6"/>
      <c r="L430" s="21"/>
      <c r="M430" s="6"/>
      <c r="N430" s="6"/>
      <c r="O430" s="6"/>
      <c r="P430" s="6"/>
      <c r="Q430" s="6"/>
      <c r="R430" s="6"/>
      <c r="S430" s="6"/>
      <c r="T430" s="6"/>
      <c r="U430" s="6"/>
    </row>
    <row r="431" spans="2:21" x14ac:dyDescent="0.35">
      <c r="B431" s="32"/>
      <c r="C431" s="6"/>
      <c r="D431" s="6"/>
      <c r="E431" s="6"/>
      <c r="F431" s="6"/>
      <c r="G431" s="6"/>
      <c r="H431" s="6"/>
      <c r="I431" s="6"/>
      <c r="J431" s="21"/>
      <c r="K431" s="6"/>
      <c r="L431" s="21"/>
      <c r="M431" s="6"/>
      <c r="N431" s="6"/>
      <c r="O431" s="6"/>
      <c r="P431" s="6"/>
      <c r="Q431" s="6"/>
      <c r="R431" s="6"/>
      <c r="S431" s="6"/>
      <c r="T431" s="6"/>
      <c r="U431" s="6"/>
    </row>
    <row r="432" spans="2:21" x14ac:dyDescent="0.35">
      <c r="B432" s="32"/>
      <c r="C432" s="6"/>
      <c r="D432" s="6"/>
      <c r="E432" s="6"/>
      <c r="F432" s="6"/>
      <c r="G432" s="6"/>
      <c r="H432" s="6"/>
      <c r="I432" s="6"/>
      <c r="J432" s="21"/>
      <c r="K432" s="6"/>
      <c r="L432" s="21"/>
      <c r="M432" s="6"/>
      <c r="N432" s="6"/>
      <c r="O432" s="6"/>
      <c r="P432" s="6"/>
      <c r="Q432" s="6"/>
      <c r="R432" s="6"/>
      <c r="S432" s="6"/>
      <c r="T432" s="6"/>
      <c r="U432" s="6"/>
    </row>
    <row r="433" spans="2:21" x14ac:dyDescent="0.35">
      <c r="B433" s="32"/>
      <c r="C433" s="6"/>
      <c r="D433" s="6"/>
      <c r="E433" s="6"/>
      <c r="F433" s="6"/>
      <c r="G433" s="6"/>
      <c r="H433" s="6"/>
      <c r="I433" s="6"/>
      <c r="J433" s="21"/>
      <c r="K433" s="6"/>
      <c r="L433" s="21"/>
      <c r="M433" s="6"/>
      <c r="N433" s="6"/>
      <c r="O433" s="6"/>
      <c r="P433" s="6"/>
      <c r="Q433" s="6"/>
      <c r="R433" s="6"/>
      <c r="S433" s="6"/>
      <c r="T433" s="6"/>
      <c r="U433" s="6"/>
    </row>
    <row r="434" spans="2:21" x14ac:dyDescent="0.35">
      <c r="B434" s="32"/>
      <c r="C434" s="6"/>
      <c r="D434" s="6"/>
      <c r="E434" s="6"/>
      <c r="F434" s="6"/>
      <c r="G434" s="6"/>
      <c r="H434" s="6"/>
      <c r="I434" s="6"/>
      <c r="J434" s="21"/>
      <c r="K434" s="6"/>
      <c r="L434" s="21"/>
      <c r="M434" s="6"/>
      <c r="N434" s="6"/>
      <c r="O434" s="6"/>
      <c r="P434" s="6"/>
      <c r="Q434" s="6"/>
      <c r="R434" s="6"/>
      <c r="S434" s="6"/>
      <c r="T434" s="6"/>
      <c r="U434" s="6"/>
    </row>
    <row r="435" spans="2:21" x14ac:dyDescent="0.35">
      <c r="B435" s="32"/>
      <c r="C435" s="6"/>
      <c r="D435" s="6"/>
      <c r="E435" s="6"/>
      <c r="F435" s="6"/>
      <c r="G435" s="6"/>
      <c r="H435" s="6"/>
      <c r="I435" s="6"/>
      <c r="J435" s="21"/>
      <c r="K435" s="6"/>
      <c r="L435" s="21"/>
      <c r="M435" s="6"/>
      <c r="N435" s="6"/>
      <c r="O435" s="6"/>
      <c r="P435" s="6"/>
      <c r="Q435" s="6"/>
      <c r="R435" s="6"/>
      <c r="S435" s="6"/>
      <c r="T435" s="6"/>
      <c r="U435" s="6"/>
    </row>
    <row r="436" spans="2:21" x14ac:dyDescent="0.35">
      <c r="B436" s="32"/>
      <c r="C436" s="6"/>
      <c r="D436" s="6"/>
      <c r="E436" s="6"/>
      <c r="F436" s="6"/>
      <c r="G436" s="6"/>
      <c r="H436" s="6"/>
      <c r="I436" s="6"/>
      <c r="J436" s="21"/>
      <c r="K436" s="6"/>
      <c r="L436" s="21"/>
      <c r="M436" s="6"/>
      <c r="N436" s="6"/>
      <c r="O436" s="6"/>
      <c r="P436" s="6"/>
      <c r="Q436" s="6"/>
      <c r="R436" s="6"/>
      <c r="S436" s="6"/>
      <c r="T436" s="6"/>
      <c r="U436" s="6"/>
    </row>
    <row r="437" spans="2:21" x14ac:dyDescent="0.35">
      <c r="B437" s="32"/>
      <c r="C437" s="6"/>
      <c r="D437" s="6"/>
      <c r="E437" s="6"/>
      <c r="F437" s="6"/>
      <c r="G437" s="6"/>
      <c r="H437" s="6"/>
      <c r="I437" s="6"/>
      <c r="J437" s="21"/>
      <c r="K437" s="6"/>
      <c r="L437" s="21"/>
      <c r="M437" s="6"/>
      <c r="N437" s="6"/>
      <c r="O437" s="6"/>
      <c r="P437" s="6"/>
      <c r="Q437" s="6"/>
      <c r="R437" s="6"/>
      <c r="S437" s="6"/>
      <c r="T437" s="6"/>
      <c r="U437" s="6"/>
    </row>
    <row r="438" spans="2:21" x14ac:dyDescent="0.35">
      <c r="B438" s="32"/>
      <c r="C438" s="6"/>
      <c r="D438" s="6"/>
      <c r="E438" s="6"/>
      <c r="F438" s="6"/>
      <c r="G438" s="6"/>
      <c r="H438" s="6"/>
      <c r="I438" s="6"/>
      <c r="J438" s="21"/>
      <c r="K438" s="6"/>
      <c r="L438" s="21"/>
      <c r="M438" s="6"/>
      <c r="N438" s="6"/>
      <c r="O438" s="6"/>
      <c r="P438" s="6"/>
      <c r="Q438" s="6"/>
      <c r="R438" s="6"/>
      <c r="S438" s="6"/>
      <c r="T438" s="6"/>
      <c r="U438" s="6"/>
    </row>
    <row r="439" spans="2:21" x14ac:dyDescent="0.35">
      <c r="B439" s="32"/>
      <c r="C439" s="6"/>
      <c r="D439" s="6"/>
      <c r="E439" s="6"/>
      <c r="F439" s="6"/>
      <c r="G439" s="6"/>
      <c r="H439" s="6"/>
      <c r="I439" s="6"/>
      <c r="J439" s="21"/>
      <c r="K439" s="6"/>
      <c r="L439" s="21"/>
      <c r="M439" s="6"/>
      <c r="N439" s="6"/>
      <c r="O439" s="6"/>
      <c r="P439" s="6"/>
      <c r="Q439" s="6"/>
      <c r="R439" s="6"/>
      <c r="S439" s="6"/>
      <c r="T439" s="6"/>
      <c r="U439" s="6"/>
    </row>
    <row r="440" spans="2:21" x14ac:dyDescent="0.35">
      <c r="B440" s="32"/>
      <c r="C440" s="6"/>
      <c r="D440" s="6"/>
      <c r="E440" s="6"/>
      <c r="F440" s="6"/>
      <c r="G440" s="6"/>
      <c r="H440" s="6"/>
      <c r="I440" s="6"/>
      <c r="J440" s="21"/>
      <c r="K440" s="6"/>
      <c r="L440" s="21"/>
      <c r="M440" s="6"/>
      <c r="N440" s="6"/>
      <c r="O440" s="6"/>
      <c r="P440" s="6"/>
      <c r="Q440" s="6"/>
      <c r="R440" s="6"/>
      <c r="S440" s="6"/>
      <c r="T440" s="6"/>
      <c r="U440" s="6"/>
    </row>
    <row r="441" spans="2:21" x14ac:dyDescent="0.35">
      <c r="B441" s="32"/>
      <c r="C441" s="6"/>
      <c r="D441" s="6"/>
      <c r="E441" s="6"/>
      <c r="F441" s="6"/>
      <c r="G441" s="6"/>
      <c r="H441" s="6"/>
      <c r="I441" s="6"/>
      <c r="J441" s="21"/>
      <c r="K441" s="6"/>
      <c r="L441" s="21"/>
      <c r="M441" s="6"/>
      <c r="N441" s="6"/>
      <c r="O441" s="6"/>
      <c r="P441" s="6"/>
      <c r="Q441" s="6"/>
      <c r="R441" s="6"/>
      <c r="S441" s="6"/>
      <c r="T441" s="6"/>
      <c r="U441" s="6"/>
    </row>
    <row r="442" spans="2:21" x14ac:dyDescent="0.35">
      <c r="B442" s="32"/>
      <c r="C442" s="6"/>
      <c r="D442" s="6"/>
      <c r="E442" s="6"/>
      <c r="F442" s="6"/>
      <c r="G442" s="6"/>
      <c r="H442" s="6"/>
      <c r="I442" s="6"/>
      <c r="J442" s="21"/>
      <c r="K442" s="6"/>
      <c r="L442" s="21"/>
      <c r="M442" s="6"/>
      <c r="N442" s="6"/>
      <c r="O442" s="6"/>
      <c r="P442" s="6"/>
      <c r="Q442" s="6"/>
      <c r="R442" s="6"/>
      <c r="S442" s="6"/>
      <c r="T442" s="6"/>
      <c r="U442" s="6"/>
    </row>
    <row r="443" spans="2:21" x14ac:dyDescent="0.35">
      <c r="B443" s="32"/>
      <c r="C443" s="6"/>
      <c r="D443" s="6"/>
      <c r="E443" s="6"/>
      <c r="F443" s="6"/>
      <c r="G443" s="6"/>
      <c r="H443" s="6"/>
      <c r="I443" s="6"/>
      <c r="J443" s="21"/>
      <c r="K443" s="6"/>
      <c r="L443" s="21"/>
      <c r="M443" s="6"/>
      <c r="N443" s="6"/>
      <c r="O443" s="6"/>
      <c r="P443" s="6"/>
      <c r="Q443" s="6"/>
      <c r="R443" s="6"/>
      <c r="S443" s="6"/>
      <c r="T443" s="6"/>
      <c r="U443" s="6"/>
    </row>
    <row r="444" spans="2:21" x14ac:dyDescent="0.35">
      <c r="B444" s="32"/>
      <c r="C444" s="6"/>
      <c r="D444" s="6"/>
      <c r="E444" s="6"/>
      <c r="F444" s="6"/>
      <c r="G444" s="6"/>
      <c r="H444" s="6"/>
      <c r="I444" s="6"/>
      <c r="J444" s="21"/>
      <c r="K444" s="6"/>
      <c r="L444" s="21"/>
      <c r="M444" s="6"/>
      <c r="N444" s="6"/>
      <c r="O444" s="6"/>
      <c r="P444" s="6"/>
      <c r="Q444" s="6"/>
      <c r="R444" s="6"/>
      <c r="S444" s="6"/>
      <c r="T444" s="6"/>
      <c r="U444" s="6"/>
    </row>
    <row r="445" spans="2:21" x14ac:dyDescent="0.35">
      <c r="B445" s="32"/>
      <c r="C445" s="6"/>
      <c r="D445" s="6"/>
      <c r="E445" s="6"/>
      <c r="F445" s="6"/>
      <c r="G445" s="6"/>
      <c r="H445" s="6"/>
      <c r="I445" s="6"/>
      <c r="J445" s="21"/>
      <c r="K445" s="6"/>
      <c r="L445" s="21"/>
      <c r="M445" s="6"/>
      <c r="N445" s="6"/>
      <c r="O445" s="6"/>
      <c r="P445" s="6"/>
      <c r="Q445" s="6"/>
      <c r="R445" s="6"/>
      <c r="S445" s="6"/>
      <c r="T445" s="6"/>
      <c r="U445" s="6"/>
    </row>
    <row r="446" spans="2:21" x14ac:dyDescent="0.35">
      <c r="B446" s="32"/>
      <c r="C446" s="6"/>
      <c r="D446" s="6"/>
      <c r="E446" s="6"/>
      <c r="F446" s="6"/>
      <c r="G446" s="6"/>
      <c r="H446" s="6"/>
      <c r="I446" s="6"/>
      <c r="J446" s="21"/>
      <c r="K446" s="6"/>
      <c r="L446" s="21"/>
      <c r="M446" s="6"/>
      <c r="N446" s="6"/>
      <c r="O446" s="6"/>
      <c r="P446" s="6"/>
      <c r="Q446" s="6"/>
      <c r="R446" s="6"/>
      <c r="S446" s="6"/>
      <c r="T446" s="6"/>
      <c r="U446" s="6"/>
    </row>
    <row r="447" spans="2:21" x14ac:dyDescent="0.35">
      <c r="B447" s="32"/>
      <c r="C447" s="6"/>
      <c r="D447" s="6"/>
      <c r="E447" s="6"/>
      <c r="F447" s="6"/>
      <c r="G447" s="6"/>
      <c r="H447" s="6"/>
      <c r="I447" s="6"/>
      <c r="J447" s="21"/>
      <c r="K447" s="6"/>
      <c r="L447" s="21"/>
      <c r="M447" s="6"/>
      <c r="N447" s="6"/>
      <c r="O447" s="6"/>
      <c r="P447" s="6"/>
      <c r="Q447" s="6"/>
      <c r="R447" s="6"/>
      <c r="S447" s="6"/>
      <c r="T447" s="6"/>
      <c r="U447" s="6"/>
    </row>
    <row r="448" spans="2:21" x14ac:dyDescent="0.35">
      <c r="B448" s="32"/>
      <c r="C448" s="6"/>
      <c r="D448" s="6"/>
      <c r="E448" s="6"/>
      <c r="F448" s="6"/>
      <c r="G448" s="6"/>
      <c r="H448" s="6"/>
      <c r="I448" s="6"/>
      <c r="J448" s="21"/>
      <c r="K448" s="6"/>
      <c r="L448" s="21"/>
      <c r="M448" s="6"/>
      <c r="N448" s="6"/>
      <c r="O448" s="6"/>
      <c r="P448" s="6"/>
      <c r="Q448" s="6"/>
      <c r="R448" s="6"/>
      <c r="S448" s="6"/>
      <c r="T448" s="6"/>
      <c r="U448" s="6"/>
    </row>
    <row r="449" spans="2:21" x14ac:dyDescent="0.35">
      <c r="B449" s="32"/>
      <c r="C449" s="6"/>
      <c r="D449" s="6"/>
      <c r="E449" s="6"/>
      <c r="F449" s="6"/>
      <c r="G449" s="6"/>
      <c r="H449" s="6"/>
      <c r="I449" s="6"/>
      <c r="J449" s="21"/>
      <c r="K449" s="6"/>
      <c r="L449" s="21"/>
      <c r="M449" s="6"/>
      <c r="N449" s="6"/>
      <c r="O449" s="6"/>
      <c r="P449" s="6"/>
      <c r="Q449" s="6"/>
      <c r="R449" s="6"/>
      <c r="S449" s="6"/>
      <c r="T449" s="6"/>
      <c r="U449" s="6"/>
    </row>
    <row r="450" spans="2:21" x14ac:dyDescent="0.35">
      <c r="B450" s="32"/>
      <c r="C450" s="6"/>
      <c r="D450" s="6"/>
      <c r="E450" s="6"/>
      <c r="F450" s="6"/>
      <c r="G450" s="6"/>
      <c r="H450" s="6"/>
      <c r="I450" s="6"/>
      <c r="J450" s="21"/>
      <c r="K450" s="6"/>
      <c r="L450" s="21"/>
      <c r="M450" s="6"/>
      <c r="N450" s="6"/>
      <c r="O450" s="6"/>
      <c r="P450" s="6"/>
      <c r="Q450" s="6"/>
      <c r="R450" s="6"/>
      <c r="S450" s="6"/>
      <c r="T450" s="6"/>
      <c r="U450" s="6"/>
    </row>
    <row r="451" spans="2:21" x14ac:dyDescent="0.35">
      <c r="B451" s="32"/>
      <c r="C451" s="6"/>
      <c r="D451" s="6"/>
      <c r="E451" s="6"/>
      <c r="F451" s="6"/>
      <c r="G451" s="6"/>
      <c r="H451" s="6"/>
      <c r="I451" s="6"/>
      <c r="J451" s="21"/>
      <c r="K451" s="6"/>
      <c r="L451" s="21"/>
      <c r="M451" s="6"/>
      <c r="N451" s="6"/>
      <c r="O451" s="6"/>
      <c r="P451" s="6"/>
      <c r="Q451" s="6"/>
      <c r="R451" s="6"/>
      <c r="S451" s="6"/>
      <c r="T451" s="6"/>
      <c r="U451" s="6"/>
    </row>
    <row r="452" spans="2:21" x14ac:dyDescent="0.35">
      <c r="B452" s="32"/>
      <c r="C452" s="6"/>
      <c r="D452" s="6"/>
      <c r="E452" s="6"/>
      <c r="F452" s="6"/>
      <c r="G452" s="6"/>
      <c r="H452" s="6"/>
      <c r="I452" s="6"/>
      <c r="J452" s="21"/>
      <c r="K452" s="6"/>
      <c r="L452" s="21"/>
      <c r="M452" s="6"/>
      <c r="N452" s="6"/>
      <c r="O452" s="6"/>
      <c r="P452" s="6"/>
      <c r="Q452" s="6"/>
      <c r="R452" s="6"/>
      <c r="S452" s="6"/>
      <c r="T452" s="6"/>
      <c r="U452" s="6"/>
    </row>
    <row r="453" spans="2:21" x14ac:dyDescent="0.35">
      <c r="B453" s="32"/>
      <c r="C453" s="6"/>
      <c r="D453" s="6"/>
      <c r="E453" s="6"/>
      <c r="F453" s="6"/>
      <c r="G453" s="6"/>
      <c r="H453" s="6"/>
      <c r="I453" s="6"/>
      <c r="J453" s="21"/>
      <c r="K453" s="6"/>
      <c r="L453" s="21"/>
      <c r="M453" s="6"/>
      <c r="N453" s="6"/>
      <c r="O453" s="6"/>
      <c r="P453" s="6"/>
      <c r="Q453" s="6"/>
      <c r="R453" s="6"/>
      <c r="S453" s="6"/>
      <c r="T453" s="6"/>
      <c r="U453" s="6"/>
    </row>
    <row r="454" spans="2:21" x14ac:dyDescent="0.35">
      <c r="B454" s="32"/>
      <c r="C454" s="6"/>
      <c r="D454" s="6"/>
      <c r="E454" s="6"/>
      <c r="F454" s="6"/>
      <c r="G454" s="6"/>
      <c r="H454" s="6"/>
      <c r="I454" s="6"/>
      <c r="J454" s="21"/>
      <c r="K454" s="6"/>
      <c r="L454" s="21"/>
      <c r="M454" s="6"/>
      <c r="N454" s="6"/>
      <c r="O454" s="6"/>
      <c r="P454" s="6"/>
      <c r="Q454" s="6"/>
      <c r="R454" s="6"/>
      <c r="S454" s="6"/>
      <c r="T454" s="6"/>
      <c r="U454" s="6"/>
    </row>
    <row r="455" spans="2:21" x14ac:dyDescent="0.35">
      <c r="B455" s="32"/>
      <c r="C455" s="6"/>
      <c r="D455" s="6"/>
      <c r="E455" s="6"/>
      <c r="F455" s="6"/>
      <c r="G455" s="6"/>
      <c r="H455" s="6"/>
      <c r="I455" s="6"/>
      <c r="J455" s="21"/>
      <c r="K455" s="6"/>
      <c r="L455" s="21"/>
      <c r="M455" s="6"/>
      <c r="N455" s="6"/>
      <c r="O455" s="6"/>
      <c r="P455" s="6"/>
      <c r="Q455" s="6"/>
      <c r="R455" s="6"/>
      <c r="S455" s="6"/>
      <c r="T455" s="6"/>
      <c r="U455" s="6"/>
    </row>
    <row r="456" spans="2:21" x14ac:dyDescent="0.35">
      <c r="B456" s="32"/>
      <c r="C456" s="6"/>
      <c r="D456" s="6"/>
      <c r="E456" s="6"/>
      <c r="F456" s="6"/>
      <c r="G456" s="6"/>
      <c r="H456" s="6"/>
      <c r="I456" s="6"/>
      <c r="J456" s="21"/>
      <c r="K456" s="6"/>
      <c r="L456" s="21"/>
      <c r="M456" s="6"/>
      <c r="N456" s="6"/>
      <c r="O456" s="6"/>
      <c r="P456" s="6"/>
      <c r="Q456" s="6"/>
      <c r="R456" s="6"/>
      <c r="S456" s="6"/>
      <c r="T456" s="6"/>
      <c r="U456" s="6"/>
    </row>
    <row r="457" spans="2:21" x14ac:dyDescent="0.35">
      <c r="B457" s="32"/>
      <c r="C457" s="6"/>
      <c r="D457" s="6"/>
      <c r="E457" s="6"/>
      <c r="F457" s="6"/>
      <c r="G457" s="6"/>
      <c r="H457" s="6"/>
      <c r="I457" s="6"/>
      <c r="J457" s="21"/>
      <c r="K457" s="6"/>
      <c r="L457" s="21"/>
      <c r="M457" s="6"/>
      <c r="N457" s="6"/>
      <c r="O457" s="6"/>
      <c r="P457" s="6"/>
      <c r="Q457" s="6"/>
      <c r="R457" s="6"/>
      <c r="S457" s="6"/>
      <c r="T457" s="6"/>
      <c r="U457" s="6"/>
    </row>
    <row r="458" spans="2:21" x14ac:dyDescent="0.35">
      <c r="B458" s="32"/>
      <c r="C458" s="6"/>
      <c r="D458" s="6"/>
      <c r="E458" s="6"/>
      <c r="F458" s="6"/>
      <c r="G458" s="6"/>
      <c r="H458" s="6"/>
      <c r="I458" s="6"/>
      <c r="J458" s="21"/>
      <c r="K458" s="6"/>
      <c r="L458" s="21"/>
      <c r="M458" s="6"/>
      <c r="N458" s="6"/>
      <c r="O458" s="6"/>
      <c r="P458" s="6"/>
      <c r="Q458" s="6"/>
      <c r="R458" s="6"/>
      <c r="S458" s="6"/>
      <c r="T458" s="6"/>
      <c r="U458" s="6"/>
    </row>
    <row r="459" spans="2:21" x14ac:dyDescent="0.35">
      <c r="B459" s="32"/>
      <c r="C459" s="6"/>
      <c r="D459" s="6"/>
      <c r="E459" s="6"/>
      <c r="F459" s="6"/>
      <c r="G459" s="6"/>
      <c r="H459" s="6"/>
      <c r="I459" s="6"/>
      <c r="J459" s="21"/>
      <c r="K459" s="6"/>
      <c r="L459" s="21"/>
      <c r="M459" s="6"/>
      <c r="N459" s="6"/>
      <c r="O459" s="6"/>
      <c r="P459" s="6"/>
      <c r="Q459" s="6"/>
      <c r="R459" s="6"/>
      <c r="S459" s="6"/>
      <c r="T459" s="6"/>
      <c r="U459" s="6"/>
    </row>
    <row r="460" spans="2:21" x14ac:dyDescent="0.35">
      <c r="B460" s="32"/>
      <c r="C460" s="6"/>
      <c r="D460" s="6"/>
      <c r="E460" s="6"/>
      <c r="F460" s="6"/>
      <c r="G460" s="6"/>
      <c r="H460" s="6"/>
      <c r="I460" s="6"/>
      <c r="J460" s="21"/>
      <c r="K460" s="6"/>
      <c r="L460" s="21"/>
      <c r="M460" s="6"/>
      <c r="N460" s="6"/>
      <c r="O460" s="6"/>
      <c r="P460" s="6"/>
      <c r="Q460" s="6"/>
      <c r="R460" s="6"/>
      <c r="S460" s="6"/>
      <c r="T460" s="6"/>
      <c r="U460" s="6"/>
    </row>
    <row r="461" spans="2:21" x14ac:dyDescent="0.35">
      <c r="B461" s="32"/>
      <c r="C461" s="6"/>
      <c r="D461" s="6"/>
      <c r="E461" s="6"/>
      <c r="F461" s="6"/>
      <c r="G461" s="6"/>
      <c r="H461" s="6"/>
      <c r="I461" s="6"/>
      <c r="J461" s="21"/>
      <c r="K461" s="6"/>
      <c r="L461" s="21"/>
      <c r="M461" s="6"/>
      <c r="N461" s="6"/>
      <c r="O461" s="6"/>
      <c r="P461" s="6"/>
      <c r="Q461" s="6"/>
      <c r="R461" s="6"/>
      <c r="S461" s="6"/>
      <c r="T461" s="6"/>
      <c r="U461" s="6"/>
    </row>
    <row r="462" spans="2:21" x14ac:dyDescent="0.35">
      <c r="B462" s="32"/>
      <c r="C462" s="6"/>
      <c r="D462" s="6"/>
      <c r="E462" s="6"/>
      <c r="F462" s="6"/>
      <c r="G462" s="6"/>
      <c r="H462" s="6"/>
      <c r="I462" s="6"/>
      <c r="J462" s="21"/>
      <c r="K462" s="6"/>
      <c r="L462" s="21"/>
      <c r="M462" s="6"/>
      <c r="N462" s="6"/>
      <c r="O462" s="6"/>
      <c r="P462" s="6"/>
      <c r="Q462" s="6"/>
      <c r="R462" s="6"/>
      <c r="S462" s="6"/>
      <c r="T462" s="6"/>
      <c r="U462" s="6"/>
    </row>
    <row r="463" spans="2:21" x14ac:dyDescent="0.35">
      <c r="B463" s="32"/>
      <c r="C463" s="6"/>
      <c r="D463" s="6"/>
      <c r="E463" s="6"/>
      <c r="F463" s="6"/>
      <c r="G463" s="6"/>
      <c r="H463" s="6"/>
      <c r="I463" s="6"/>
      <c r="J463" s="21"/>
      <c r="K463" s="6"/>
      <c r="L463" s="21"/>
      <c r="M463" s="6"/>
      <c r="N463" s="6"/>
      <c r="O463" s="6"/>
      <c r="P463" s="6"/>
      <c r="Q463" s="6"/>
      <c r="R463" s="6"/>
      <c r="S463" s="6"/>
      <c r="T463" s="6"/>
      <c r="U463" s="6"/>
    </row>
    <row r="464" spans="2:21" x14ac:dyDescent="0.35">
      <c r="B464" s="32"/>
      <c r="C464" s="6"/>
      <c r="D464" s="6"/>
      <c r="E464" s="6"/>
      <c r="F464" s="6"/>
      <c r="G464" s="6"/>
      <c r="H464" s="6"/>
      <c r="I464" s="6"/>
      <c r="J464" s="21"/>
      <c r="K464" s="6"/>
      <c r="L464" s="21"/>
      <c r="M464" s="6"/>
      <c r="N464" s="6"/>
      <c r="O464" s="6"/>
      <c r="P464" s="6"/>
      <c r="Q464" s="6"/>
      <c r="R464" s="6"/>
      <c r="S464" s="6"/>
      <c r="T464" s="6"/>
      <c r="U464" s="6"/>
    </row>
    <row r="465" spans="2:21" x14ac:dyDescent="0.35">
      <c r="B465" s="32"/>
      <c r="C465" s="6"/>
      <c r="D465" s="6"/>
      <c r="E465" s="6"/>
      <c r="F465" s="6"/>
      <c r="G465" s="6"/>
      <c r="H465" s="6"/>
      <c r="I465" s="6"/>
      <c r="J465" s="21"/>
      <c r="K465" s="6"/>
      <c r="L465" s="21"/>
      <c r="M465" s="6"/>
      <c r="N465" s="6"/>
      <c r="O465" s="6"/>
      <c r="P465" s="6"/>
      <c r="Q465" s="6"/>
      <c r="R465" s="6"/>
      <c r="S465" s="6"/>
      <c r="T465" s="6"/>
      <c r="U465" s="6"/>
    </row>
    <row r="466" spans="2:21" x14ac:dyDescent="0.35">
      <c r="B466" s="32"/>
      <c r="C466" s="6"/>
      <c r="D466" s="6"/>
      <c r="E466" s="6"/>
      <c r="F466" s="6"/>
      <c r="G466" s="6"/>
      <c r="H466" s="6"/>
      <c r="I466" s="6"/>
      <c r="J466" s="21"/>
      <c r="K466" s="6"/>
      <c r="L466" s="21"/>
      <c r="M466" s="6"/>
      <c r="N466" s="6"/>
      <c r="O466" s="6"/>
      <c r="P466" s="6"/>
      <c r="Q466" s="6"/>
      <c r="R466" s="6"/>
      <c r="S466" s="6"/>
      <c r="T466" s="6"/>
      <c r="U466" s="6"/>
    </row>
    <row r="467" spans="2:21" x14ac:dyDescent="0.35">
      <c r="B467" s="32"/>
      <c r="C467" s="6"/>
      <c r="D467" s="6"/>
      <c r="E467" s="6"/>
      <c r="F467" s="6"/>
      <c r="G467" s="6"/>
      <c r="H467" s="6"/>
      <c r="I467" s="6"/>
      <c r="J467" s="21"/>
      <c r="K467" s="6"/>
      <c r="L467" s="21"/>
      <c r="M467" s="6"/>
      <c r="N467" s="6"/>
      <c r="O467" s="6"/>
      <c r="P467" s="6"/>
      <c r="Q467" s="6"/>
      <c r="R467" s="6"/>
      <c r="S467" s="6"/>
      <c r="T467" s="6"/>
      <c r="U467" s="6"/>
    </row>
    <row r="468" spans="2:21" x14ac:dyDescent="0.35">
      <c r="B468" s="32"/>
      <c r="C468" s="6"/>
      <c r="D468" s="6"/>
      <c r="E468" s="6"/>
      <c r="F468" s="6"/>
      <c r="G468" s="6"/>
      <c r="H468" s="6"/>
      <c r="I468" s="6"/>
      <c r="J468" s="21"/>
      <c r="K468" s="6"/>
      <c r="L468" s="21"/>
      <c r="M468" s="6"/>
      <c r="N468" s="6"/>
      <c r="O468" s="6"/>
      <c r="P468" s="6"/>
      <c r="Q468" s="6"/>
      <c r="R468" s="6"/>
      <c r="S468" s="6"/>
      <c r="T468" s="6"/>
      <c r="U468" s="6"/>
    </row>
    <row r="469" spans="2:21" x14ac:dyDescent="0.35">
      <c r="B469" s="32"/>
      <c r="C469" s="6"/>
      <c r="D469" s="6"/>
      <c r="E469" s="6"/>
      <c r="F469" s="6"/>
      <c r="G469" s="6"/>
      <c r="H469" s="6"/>
      <c r="I469" s="6"/>
      <c r="J469" s="21"/>
      <c r="K469" s="6"/>
      <c r="L469" s="21"/>
      <c r="M469" s="6"/>
      <c r="N469" s="6"/>
      <c r="O469" s="6"/>
      <c r="P469" s="6"/>
      <c r="Q469" s="6"/>
      <c r="R469" s="6"/>
      <c r="S469" s="6"/>
      <c r="T469" s="6"/>
      <c r="U469" s="6"/>
    </row>
    <row r="470" spans="2:21" x14ac:dyDescent="0.35">
      <c r="B470" s="32"/>
      <c r="C470" s="6"/>
      <c r="D470" s="6"/>
      <c r="E470" s="6"/>
      <c r="F470" s="6"/>
      <c r="G470" s="6"/>
      <c r="H470" s="6"/>
      <c r="I470" s="6"/>
      <c r="J470" s="21"/>
      <c r="K470" s="6"/>
      <c r="L470" s="21"/>
      <c r="M470" s="6"/>
      <c r="N470" s="6"/>
      <c r="O470" s="6"/>
      <c r="P470" s="6"/>
      <c r="Q470" s="6"/>
      <c r="R470" s="6"/>
      <c r="S470" s="6"/>
      <c r="T470" s="6"/>
      <c r="U470" s="6"/>
    </row>
    <row r="471" spans="2:21" x14ac:dyDescent="0.35">
      <c r="B471" s="32"/>
      <c r="C471" s="6"/>
      <c r="D471" s="6"/>
      <c r="E471" s="6"/>
      <c r="F471" s="6"/>
      <c r="G471" s="6"/>
      <c r="H471" s="6"/>
      <c r="I471" s="6"/>
      <c r="J471" s="21"/>
      <c r="K471" s="6"/>
      <c r="L471" s="21"/>
      <c r="M471" s="6"/>
      <c r="N471" s="6"/>
      <c r="O471" s="6"/>
      <c r="P471" s="6"/>
      <c r="Q471" s="6"/>
      <c r="R471" s="6"/>
      <c r="S471" s="6"/>
      <c r="T471" s="6"/>
      <c r="U471" s="6"/>
    </row>
    <row r="472" spans="2:21" x14ac:dyDescent="0.35">
      <c r="B472" s="32"/>
      <c r="C472" s="6"/>
      <c r="D472" s="6"/>
      <c r="E472" s="6"/>
      <c r="F472" s="6"/>
      <c r="G472" s="6"/>
      <c r="H472" s="6"/>
      <c r="I472" s="6"/>
      <c r="J472" s="21"/>
      <c r="K472" s="6"/>
      <c r="L472" s="21"/>
      <c r="M472" s="6"/>
      <c r="N472" s="6"/>
      <c r="O472" s="6"/>
      <c r="P472" s="6"/>
      <c r="Q472" s="6"/>
      <c r="R472" s="6"/>
      <c r="S472" s="6"/>
      <c r="T472" s="6"/>
      <c r="U472" s="6"/>
    </row>
    <row r="473" spans="2:21" x14ac:dyDescent="0.35">
      <c r="B473" s="32"/>
      <c r="C473" s="6"/>
      <c r="D473" s="6"/>
      <c r="E473" s="6"/>
      <c r="F473" s="6"/>
      <c r="G473" s="6"/>
      <c r="H473" s="6"/>
      <c r="I473" s="6"/>
      <c r="J473" s="21"/>
      <c r="K473" s="6"/>
      <c r="L473" s="21"/>
      <c r="M473" s="6"/>
      <c r="N473" s="6"/>
      <c r="O473" s="6"/>
      <c r="P473" s="6"/>
      <c r="Q473" s="6"/>
      <c r="R473" s="6"/>
      <c r="S473" s="6"/>
      <c r="T473" s="6"/>
      <c r="U473" s="6"/>
    </row>
    <row r="474" spans="2:21" x14ac:dyDescent="0.35">
      <c r="B474" s="32"/>
      <c r="C474" s="6"/>
      <c r="D474" s="6"/>
      <c r="E474" s="6"/>
      <c r="F474" s="6"/>
      <c r="G474" s="6"/>
      <c r="H474" s="6"/>
      <c r="I474" s="6"/>
      <c r="J474" s="21"/>
      <c r="K474" s="6"/>
      <c r="L474" s="21"/>
      <c r="M474" s="6"/>
      <c r="N474" s="6"/>
      <c r="O474" s="6"/>
      <c r="P474" s="6"/>
      <c r="Q474" s="6"/>
      <c r="R474" s="6"/>
      <c r="S474" s="6"/>
      <c r="T474" s="6"/>
      <c r="U474" s="6"/>
    </row>
    <row r="475" spans="2:21" x14ac:dyDescent="0.35">
      <c r="B475" s="32"/>
      <c r="C475" s="6"/>
      <c r="D475" s="6"/>
      <c r="E475" s="6"/>
      <c r="F475" s="6"/>
      <c r="G475" s="6"/>
      <c r="H475" s="6"/>
      <c r="I475" s="6"/>
      <c r="J475" s="21"/>
      <c r="K475" s="6"/>
      <c r="L475" s="21"/>
      <c r="M475" s="6"/>
      <c r="N475" s="6"/>
      <c r="O475" s="6"/>
      <c r="P475" s="6"/>
      <c r="Q475" s="6"/>
      <c r="R475" s="6"/>
      <c r="S475" s="6"/>
      <c r="T475" s="6"/>
      <c r="U475" s="6"/>
    </row>
    <row r="476" spans="2:21" x14ac:dyDescent="0.35">
      <c r="B476" s="32"/>
      <c r="C476" s="6"/>
      <c r="D476" s="6"/>
      <c r="E476" s="6"/>
      <c r="F476" s="6"/>
      <c r="G476" s="6"/>
      <c r="H476" s="6"/>
      <c r="I476" s="6"/>
      <c r="J476" s="21"/>
      <c r="K476" s="6"/>
      <c r="L476" s="21"/>
      <c r="M476" s="6"/>
      <c r="N476" s="6"/>
      <c r="O476" s="6"/>
      <c r="P476" s="6"/>
      <c r="Q476" s="6"/>
      <c r="R476" s="6"/>
      <c r="S476" s="6"/>
      <c r="T476" s="6"/>
      <c r="U476" s="6"/>
    </row>
    <row r="477" spans="2:21" x14ac:dyDescent="0.35">
      <c r="B477" s="32"/>
      <c r="C477" s="6"/>
      <c r="D477" s="6"/>
      <c r="E477" s="6"/>
      <c r="F477" s="6"/>
      <c r="G477" s="6"/>
      <c r="H477" s="6"/>
      <c r="I477" s="6"/>
      <c r="J477" s="21"/>
      <c r="K477" s="6"/>
      <c r="L477" s="21"/>
      <c r="M477" s="6"/>
      <c r="N477" s="6"/>
      <c r="O477" s="6"/>
      <c r="P477" s="6"/>
      <c r="Q477" s="6"/>
      <c r="R477" s="6"/>
      <c r="S477" s="6"/>
      <c r="T477" s="6"/>
      <c r="U477" s="6"/>
    </row>
    <row r="478" spans="2:21" x14ac:dyDescent="0.35">
      <c r="B478" s="32"/>
      <c r="C478" s="6"/>
      <c r="D478" s="6"/>
      <c r="E478" s="6"/>
      <c r="F478" s="6"/>
      <c r="G478" s="6"/>
      <c r="H478" s="6"/>
      <c r="I478" s="6"/>
      <c r="J478" s="21"/>
      <c r="K478" s="6"/>
      <c r="L478" s="21"/>
      <c r="M478" s="6"/>
      <c r="N478" s="6"/>
      <c r="O478" s="6"/>
      <c r="P478" s="6"/>
      <c r="Q478" s="6"/>
      <c r="R478" s="6"/>
      <c r="S478" s="6"/>
      <c r="T478" s="6"/>
      <c r="U478" s="6"/>
    </row>
    <row r="479" spans="2:21" x14ac:dyDescent="0.35">
      <c r="B479" s="32"/>
      <c r="C479" s="6"/>
      <c r="D479" s="6"/>
      <c r="E479" s="6"/>
      <c r="F479" s="6"/>
      <c r="G479" s="6"/>
      <c r="H479" s="6"/>
      <c r="I479" s="6"/>
      <c r="J479" s="21"/>
      <c r="K479" s="6"/>
      <c r="L479" s="21"/>
      <c r="M479" s="6"/>
      <c r="N479" s="6"/>
      <c r="O479" s="6"/>
      <c r="P479" s="6"/>
      <c r="Q479" s="6"/>
      <c r="R479" s="6"/>
      <c r="S479" s="6"/>
      <c r="T479" s="6"/>
      <c r="U479" s="6"/>
    </row>
    <row r="480" spans="2:21" x14ac:dyDescent="0.35">
      <c r="B480" s="32"/>
      <c r="C480" s="6"/>
      <c r="D480" s="6"/>
      <c r="E480" s="6"/>
      <c r="F480" s="6"/>
      <c r="G480" s="6"/>
      <c r="H480" s="6"/>
      <c r="I480" s="6"/>
      <c r="J480" s="21"/>
      <c r="K480" s="6"/>
      <c r="L480" s="21"/>
      <c r="M480" s="6"/>
      <c r="N480" s="6"/>
      <c r="O480" s="6"/>
      <c r="P480" s="6"/>
      <c r="Q480" s="6"/>
      <c r="R480" s="6"/>
      <c r="S480" s="6"/>
      <c r="T480" s="6"/>
      <c r="U480" s="6"/>
    </row>
    <row r="481" spans="2:21" x14ac:dyDescent="0.35">
      <c r="B481" s="32"/>
      <c r="C481" s="6"/>
      <c r="D481" s="6"/>
      <c r="E481" s="6"/>
      <c r="F481" s="6"/>
      <c r="G481" s="6"/>
      <c r="H481" s="6"/>
      <c r="I481" s="6"/>
      <c r="J481" s="21"/>
      <c r="K481" s="6"/>
      <c r="L481" s="21"/>
      <c r="M481" s="6"/>
      <c r="N481" s="6"/>
      <c r="O481" s="6"/>
      <c r="P481" s="6"/>
      <c r="Q481" s="6"/>
      <c r="R481" s="6"/>
      <c r="S481" s="6"/>
      <c r="T481" s="6"/>
      <c r="U481" s="6"/>
    </row>
    <row r="482" spans="2:21" x14ac:dyDescent="0.35">
      <c r="B482" s="32"/>
      <c r="C482" s="6"/>
      <c r="D482" s="6"/>
      <c r="E482" s="6"/>
      <c r="F482" s="6"/>
      <c r="G482" s="6"/>
      <c r="H482" s="6"/>
      <c r="I482" s="6"/>
      <c r="J482" s="21"/>
      <c r="K482" s="6"/>
      <c r="L482" s="21"/>
      <c r="M482" s="6"/>
      <c r="N482" s="6"/>
      <c r="O482" s="6"/>
      <c r="P482" s="6"/>
      <c r="Q482" s="6"/>
      <c r="R482" s="6"/>
      <c r="S482" s="6"/>
      <c r="T482" s="6"/>
      <c r="U482" s="6"/>
    </row>
    <row r="483" spans="2:21" x14ac:dyDescent="0.35">
      <c r="B483" s="32"/>
      <c r="C483" s="6"/>
      <c r="D483" s="6"/>
      <c r="E483" s="6"/>
      <c r="F483" s="6"/>
      <c r="G483" s="6"/>
      <c r="H483" s="6"/>
      <c r="I483" s="6"/>
      <c r="J483" s="21"/>
      <c r="K483" s="6"/>
      <c r="L483" s="21"/>
      <c r="M483" s="6"/>
      <c r="N483" s="6"/>
      <c r="O483" s="6"/>
      <c r="P483" s="6"/>
      <c r="Q483" s="6"/>
      <c r="R483" s="6"/>
      <c r="S483" s="6"/>
      <c r="T483" s="6"/>
      <c r="U483" s="6"/>
    </row>
    <row r="484" spans="2:21" x14ac:dyDescent="0.35">
      <c r="B484" s="32"/>
      <c r="C484" s="6"/>
      <c r="D484" s="6"/>
      <c r="E484" s="6"/>
      <c r="F484" s="6"/>
      <c r="G484" s="6"/>
      <c r="H484" s="6"/>
      <c r="I484" s="6"/>
      <c r="J484" s="21"/>
      <c r="K484" s="6"/>
      <c r="L484" s="21"/>
      <c r="M484" s="6"/>
      <c r="N484" s="6"/>
      <c r="O484" s="6"/>
      <c r="P484" s="6"/>
      <c r="Q484" s="6"/>
      <c r="R484" s="6"/>
      <c r="S484" s="6"/>
      <c r="T484" s="6"/>
      <c r="U484" s="6"/>
    </row>
    <row r="485" spans="2:21" x14ac:dyDescent="0.35">
      <c r="B485" s="32"/>
      <c r="C485" s="6"/>
      <c r="D485" s="6"/>
      <c r="E485" s="6"/>
      <c r="F485" s="6"/>
      <c r="G485" s="6"/>
      <c r="H485" s="6"/>
      <c r="I485" s="6"/>
      <c r="J485" s="21"/>
      <c r="K485" s="6"/>
      <c r="L485" s="21"/>
      <c r="M485" s="6"/>
      <c r="N485" s="6"/>
      <c r="O485" s="6"/>
      <c r="P485" s="6"/>
      <c r="Q485" s="6"/>
      <c r="R485" s="6"/>
      <c r="S485" s="6"/>
      <c r="T485" s="6"/>
      <c r="U485" s="6"/>
    </row>
    <row r="486" spans="2:21" x14ac:dyDescent="0.35">
      <c r="B486" s="32"/>
      <c r="C486" s="6"/>
      <c r="D486" s="6"/>
      <c r="E486" s="6"/>
      <c r="F486" s="6"/>
      <c r="G486" s="6"/>
      <c r="H486" s="6"/>
      <c r="I486" s="6"/>
      <c r="J486" s="21"/>
      <c r="K486" s="6"/>
      <c r="L486" s="21"/>
      <c r="M486" s="6"/>
      <c r="N486" s="6"/>
      <c r="O486" s="6"/>
      <c r="P486" s="6"/>
      <c r="Q486" s="6"/>
      <c r="R486" s="6"/>
      <c r="S486" s="6"/>
      <c r="T486" s="6"/>
      <c r="U486" s="6"/>
    </row>
    <row r="487" spans="2:21" x14ac:dyDescent="0.35">
      <c r="B487" s="32"/>
      <c r="C487" s="6"/>
      <c r="D487" s="6"/>
      <c r="E487" s="6"/>
      <c r="F487" s="6"/>
      <c r="G487" s="6"/>
      <c r="H487" s="6"/>
      <c r="I487" s="6"/>
      <c r="J487" s="21"/>
      <c r="K487" s="6"/>
      <c r="L487" s="21"/>
      <c r="M487" s="6"/>
      <c r="N487" s="6"/>
      <c r="O487" s="6"/>
      <c r="P487" s="6"/>
      <c r="Q487" s="6"/>
      <c r="R487" s="6"/>
      <c r="S487" s="6"/>
      <c r="T487" s="6"/>
      <c r="U487" s="6"/>
    </row>
    <row r="488" spans="2:21" x14ac:dyDescent="0.35">
      <c r="B488" s="32"/>
      <c r="C488" s="6"/>
      <c r="D488" s="6"/>
      <c r="E488" s="6"/>
      <c r="F488" s="6"/>
      <c r="G488" s="6"/>
      <c r="H488" s="6"/>
      <c r="I488" s="6"/>
      <c r="J488" s="21"/>
      <c r="K488" s="6"/>
      <c r="L488" s="21"/>
      <c r="M488" s="6"/>
      <c r="N488" s="6"/>
      <c r="O488" s="6"/>
      <c r="P488" s="6"/>
      <c r="Q488" s="6"/>
      <c r="R488" s="6"/>
      <c r="S488" s="6"/>
      <c r="T488" s="6"/>
      <c r="U488" s="6"/>
    </row>
    <row r="489" spans="2:21" x14ac:dyDescent="0.35">
      <c r="B489" s="35"/>
      <c r="C489" s="6"/>
      <c r="D489" s="6"/>
      <c r="E489" s="6"/>
      <c r="F489" s="6"/>
      <c r="G489" s="6"/>
      <c r="H489" s="6"/>
      <c r="I489" s="6"/>
      <c r="J489" s="6"/>
      <c r="K489" s="6"/>
      <c r="L489" s="21"/>
      <c r="M489" s="6"/>
      <c r="N489" s="6"/>
      <c r="O489" s="6"/>
      <c r="P489" s="6"/>
      <c r="Q489" s="6"/>
      <c r="R489" s="6"/>
      <c r="S489" s="6"/>
      <c r="T489" s="6"/>
      <c r="U489" s="6"/>
    </row>
    <row r="490" spans="2:21" x14ac:dyDescent="0.35">
      <c r="B490" s="35"/>
      <c r="C490" s="6"/>
      <c r="D490" s="6"/>
      <c r="E490" s="6"/>
      <c r="F490" s="6"/>
      <c r="G490" s="6"/>
      <c r="H490" s="6"/>
      <c r="I490" s="6"/>
      <c r="J490" s="6"/>
      <c r="K490" s="6"/>
      <c r="L490" s="21"/>
      <c r="M490" s="6"/>
      <c r="N490" s="6"/>
      <c r="O490" s="6"/>
      <c r="P490" s="6"/>
      <c r="Q490" s="6"/>
      <c r="R490" s="6"/>
      <c r="S490" s="6"/>
      <c r="T490" s="6"/>
      <c r="U490" s="6"/>
    </row>
    <row r="491" spans="2:21" x14ac:dyDescent="0.35">
      <c r="B491" s="35"/>
      <c r="C491" s="6"/>
      <c r="D491" s="6"/>
      <c r="E491" s="6"/>
      <c r="F491" s="6"/>
      <c r="G491" s="6"/>
      <c r="H491" s="6"/>
      <c r="I491" s="6"/>
      <c r="J491" s="6"/>
      <c r="K491" s="6"/>
      <c r="L491" s="21"/>
      <c r="M491" s="6"/>
      <c r="N491" s="6"/>
      <c r="O491" s="6"/>
      <c r="P491" s="6"/>
      <c r="Q491" s="6"/>
      <c r="R491" s="6"/>
      <c r="S491" s="6"/>
      <c r="T491" s="6"/>
      <c r="U491" s="6"/>
    </row>
    <row r="492" spans="2:21" x14ac:dyDescent="0.35">
      <c r="B492" s="35"/>
      <c r="C492" s="6"/>
      <c r="D492" s="6"/>
      <c r="E492" s="6"/>
      <c r="F492" s="6"/>
      <c r="G492" s="6"/>
      <c r="H492" s="6"/>
      <c r="I492" s="6"/>
      <c r="J492" s="6"/>
      <c r="K492" s="6"/>
      <c r="L492" s="21"/>
      <c r="M492" s="6"/>
      <c r="N492" s="6"/>
      <c r="O492" s="6"/>
      <c r="P492" s="6"/>
      <c r="Q492" s="6"/>
      <c r="R492" s="6"/>
      <c r="S492" s="6"/>
      <c r="T492" s="6"/>
      <c r="U492" s="6"/>
    </row>
    <row r="493" spans="2:21" x14ac:dyDescent="0.35">
      <c r="B493" s="35"/>
      <c r="C493" s="6"/>
      <c r="D493" s="6"/>
      <c r="E493" s="6"/>
      <c r="F493" s="6"/>
      <c r="G493" s="6"/>
      <c r="H493" s="6"/>
      <c r="I493" s="6"/>
      <c r="J493" s="6"/>
      <c r="K493" s="6"/>
      <c r="L493" s="21"/>
      <c r="M493" s="6"/>
      <c r="N493" s="6"/>
      <c r="O493" s="6"/>
      <c r="P493" s="6"/>
      <c r="Q493" s="6"/>
      <c r="R493" s="6"/>
      <c r="S493" s="6"/>
      <c r="T493" s="6"/>
      <c r="U493" s="6"/>
    </row>
    <row r="494" spans="2:21" x14ac:dyDescent="0.35">
      <c r="B494" s="35"/>
      <c r="C494" s="6"/>
      <c r="D494" s="6"/>
      <c r="E494" s="6"/>
      <c r="F494" s="6"/>
      <c r="G494" s="6"/>
      <c r="H494" s="6"/>
      <c r="I494" s="6"/>
      <c r="J494" s="6"/>
      <c r="K494" s="6"/>
      <c r="L494" s="21"/>
      <c r="M494" s="6"/>
      <c r="N494" s="6"/>
      <c r="O494" s="6"/>
      <c r="P494" s="6"/>
      <c r="Q494" s="6"/>
      <c r="R494" s="6"/>
      <c r="S494" s="6"/>
      <c r="T494" s="6"/>
      <c r="U494" s="6"/>
    </row>
    <row r="495" spans="2:21" x14ac:dyDescent="0.35">
      <c r="B495" s="35"/>
      <c r="C495" s="6"/>
      <c r="D495" s="6"/>
      <c r="E495" s="6"/>
      <c r="F495" s="6"/>
      <c r="G495" s="6"/>
      <c r="H495" s="6"/>
      <c r="I495" s="6"/>
      <c r="J495" s="6"/>
      <c r="K495" s="6"/>
      <c r="L495" s="21"/>
      <c r="M495" s="6"/>
      <c r="N495" s="6"/>
      <c r="O495" s="6"/>
      <c r="P495" s="6"/>
      <c r="Q495" s="6"/>
      <c r="R495" s="6"/>
      <c r="S495" s="6"/>
      <c r="T495" s="6"/>
      <c r="U495" s="6"/>
    </row>
    <row r="496" spans="2:21" x14ac:dyDescent="0.35">
      <c r="B496" s="35"/>
      <c r="C496" s="6"/>
      <c r="D496" s="6"/>
      <c r="E496" s="6"/>
      <c r="F496" s="6"/>
      <c r="G496" s="6"/>
      <c r="H496" s="6"/>
      <c r="I496" s="6"/>
      <c r="J496" s="6"/>
      <c r="K496" s="6"/>
      <c r="L496" s="21"/>
      <c r="M496" s="6"/>
      <c r="N496" s="6"/>
      <c r="O496" s="6"/>
      <c r="P496" s="6"/>
      <c r="Q496" s="6"/>
      <c r="R496" s="6"/>
      <c r="S496" s="6"/>
      <c r="T496" s="6"/>
      <c r="U496" s="6"/>
    </row>
    <row r="497" spans="2:21" x14ac:dyDescent="0.35">
      <c r="B497" s="35"/>
      <c r="C497" s="6"/>
      <c r="D497" s="6"/>
      <c r="E497" s="6"/>
      <c r="F497" s="6"/>
      <c r="G497" s="6"/>
      <c r="H497" s="6"/>
      <c r="I497" s="6"/>
      <c r="J497" s="6"/>
      <c r="K497" s="6"/>
      <c r="L497" s="21"/>
      <c r="M497" s="6"/>
      <c r="N497" s="6"/>
      <c r="O497" s="6"/>
      <c r="P497" s="6"/>
      <c r="Q497" s="6"/>
      <c r="R497" s="6"/>
      <c r="S497" s="6"/>
      <c r="T497" s="6"/>
      <c r="U497" s="6"/>
    </row>
    <row r="498" spans="2:21" x14ac:dyDescent="0.35">
      <c r="B498" s="35"/>
      <c r="C498" s="6"/>
      <c r="D498" s="6"/>
      <c r="E498" s="6"/>
      <c r="F498" s="6"/>
      <c r="G498" s="6"/>
      <c r="H498" s="6"/>
      <c r="I498" s="6"/>
      <c r="J498" s="6"/>
      <c r="K498" s="6"/>
      <c r="L498" s="21"/>
      <c r="M498" s="6"/>
      <c r="N498" s="6"/>
      <c r="O498" s="6"/>
      <c r="P498" s="6"/>
      <c r="Q498" s="6"/>
      <c r="R498" s="6"/>
      <c r="S498" s="6"/>
      <c r="T498" s="6"/>
      <c r="U498" s="6"/>
    </row>
    <row r="499" spans="2:21" x14ac:dyDescent="0.35">
      <c r="B499" s="35"/>
      <c r="C499" s="6"/>
      <c r="D499" s="6"/>
      <c r="E499" s="6"/>
      <c r="F499" s="6"/>
      <c r="G499" s="6"/>
      <c r="H499" s="6"/>
      <c r="I499" s="6"/>
      <c r="J499" s="6"/>
      <c r="K499" s="6"/>
      <c r="L499" s="21"/>
      <c r="M499" s="6"/>
      <c r="N499" s="6"/>
      <c r="O499" s="6"/>
      <c r="P499" s="6"/>
      <c r="Q499" s="6"/>
      <c r="R499" s="6"/>
      <c r="S499" s="6"/>
      <c r="T499" s="6"/>
      <c r="U499" s="6"/>
    </row>
    <row r="500" spans="2:21" x14ac:dyDescent="0.35">
      <c r="B500" s="35"/>
      <c r="C500" s="6"/>
      <c r="D500" s="6"/>
      <c r="E500" s="6"/>
      <c r="F500" s="6"/>
      <c r="G500" s="6"/>
      <c r="H500" s="6"/>
      <c r="I500" s="6"/>
      <c r="J500" s="6"/>
      <c r="K500" s="6"/>
      <c r="L500" s="21"/>
      <c r="M500" s="6"/>
      <c r="N500" s="6"/>
      <c r="O500" s="6"/>
      <c r="P500" s="6"/>
      <c r="Q500" s="6"/>
      <c r="R500" s="6"/>
      <c r="S500" s="6"/>
      <c r="T500" s="6"/>
      <c r="U500" s="6"/>
    </row>
    <row r="501" spans="2:21" x14ac:dyDescent="0.35">
      <c r="B501" s="35"/>
      <c r="C501" s="6"/>
      <c r="D501" s="6"/>
      <c r="E501" s="6"/>
      <c r="F501" s="6"/>
      <c r="G501" s="6"/>
      <c r="H501" s="6"/>
      <c r="I501" s="6"/>
      <c r="J501" s="6"/>
      <c r="K501" s="6"/>
      <c r="L501" s="21"/>
      <c r="M501" s="6"/>
      <c r="N501" s="6"/>
      <c r="O501" s="6"/>
      <c r="P501" s="6"/>
      <c r="Q501" s="6"/>
      <c r="R501" s="6"/>
      <c r="S501" s="6"/>
      <c r="T501" s="6"/>
      <c r="U501" s="6"/>
    </row>
    <row r="502" spans="2:21" x14ac:dyDescent="0.35">
      <c r="B502" s="35"/>
      <c r="C502" s="6"/>
      <c r="D502" s="6"/>
      <c r="E502" s="6"/>
      <c r="F502" s="6"/>
      <c r="G502" s="6"/>
      <c r="H502" s="6"/>
      <c r="I502" s="6"/>
      <c r="J502" s="6"/>
      <c r="K502" s="6"/>
      <c r="L502" s="21"/>
      <c r="M502" s="6"/>
      <c r="N502" s="6"/>
      <c r="O502" s="6"/>
      <c r="P502" s="6"/>
      <c r="Q502" s="6"/>
      <c r="R502" s="6"/>
      <c r="S502" s="6"/>
      <c r="T502" s="6"/>
      <c r="U502" s="6"/>
    </row>
    <row r="503" spans="2:21" x14ac:dyDescent="0.35">
      <c r="B503" s="35"/>
      <c r="C503" s="6"/>
      <c r="D503" s="6"/>
      <c r="E503" s="6"/>
      <c r="F503" s="6"/>
      <c r="G503" s="6"/>
      <c r="H503" s="6"/>
      <c r="I503" s="6"/>
      <c r="J503" s="6"/>
      <c r="K503" s="6"/>
      <c r="L503" s="21"/>
      <c r="M503" s="6"/>
      <c r="N503" s="6"/>
      <c r="O503" s="6"/>
      <c r="P503" s="6"/>
      <c r="Q503" s="6"/>
      <c r="R503" s="6"/>
      <c r="S503" s="6"/>
      <c r="T503" s="6"/>
      <c r="U503" s="6"/>
    </row>
    <row r="504" spans="2:21" x14ac:dyDescent="0.35">
      <c r="B504" s="35"/>
      <c r="C504" s="6"/>
      <c r="D504" s="6"/>
      <c r="E504" s="6"/>
      <c r="F504" s="6"/>
      <c r="G504" s="6"/>
      <c r="H504" s="6"/>
      <c r="I504" s="6"/>
      <c r="J504" s="6"/>
      <c r="K504" s="6"/>
      <c r="L504" s="21"/>
      <c r="M504" s="6"/>
      <c r="N504" s="6"/>
      <c r="O504" s="6"/>
      <c r="P504" s="6"/>
      <c r="Q504" s="6"/>
      <c r="R504" s="6"/>
      <c r="S504" s="6"/>
      <c r="T504" s="6"/>
      <c r="U504" s="6"/>
    </row>
    <row r="505" spans="2:21" x14ac:dyDescent="0.35">
      <c r="B505" s="35"/>
      <c r="C505" s="6"/>
      <c r="D505" s="6"/>
      <c r="E505" s="6"/>
      <c r="F505" s="6"/>
      <c r="G505" s="6"/>
      <c r="H505" s="6"/>
      <c r="I505" s="6"/>
      <c r="J505" s="6"/>
      <c r="K505" s="6"/>
      <c r="L505" s="21"/>
      <c r="M505" s="6"/>
      <c r="N505" s="6"/>
      <c r="O505" s="6"/>
      <c r="P505" s="6"/>
      <c r="Q505" s="6"/>
      <c r="R505" s="6"/>
      <c r="S505" s="6"/>
      <c r="T505" s="6"/>
      <c r="U505" s="6"/>
    </row>
    <row r="506" spans="2:21" x14ac:dyDescent="0.35">
      <c r="B506" s="35"/>
      <c r="C506" s="6"/>
      <c r="D506" s="6"/>
      <c r="E506" s="6"/>
      <c r="F506" s="6"/>
      <c r="G506" s="6"/>
      <c r="H506" s="6"/>
      <c r="I506" s="6"/>
      <c r="J506" s="6"/>
      <c r="K506" s="6"/>
      <c r="L506" s="21"/>
      <c r="M506" s="6"/>
      <c r="N506" s="6"/>
      <c r="O506" s="6"/>
      <c r="P506" s="6"/>
      <c r="Q506" s="6"/>
      <c r="R506" s="6"/>
      <c r="S506" s="6"/>
      <c r="T506" s="6"/>
      <c r="U506" s="6"/>
    </row>
    <row r="507" spans="2:21" x14ac:dyDescent="0.35">
      <c r="B507" s="35"/>
      <c r="C507" s="6"/>
      <c r="D507" s="6"/>
      <c r="E507" s="6"/>
      <c r="F507" s="6"/>
      <c r="G507" s="6"/>
      <c r="H507" s="6"/>
      <c r="I507" s="6"/>
      <c r="J507" s="6"/>
      <c r="K507" s="6"/>
      <c r="L507" s="21"/>
      <c r="M507" s="6"/>
      <c r="N507" s="6"/>
      <c r="O507" s="6"/>
      <c r="P507" s="6"/>
      <c r="Q507" s="6"/>
      <c r="R507" s="6"/>
      <c r="S507" s="6"/>
      <c r="T507" s="6"/>
      <c r="U507" s="6"/>
    </row>
    <row r="508" spans="2:21" x14ac:dyDescent="0.35">
      <c r="B508" s="35"/>
      <c r="C508" s="6"/>
      <c r="D508" s="6"/>
      <c r="E508" s="6"/>
      <c r="F508" s="6"/>
      <c r="G508" s="6"/>
      <c r="H508" s="6"/>
      <c r="I508" s="6"/>
      <c r="J508" s="6"/>
      <c r="K508" s="6"/>
      <c r="L508" s="21"/>
      <c r="M508" s="6"/>
      <c r="N508" s="6"/>
      <c r="O508" s="6"/>
      <c r="P508" s="6"/>
      <c r="Q508" s="6"/>
      <c r="R508" s="6"/>
      <c r="S508" s="6"/>
      <c r="T508" s="6"/>
      <c r="U508" s="6"/>
    </row>
    <row r="509" spans="2:21" x14ac:dyDescent="0.35">
      <c r="B509" s="35"/>
      <c r="C509" s="6"/>
      <c r="D509" s="6"/>
      <c r="E509" s="6"/>
      <c r="F509" s="6"/>
      <c r="G509" s="6"/>
      <c r="H509" s="6"/>
      <c r="I509" s="6"/>
      <c r="J509" s="6"/>
      <c r="K509" s="6"/>
      <c r="L509" s="21"/>
      <c r="M509" s="6"/>
      <c r="N509" s="6"/>
      <c r="O509" s="6"/>
      <c r="P509" s="6"/>
      <c r="Q509" s="6"/>
      <c r="R509" s="6"/>
      <c r="S509" s="6"/>
      <c r="T509" s="6"/>
      <c r="U509" s="6"/>
    </row>
    <row r="510" spans="2:21" x14ac:dyDescent="0.35">
      <c r="B510" s="35"/>
      <c r="C510" s="6"/>
      <c r="D510" s="6"/>
      <c r="E510" s="6"/>
      <c r="F510" s="6"/>
      <c r="G510" s="6"/>
      <c r="H510" s="6"/>
      <c r="I510" s="6"/>
      <c r="J510" s="6"/>
      <c r="K510" s="6"/>
      <c r="L510" s="21"/>
      <c r="M510" s="6"/>
      <c r="N510" s="6"/>
      <c r="O510" s="6"/>
      <c r="P510" s="6"/>
      <c r="Q510" s="6"/>
      <c r="R510" s="6"/>
      <c r="S510" s="6"/>
      <c r="T510" s="6"/>
      <c r="U510" s="6"/>
    </row>
    <row r="511" spans="2:21" x14ac:dyDescent="0.35">
      <c r="B511" s="35"/>
      <c r="C511" s="6"/>
      <c r="D511" s="6"/>
      <c r="E511" s="6"/>
      <c r="F511" s="6"/>
      <c r="G511" s="6"/>
      <c r="H511" s="6"/>
      <c r="I511" s="6"/>
      <c r="J511" s="6"/>
      <c r="K511" s="6"/>
      <c r="L511" s="21"/>
      <c r="M511" s="6"/>
      <c r="N511" s="6"/>
      <c r="O511" s="6"/>
      <c r="P511" s="6"/>
      <c r="Q511" s="6"/>
      <c r="R511" s="6"/>
      <c r="S511" s="6"/>
      <c r="T511" s="6"/>
      <c r="U511" s="6"/>
    </row>
    <row r="512" spans="2:21" x14ac:dyDescent="0.35">
      <c r="B512" s="35"/>
      <c r="C512" s="6"/>
      <c r="D512" s="6"/>
      <c r="E512" s="6"/>
      <c r="F512" s="6"/>
      <c r="G512" s="6"/>
      <c r="H512" s="6"/>
      <c r="I512" s="6"/>
      <c r="J512" s="6"/>
      <c r="K512" s="6"/>
      <c r="L512" s="21"/>
      <c r="M512" s="6"/>
      <c r="N512" s="6"/>
      <c r="O512" s="6"/>
      <c r="P512" s="6"/>
      <c r="Q512" s="6"/>
      <c r="R512" s="6"/>
      <c r="S512" s="6"/>
      <c r="T512" s="6"/>
      <c r="U512" s="6"/>
    </row>
    <row r="513" spans="2:21" x14ac:dyDescent="0.35">
      <c r="B513" s="35"/>
      <c r="C513" s="6"/>
      <c r="D513" s="6"/>
      <c r="E513" s="6"/>
      <c r="F513" s="6"/>
      <c r="G513" s="6"/>
      <c r="H513" s="6"/>
      <c r="I513" s="6"/>
      <c r="J513" s="6"/>
      <c r="K513" s="6"/>
      <c r="L513" s="21"/>
      <c r="M513" s="6"/>
      <c r="N513" s="6"/>
      <c r="O513" s="6"/>
      <c r="P513" s="6"/>
      <c r="Q513" s="6"/>
      <c r="R513" s="6"/>
      <c r="S513" s="6"/>
      <c r="T513" s="6"/>
      <c r="U513" s="6"/>
    </row>
    <row r="514" spans="2:21" x14ac:dyDescent="0.35">
      <c r="B514" s="35"/>
      <c r="C514" s="6"/>
      <c r="D514" s="6"/>
      <c r="E514" s="6"/>
      <c r="F514" s="6"/>
      <c r="G514" s="6"/>
      <c r="H514" s="6"/>
      <c r="I514" s="6"/>
      <c r="J514" s="6"/>
      <c r="K514" s="6"/>
      <c r="L514" s="21"/>
      <c r="M514" s="6"/>
      <c r="N514" s="6"/>
      <c r="O514" s="6"/>
      <c r="P514" s="6"/>
      <c r="Q514" s="6"/>
      <c r="R514" s="6"/>
      <c r="S514" s="6"/>
      <c r="T514" s="6"/>
      <c r="U514" s="6"/>
    </row>
    <row r="515" spans="2:21" x14ac:dyDescent="0.35">
      <c r="B515" s="35"/>
      <c r="C515" s="6"/>
      <c r="D515" s="6"/>
      <c r="E515" s="6"/>
      <c r="F515" s="6"/>
      <c r="G515" s="6"/>
      <c r="H515" s="6"/>
      <c r="I515" s="6"/>
      <c r="J515" s="6"/>
      <c r="K515" s="6"/>
      <c r="L515" s="21"/>
      <c r="M515" s="6"/>
      <c r="N515" s="6"/>
      <c r="O515" s="6"/>
      <c r="P515" s="6"/>
      <c r="Q515" s="6"/>
      <c r="R515" s="6"/>
      <c r="S515" s="6"/>
      <c r="T515" s="6"/>
      <c r="U515" s="6"/>
    </row>
    <row r="516" spans="2:21" x14ac:dyDescent="0.35">
      <c r="B516" s="35"/>
      <c r="C516" s="6"/>
      <c r="D516" s="6"/>
      <c r="E516" s="6"/>
      <c r="F516" s="6"/>
      <c r="G516" s="6"/>
      <c r="H516" s="6"/>
      <c r="I516" s="6"/>
      <c r="J516" s="6"/>
      <c r="K516" s="6"/>
      <c r="L516" s="21"/>
      <c r="M516" s="6"/>
      <c r="N516" s="6"/>
      <c r="O516" s="6"/>
      <c r="P516" s="6"/>
      <c r="Q516" s="6"/>
      <c r="R516" s="6"/>
      <c r="S516" s="6"/>
      <c r="T516" s="6"/>
      <c r="U516" s="6"/>
    </row>
    <row r="517" spans="2:21" x14ac:dyDescent="0.35">
      <c r="B517" s="35"/>
      <c r="C517" s="6"/>
      <c r="D517" s="6"/>
      <c r="E517" s="6"/>
      <c r="F517" s="6"/>
      <c r="G517" s="6"/>
      <c r="H517" s="6"/>
      <c r="I517" s="6"/>
      <c r="J517" s="6"/>
      <c r="K517" s="6"/>
      <c r="L517" s="21"/>
      <c r="M517" s="6"/>
      <c r="N517" s="6"/>
      <c r="O517" s="6"/>
      <c r="P517" s="6"/>
      <c r="Q517" s="6"/>
      <c r="R517" s="6"/>
      <c r="S517" s="6"/>
      <c r="T517" s="6"/>
      <c r="U517" s="6"/>
    </row>
    <row r="518" spans="2:21" x14ac:dyDescent="0.35">
      <c r="B518" s="35"/>
      <c r="C518" s="6"/>
      <c r="D518" s="6"/>
      <c r="E518" s="6"/>
      <c r="F518" s="6"/>
      <c r="G518" s="6"/>
      <c r="H518" s="6"/>
      <c r="I518" s="6"/>
      <c r="J518" s="6"/>
      <c r="K518" s="6"/>
      <c r="L518" s="36"/>
      <c r="M518" s="6"/>
      <c r="N518" s="6"/>
      <c r="O518" s="6"/>
      <c r="P518" s="6"/>
      <c r="Q518" s="6"/>
      <c r="R518" s="6"/>
      <c r="S518" s="6"/>
      <c r="T518" s="6"/>
      <c r="U518" s="6"/>
    </row>
    <row r="519" spans="2:21" x14ac:dyDescent="0.35">
      <c r="B519" s="6"/>
      <c r="C519" s="6"/>
      <c r="D519" s="6"/>
      <c r="E519" s="6"/>
      <c r="F519" s="6"/>
      <c r="G519" s="6"/>
      <c r="H519" s="6"/>
      <c r="I519" s="6"/>
      <c r="J519" s="6"/>
      <c r="K519" s="6"/>
      <c r="L519" s="36"/>
      <c r="M519" s="6"/>
      <c r="N519" s="6"/>
      <c r="O519" s="6"/>
      <c r="P519" s="6"/>
      <c r="Q519" s="6"/>
      <c r="R519" s="6"/>
      <c r="S519" s="6"/>
      <c r="T519" s="6"/>
      <c r="U519" s="6"/>
    </row>
    <row r="520" spans="2:21" x14ac:dyDescent="0.35">
      <c r="B520" s="6"/>
      <c r="C520" s="6"/>
      <c r="D520" s="6"/>
      <c r="E520" s="6"/>
      <c r="F520" s="6"/>
      <c r="G520" s="6"/>
      <c r="H520" s="6"/>
      <c r="I520" s="6"/>
      <c r="J520" s="6"/>
      <c r="K520" s="6"/>
      <c r="L520" s="36"/>
      <c r="M520" s="6"/>
      <c r="N520" s="6"/>
      <c r="O520" s="6"/>
      <c r="P520" s="6"/>
      <c r="Q520" s="6"/>
      <c r="R520" s="6"/>
      <c r="S520" s="6"/>
      <c r="T520" s="6"/>
      <c r="U520" s="6"/>
    </row>
    <row r="521" spans="2:21" x14ac:dyDescent="0.35">
      <c r="B521" s="6"/>
      <c r="C521" s="6"/>
      <c r="D521" s="6"/>
      <c r="E521" s="6"/>
      <c r="F521" s="6"/>
      <c r="G521" s="6"/>
      <c r="H521" s="6"/>
      <c r="I521" s="6"/>
      <c r="J521" s="6"/>
      <c r="K521" s="6"/>
      <c r="L521" s="36"/>
      <c r="M521" s="6"/>
      <c r="N521" s="6"/>
      <c r="O521" s="6"/>
      <c r="P521" s="6"/>
      <c r="Q521" s="6"/>
      <c r="R521" s="6"/>
      <c r="S521" s="6"/>
      <c r="T521" s="6"/>
      <c r="U521" s="6"/>
    </row>
    <row r="522" spans="2:21" x14ac:dyDescent="0.35">
      <c r="B522" s="6"/>
      <c r="C522" s="6"/>
      <c r="D522" s="6"/>
      <c r="E522" s="6"/>
      <c r="F522" s="6"/>
      <c r="G522" s="6"/>
      <c r="H522" s="6"/>
      <c r="I522" s="6"/>
      <c r="J522" s="6"/>
      <c r="K522" s="6"/>
      <c r="L522" s="36"/>
      <c r="M522" s="6"/>
      <c r="N522" s="6"/>
      <c r="O522" s="6"/>
      <c r="P522" s="6"/>
      <c r="Q522" s="6"/>
      <c r="R522" s="6"/>
      <c r="S522" s="6"/>
      <c r="T522" s="6"/>
      <c r="U522" s="6"/>
    </row>
    <row r="523" spans="2:21" x14ac:dyDescent="0.35">
      <c r="B523" s="6"/>
      <c r="C523" s="6"/>
      <c r="D523" s="6"/>
      <c r="E523" s="6"/>
      <c r="F523" s="6"/>
      <c r="G523" s="6"/>
      <c r="H523" s="6"/>
      <c r="I523" s="6"/>
      <c r="J523" s="6"/>
      <c r="K523" s="6"/>
      <c r="L523" s="36"/>
      <c r="M523" s="6"/>
      <c r="N523" s="6"/>
      <c r="O523" s="6"/>
      <c r="P523" s="6"/>
      <c r="Q523" s="6"/>
      <c r="R523" s="6"/>
      <c r="S523" s="6"/>
      <c r="T523" s="6"/>
      <c r="U523" s="6"/>
    </row>
    <row r="524" spans="2:21" x14ac:dyDescent="0.35">
      <c r="B524" s="6"/>
      <c r="C524" s="6"/>
      <c r="D524" s="6"/>
      <c r="E524" s="6"/>
      <c r="F524" s="6"/>
      <c r="G524" s="6"/>
      <c r="H524" s="6"/>
      <c r="I524" s="6"/>
      <c r="J524" s="6"/>
      <c r="K524" s="6"/>
      <c r="L524" s="36"/>
      <c r="M524" s="6"/>
      <c r="N524" s="6"/>
      <c r="O524" s="6"/>
      <c r="P524" s="6"/>
      <c r="Q524" s="6"/>
      <c r="R524" s="6"/>
      <c r="S524" s="6"/>
      <c r="T524" s="6"/>
      <c r="U524" s="6"/>
    </row>
    <row r="525" spans="2:21" x14ac:dyDescent="0.35">
      <c r="B525" s="6"/>
      <c r="C525" s="6"/>
      <c r="D525" s="6"/>
      <c r="E525" s="6"/>
      <c r="F525" s="6"/>
      <c r="G525" s="6"/>
      <c r="H525" s="6"/>
      <c r="I525" s="6"/>
      <c r="J525" s="6"/>
      <c r="K525" s="6"/>
      <c r="L525" s="36"/>
      <c r="M525" s="6"/>
      <c r="N525" s="6"/>
      <c r="O525" s="6"/>
      <c r="P525" s="6"/>
      <c r="Q525" s="6"/>
      <c r="R525" s="6"/>
      <c r="S525" s="6"/>
      <c r="T525" s="6"/>
      <c r="U525" s="6"/>
    </row>
    <row r="526" spans="2:21" x14ac:dyDescent="0.35">
      <c r="B526" s="6"/>
      <c r="C526" s="6"/>
      <c r="D526" s="6"/>
      <c r="E526" s="6"/>
      <c r="F526" s="6"/>
      <c r="G526" s="6"/>
      <c r="H526" s="6"/>
      <c r="I526" s="6"/>
      <c r="J526" s="6"/>
      <c r="K526" s="6"/>
      <c r="L526" s="36"/>
      <c r="M526" s="6"/>
      <c r="N526" s="6"/>
      <c r="O526" s="6"/>
      <c r="P526" s="6"/>
      <c r="Q526" s="6"/>
      <c r="R526" s="6"/>
      <c r="S526" s="6"/>
      <c r="T526" s="6"/>
      <c r="U526" s="6"/>
    </row>
    <row r="527" spans="2:21" x14ac:dyDescent="0.35">
      <c r="B527" s="6"/>
      <c r="C527" s="6"/>
      <c r="D527" s="6"/>
      <c r="E527" s="6"/>
      <c r="F527" s="6"/>
      <c r="G527" s="6"/>
      <c r="H527" s="6"/>
      <c r="I527" s="6"/>
      <c r="J527" s="6"/>
      <c r="K527" s="6"/>
      <c r="L527" s="36"/>
      <c r="M527" s="6"/>
      <c r="N527" s="6"/>
      <c r="O527" s="6"/>
      <c r="P527" s="6"/>
      <c r="Q527" s="6"/>
      <c r="R527" s="6"/>
      <c r="S527" s="6"/>
      <c r="T527" s="6"/>
      <c r="U527" s="6"/>
    </row>
    <row r="528" spans="2:21" x14ac:dyDescent="0.35">
      <c r="B528" s="6"/>
      <c r="C528" s="6"/>
      <c r="D528" s="6"/>
      <c r="E528" s="6"/>
      <c r="F528" s="6"/>
      <c r="G528" s="6"/>
      <c r="H528" s="6"/>
      <c r="I528" s="6"/>
      <c r="J528" s="6"/>
      <c r="K528" s="6"/>
      <c r="L528" s="36"/>
      <c r="M528" s="6"/>
      <c r="N528" s="6"/>
      <c r="O528" s="6"/>
      <c r="P528" s="6"/>
      <c r="Q528" s="6"/>
      <c r="R528" s="6"/>
      <c r="S528" s="6"/>
      <c r="T528" s="6"/>
      <c r="U528" s="6"/>
    </row>
    <row r="529" spans="2:21" x14ac:dyDescent="0.35">
      <c r="B529" s="6"/>
      <c r="C529" s="6"/>
      <c r="D529" s="6"/>
      <c r="E529" s="6"/>
      <c r="F529" s="6"/>
      <c r="G529" s="6"/>
      <c r="H529" s="6"/>
      <c r="I529" s="6"/>
      <c r="J529" s="6"/>
      <c r="K529" s="6"/>
      <c r="L529" s="36"/>
      <c r="M529" s="6"/>
      <c r="N529" s="6"/>
      <c r="O529" s="6"/>
      <c r="P529" s="6"/>
      <c r="Q529" s="6"/>
      <c r="R529" s="6"/>
      <c r="S529" s="6"/>
      <c r="T529" s="6"/>
      <c r="U529" s="6"/>
    </row>
    <row r="530" spans="2:21" x14ac:dyDescent="0.35">
      <c r="B530" s="6"/>
      <c r="C530" s="6"/>
      <c r="D530" s="6"/>
      <c r="E530" s="6"/>
      <c r="F530" s="6"/>
      <c r="G530" s="6"/>
      <c r="H530" s="6"/>
      <c r="I530" s="6"/>
      <c r="J530" s="6"/>
      <c r="K530" s="6"/>
      <c r="L530" s="36"/>
      <c r="M530" s="6"/>
      <c r="N530" s="6"/>
      <c r="O530" s="6"/>
      <c r="P530" s="6"/>
      <c r="Q530" s="6"/>
      <c r="R530" s="6"/>
      <c r="S530" s="6"/>
      <c r="T530" s="6"/>
      <c r="U530" s="6"/>
    </row>
    <row r="531" spans="2:21" x14ac:dyDescent="0.35">
      <c r="B531" s="6"/>
      <c r="C531" s="6"/>
      <c r="D531" s="6"/>
      <c r="E531" s="6"/>
      <c r="F531" s="6"/>
      <c r="G531" s="6"/>
      <c r="H531" s="6"/>
      <c r="I531" s="6"/>
      <c r="J531" s="6"/>
      <c r="K531" s="6"/>
      <c r="L531" s="36"/>
      <c r="M531" s="6"/>
      <c r="N531" s="6"/>
      <c r="O531" s="6"/>
      <c r="P531" s="6"/>
      <c r="Q531" s="6"/>
      <c r="R531" s="6"/>
      <c r="S531" s="6"/>
      <c r="T531" s="6"/>
      <c r="U531" s="6"/>
    </row>
    <row r="532" spans="2:21" x14ac:dyDescent="0.35">
      <c r="B532" s="6"/>
      <c r="C532" s="6"/>
      <c r="D532" s="6"/>
      <c r="E532" s="6"/>
      <c r="F532" s="6"/>
      <c r="G532" s="6"/>
      <c r="H532" s="6"/>
      <c r="I532" s="6"/>
      <c r="J532" s="6"/>
      <c r="K532" s="6"/>
      <c r="L532" s="36"/>
      <c r="M532" s="6"/>
      <c r="N532" s="6"/>
      <c r="O532" s="6"/>
      <c r="P532" s="6"/>
      <c r="Q532" s="6"/>
      <c r="R532" s="6"/>
      <c r="S532" s="6"/>
      <c r="T532" s="6"/>
      <c r="U532" s="6"/>
    </row>
    <row r="533" spans="2:21" x14ac:dyDescent="0.35">
      <c r="B533" s="6"/>
      <c r="C533" s="6"/>
      <c r="D533" s="6"/>
      <c r="E533" s="6"/>
      <c r="F533" s="6"/>
      <c r="G533" s="6"/>
      <c r="H533" s="6"/>
      <c r="I533" s="6"/>
      <c r="J533" s="6"/>
      <c r="K533" s="6"/>
      <c r="L533" s="36"/>
      <c r="M533" s="6"/>
      <c r="N533" s="6"/>
      <c r="O533" s="6"/>
      <c r="P533" s="6"/>
      <c r="Q533" s="6"/>
      <c r="R533" s="6"/>
      <c r="S533" s="6"/>
      <c r="T533" s="6"/>
      <c r="U533" s="6"/>
    </row>
    <row r="534" spans="2:21" x14ac:dyDescent="0.35">
      <c r="B534" s="6"/>
      <c r="C534" s="6"/>
      <c r="D534" s="6"/>
      <c r="E534" s="6"/>
      <c r="F534" s="6"/>
      <c r="G534" s="6"/>
      <c r="H534" s="6"/>
      <c r="I534" s="6"/>
      <c r="J534" s="6"/>
      <c r="K534" s="6"/>
      <c r="L534" s="36"/>
      <c r="M534" s="6"/>
      <c r="N534" s="6"/>
      <c r="O534" s="6"/>
      <c r="P534" s="6"/>
      <c r="Q534" s="6"/>
      <c r="R534" s="6"/>
      <c r="S534" s="6"/>
      <c r="T534" s="6"/>
      <c r="U534" s="6"/>
    </row>
    <row r="535" spans="2:21" x14ac:dyDescent="0.35">
      <c r="B535" s="6"/>
      <c r="C535" s="6"/>
      <c r="D535" s="6"/>
      <c r="E535" s="6"/>
      <c r="F535" s="6"/>
      <c r="G535" s="6"/>
      <c r="H535" s="6"/>
      <c r="I535" s="6"/>
      <c r="J535" s="6"/>
      <c r="K535" s="6"/>
      <c r="L535" s="36"/>
      <c r="M535" s="6"/>
      <c r="N535" s="6"/>
      <c r="O535" s="6"/>
      <c r="P535" s="6"/>
      <c r="Q535" s="6"/>
      <c r="R535" s="6"/>
      <c r="S535" s="6"/>
      <c r="T535" s="6"/>
      <c r="U535" s="6"/>
    </row>
    <row r="536" spans="2:21" x14ac:dyDescent="0.35">
      <c r="B536" s="6"/>
      <c r="C536" s="6"/>
      <c r="D536" s="6"/>
      <c r="E536" s="6"/>
      <c r="F536" s="6"/>
      <c r="G536" s="6"/>
      <c r="H536" s="6"/>
      <c r="I536" s="6"/>
      <c r="J536" s="6"/>
      <c r="K536" s="6"/>
      <c r="L536" s="36"/>
      <c r="M536" s="6"/>
      <c r="N536" s="6"/>
      <c r="O536" s="6"/>
      <c r="P536" s="6"/>
      <c r="Q536" s="6"/>
      <c r="R536" s="6"/>
      <c r="S536" s="6"/>
      <c r="T536" s="6"/>
      <c r="U536" s="6"/>
    </row>
    <row r="537" spans="2:21" x14ac:dyDescent="0.35">
      <c r="B537" s="6"/>
      <c r="C537" s="6"/>
      <c r="D537" s="6"/>
      <c r="E537" s="6"/>
      <c r="F537" s="6"/>
      <c r="G537" s="6"/>
      <c r="H537" s="6"/>
      <c r="I537" s="6"/>
      <c r="J537" s="6"/>
      <c r="K537" s="6"/>
      <c r="L537" s="36"/>
      <c r="M537" s="6"/>
      <c r="N537" s="6"/>
      <c r="O537" s="6"/>
      <c r="P537" s="6"/>
      <c r="Q537" s="6"/>
      <c r="R537" s="6"/>
      <c r="S537" s="6"/>
      <c r="T537" s="6"/>
      <c r="U537" s="6"/>
    </row>
    <row r="538" spans="2:21" x14ac:dyDescent="0.35">
      <c r="B538" s="6"/>
      <c r="C538" s="6"/>
      <c r="D538" s="6"/>
      <c r="E538" s="6"/>
      <c r="F538" s="6"/>
      <c r="G538" s="6"/>
      <c r="H538" s="6"/>
      <c r="I538" s="6"/>
      <c r="J538" s="6"/>
      <c r="K538" s="6"/>
      <c r="L538" s="36"/>
      <c r="M538" s="6"/>
      <c r="N538" s="6"/>
      <c r="O538" s="6"/>
      <c r="P538" s="6"/>
      <c r="Q538" s="6"/>
      <c r="R538" s="6"/>
      <c r="S538" s="6"/>
      <c r="T538" s="6"/>
      <c r="U538" s="6"/>
    </row>
    <row r="539" spans="2:21" x14ac:dyDescent="0.35">
      <c r="B539" s="6"/>
      <c r="C539" s="6"/>
      <c r="D539" s="6"/>
      <c r="E539" s="6"/>
      <c r="F539" s="6"/>
      <c r="G539" s="6"/>
      <c r="H539" s="6"/>
      <c r="I539" s="6"/>
      <c r="J539" s="6"/>
      <c r="K539" s="6"/>
      <c r="L539" s="36"/>
      <c r="M539" s="6"/>
      <c r="N539" s="6"/>
      <c r="O539" s="6"/>
      <c r="P539" s="6"/>
      <c r="Q539" s="6"/>
      <c r="R539" s="6"/>
      <c r="S539" s="6"/>
      <c r="T539" s="6"/>
      <c r="U539" s="6"/>
    </row>
    <row r="540" spans="2:21" x14ac:dyDescent="0.35">
      <c r="B540" s="6"/>
      <c r="C540" s="6"/>
      <c r="D540" s="6"/>
      <c r="E540" s="6"/>
      <c r="F540" s="6"/>
      <c r="G540" s="6"/>
      <c r="H540" s="6"/>
      <c r="I540" s="6"/>
      <c r="J540" s="6"/>
      <c r="K540" s="6"/>
      <c r="L540" s="36"/>
      <c r="M540" s="6"/>
      <c r="N540" s="6"/>
      <c r="O540" s="6"/>
      <c r="P540" s="6"/>
      <c r="Q540" s="6"/>
      <c r="R540" s="6"/>
      <c r="S540" s="6"/>
      <c r="T540" s="6"/>
      <c r="U540" s="6"/>
    </row>
    <row r="541" spans="2:21" x14ac:dyDescent="0.35">
      <c r="B541" s="6"/>
      <c r="C541" s="6"/>
      <c r="D541" s="6"/>
      <c r="E541" s="6"/>
      <c r="F541" s="6"/>
      <c r="G541" s="6"/>
      <c r="H541" s="6"/>
      <c r="I541" s="6"/>
      <c r="J541" s="6"/>
      <c r="K541" s="6"/>
      <c r="L541" s="36"/>
      <c r="M541" s="6"/>
      <c r="N541" s="6"/>
      <c r="O541" s="6"/>
      <c r="P541" s="6"/>
      <c r="Q541" s="6"/>
      <c r="R541" s="6"/>
      <c r="S541" s="6"/>
      <c r="T541" s="6"/>
      <c r="U541" s="6"/>
    </row>
    <row r="542" spans="2:21" x14ac:dyDescent="0.35">
      <c r="B542" s="6"/>
      <c r="C542" s="6"/>
      <c r="D542" s="6"/>
      <c r="E542" s="6"/>
      <c r="F542" s="6"/>
      <c r="G542" s="6"/>
      <c r="H542" s="6"/>
      <c r="I542" s="6"/>
      <c r="J542" s="6"/>
      <c r="K542" s="6"/>
      <c r="L542" s="36"/>
      <c r="M542" s="6"/>
      <c r="N542" s="6"/>
      <c r="O542" s="6"/>
      <c r="P542" s="6"/>
      <c r="Q542" s="6"/>
      <c r="R542" s="6"/>
      <c r="S542" s="6"/>
      <c r="T542" s="6"/>
      <c r="U542" s="6"/>
    </row>
    <row r="543" spans="2:21" x14ac:dyDescent="0.35">
      <c r="B543" s="6"/>
      <c r="C543" s="6"/>
      <c r="D543" s="6"/>
      <c r="E543" s="6"/>
      <c r="F543" s="6"/>
      <c r="G543" s="6"/>
      <c r="H543" s="6"/>
      <c r="I543" s="6"/>
      <c r="J543" s="6"/>
      <c r="K543" s="6"/>
      <c r="L543" s="36"/>
      <c r="M543" s="6"/>
      <c r="N543" s="6"/>
      <c r="O543" s="6"/>
      <c r="P543" s="6"/>
      <c r="Q543" s="6"/>
      <c r="R543" s="6"/>
      <c r="S543" s="6"/>
      <c r="T543" s="6"/>
      <c r="U543" s="6"/>
    </row>
    <row r="544" spans="2:21" x14ac:dyDescent="0.35">
      <c r="B544" s="6"/>
      <c r="C544" s="6"/>
      <c r="D544" s="6"/>
      <c r="E544" s="6"/>
      <c r="F544" s="6"/>
      <c r="G544" s="6"/>
      <c r="H544" s="6"/>
      <c r="I544" s="6"/>
      <c r="J544" s="6"/>
      <c r="K544" s="6"/>
      <c r="L544" s="36"/>
      <c r="M544" s="6"/>
      <c r="N544" s="6"/>
      <c r="O544" s="6"/>
      <c r="P544" s="6"/>
      <c r="Q544" s="6"/>
      <c r="R544" s="6"/>
      <c r="S544" s="6"/>
      <c r="T544" s="6"/>
      <c r="U544" s="6"/>
    </row>
    <row r="545" spans="2:21" x14ac:dyDescent="0.35">
      <c r="B545" s="6"/>
      <c r="C545" s="6"/>
      <c r="D545" s="6"/>
      <c r="E545" s="6"/>
      <c r="F545" s="6"/>
      <c r="G545" s="6"/>
      <c r="H545" s="6"/>
      <c r="I545" s="6"/>
      <c r="J545" s="6"/>
      <c r="K545" s="6"/>
      <c r="L545" s="36"/>
      <c r="M545" s="6"/>
      <c r="N545" s="6"/>
      <c r="O545" s="6"/>
      <c r="P545" s="6"/>
      <c r="Q545" s="6"/>
      <c r="R545" s="6"/>
      <c r="S545" s="6"/>
      <c r="T545" s="6"/>
      <c r="U545" s="6"/>
    </row>
    <row r="546" spans="2:21" x14ac:dyDescent="0.35">
      <c r="B546" s="6"/>
      <c r="C546" s="6"/>
      <c r="D546" s="6"/>
      <c r="E546" s="6"/>
      <c r="F546" s="6"/>
      <c r="G546" s="6"/>
      <c r="H546" s="6"/>
      <c r="I546" s="6"/>
      <c r="J546" s="6"/>
      <c r="K546" s="6"/>
      <c r="L546" s="36"/>
      <c r="M546" s="6"/>
      <c r="N546" s="6"/>
      <c r="O546" s="6"/>
      <c r="P546" s="6"/>
      <c r="Q546" s="6"/>
      <c r="R546" s="6"/>
      <c r="S546" s="6"/>
      <c r="T546" s="6"/>
      <c r="U546" s="6"/>
    </row>
    <row r="547" spans="2:21" x14ac:dyDescent="0.35">
      <c r="B547" s="6"/>
      <c r="C547" s="6"/>
      <c r="D547" s="6"/>
      <c r="E547" s="6"/>
      <c r="F547" s="6"/>
      <c r="G547" s="6"/>
      <c r="H547" s="6"/>
      <c r="I547" s="6"/>
      <c r="J547" s="6"/>
      <c r="K547" s="6"/>
      <c r="L547" s="36"/>
      <c r="M547" s="6"/>
      <c r="N547" s="6"/>
      <c r="O547" s="6"/>
      <c r="P547" s="6"/>
      <c r="Q547" s="6"/>
      <c r="R547" s="6"/>
      <c r="S547" s="6"/>
      <c r="T547" s="6"/>
      <c r="U547" s="6"/>
    </row>
    <row r="548" spans="2:21" x14ac:dyDescent="0.35">
      <c r="B548" s="6"/>
      <c r="C548" s="6"/>
      <c r="D548" s="6"/>
      <c r="E548" s="6"/>
      <c r="F548" s="6"/>
      <c r="G548" s="6"/>
      <c r="H548" s="6"/>
      <c r="I548" s="6"/>
      <c r="J548" s="6"/>
      <c r="K548" s="6"/>
      <c r="L548" s="36"/>
      <c r="M548" s="6"/>
      <c r="N548" s="6"/>
      <c r="O548" s="6"/>
      <c r="P548" s="6"/>
      <c r="Q548" s="6"/>
      <c r="R548" s="6"/>
      <c r="S548" s="6"/>
      <c r="T548" s="6"/>
      <c r="U548" s="6"/>
    </row>
    <row r="549" spans="2:21" x14ac:dyDescent="0.35">
      <c r="B549" s="6"/>
      <c r="C549" s="6"/>
      <c r="D549" s="6"/>
      <c r="E549" s="6"/>
      <c r="F549" s="6"/>
      <c r="G549" s="6"/>
      <c r="H549" s="6"/>
      <c r="I549" s="6"/>
      <c r="J549" s="6"/>
      <c r="K549" s="6"/>
      <c r="L549" s="36"/>
      <c r="M549" s="6"/>
      <c r="N549" s="6"/>
      <c r="O549" s="6"/>
      <c r="P549" s="6"/>
      <c r="Q549" s="6"/>
      <c r="R549" s="6"/>
      <c r="S549" s="6"/>
      <c r="T549" s="6"/>
      <c r="U549" s="6"/>
    </row>
    <row r="550" spans="2:21" x14ac:dyDescent="0.35">
      <c r="B550" s="6"/>
      <c r="C550" s="6"/>
      <c r="D550" s="6"/>
      <c r="E550" s="6"/>
      <c r="F550" s="6"/>
      <c r="G550" s="6"/>
      <c r="H550" s="6"/>
      <c r="I550" s="6"/>
      <c r="J550" s="6"/>
      <c r="K550" s="6"/>
      <c r="L550" s="36"/>
      <c r="M550" s="6"/>
      <c r="N550" s="6"/>
      <c r="O550" s="6"/>
      <c r="P550" s="6"/>
      <c r="Q550" s="6"/>
      <c r="R550" s="6"/>
      <c r="S550" s="6"/>
      <c r="T550" s="6"/>
      <c r="U550" s="6"/>
    </row>
    <row r="551" spans="2:21" x14ac:dyDescent="0.35">
      <c r="B551" s="6"/>
      <c r="C551" s="6"/>
      <c r="D551" s="6"/>
      <c r="E551" s="6"/>
      <c r="F551" s="6"/>
      <c r="G551" s="6"/>
      <c r="H551" s="6"/>
      <c r="I551" s="6"/>
      <c r="J551" s="6"/>
      <c r="K551" s="6"/>
      <c r="L551" s="36"/>
      <c r="M551" s="6"/>
      <c r="N551" s="6"/>
      <c r="O551" s="6"/>
      <c r="P551" s="6"/>
      <c r="Q551" s="6"/>
      <c r="R551" s="6"/>
      <c r="S551" s="6"/>
      <c r="T551" s="6"/>
      <c r="U551" s="6"/>
    </row>
    <row r="552" spans="2:21" x14ac:dyDescent="0.35">
      <c r="B552" s="6"/>
      <c r="C552" s="6"/>
      <c r="D552" s="6"/>
      <c r="E552" s="6"/>
      <c r="F552" s="6"/>
      <c r="G552" s="6"/>
      <c r="H552" s="6"/>
      <c r="I552" s="6"/>
      <c r="J552" s="6"/>
      <c r="K552" s="6"/>
      <c r="L552" s="36"/>
      <c r="M552" s="6"/>
      <c r="N552" s="6"/>
      <c r="O552" s="6"/>
      <c r="P552" s="6"/>
      <c r="Q552" s="6"/>
      <c r="R552" s="6"/>
      <c r="S552" s="6"/>
      <c r="T552" s="6"/>
      <c r="U552" s="6"/>
    </row>
    <row r="553" spans="2:21" x14ac:dyDescent="0.35">
      <c r="B553" s="6"/>
      <c r="C553" s="6"/>
      <c r="D553" s="6"/>
      <c r="E553" s="6"/>
      <c r="F553" s="6"/>
      <c r="G553" s="6"/>
      <c r="H553" s="6"/>
      <c r="I553" s="6"/>
      <c r="J553" s="6"/>
      <c r="K553" s="6"/>
      <c r="L553" s="36"/>
      <c r="M553" s="6"/>
      <c r="N553" s="6"/>
      <c r="O553" s="6"/>
      <c r="P553" s="6"/>
      <c r="Q553" s="6"/>
      <c r="R553" s="6"/>
      <c r="S553" s="6"/>
      <c r="T553" s="6"/>
      <c r="U553" s="6"/>
    </row>
    <row r="554" spans="2:21" x14ac:dyDescent="0.35">
      <c r="B554" s="6"/>
      <c r="C554" s="6"/>
      <c r="D554" s="6"/>
      <c r="E554" s="6"/>
      <c r="F554" s="6"/>
      <c r="G554" s="6"/>
      <c r="H554" s="6"/>
      <c r="I554" s="6"/>
      <c r="J554" s="6"/>
      <c r="K554" s="6"/>
      <c r="L554" s="36"/>
      <c r="M554" s="6"/>
      <c r="N554" s="6"/>
      <c r="O554" s="6"/>
      <c r="P554" s="6"/>
      <c r="Q554" s="6"/>
      <c r="R554" s="6"/>
      <c r="S554" s="6"/>
      <c r="T554" s="6"/>
      <c r="U554" s="6"/>
    </row>
    <row r="555" spans="2:21" x14ac:dyDescent="0.35">
      <c r="B555" s="6"/>
      <c r="C555" s="6"/>
      <c r="D555" s="6"/>
      <c r="E555" s="6"/>
      <c r="F555" s="6"/>
      <c r="G555" s="6"/>
      <c r="H555" s="6"/>
      <c r="I555" s="6"/>
      <c r="J555" s="6"/>
      <c r="K555" s="6"/>
      <c r="L555" s="36"/>
      <c r="M555" s="6"/>
      <c r="N555" s="6"/>
      <c r="O555" s="6"/>
      <c r="P555" s="6"/>
      <c r="Q555" s="6"/>
      <c r="R555" s="6"/>
      <c r="S555" s="6"/>
      <c r="T555" s="6"/>
      <c r="U555" s="6"/>
    </row>
    <row r="556" spans="2:21" x14ac:dyDescent="0.35">
      <c r="B556" s="6"/>
      <c r="C556" s="6"/>
      <c r="D556" s="6"/>
      <c r="E556" s="6"/>
      <c r="F556" s="6"/>
      <c r="G556" s="6"/>
      <c r="H556" s="6"/>
      <c r="I556" s="6"/>
      <c r="J556" s="6"/>
      <c r="K556" s="6"/>
      <c r="L556" s="36"/>
      <c r="M556" s="6"/>
      <c r="N556" s="6"/>
      <c r="O556" s="6"/>
      <c r="P556" s="6"/>
      <c r="Q556" s="6"/>
      <c r="R556" s="6"/>
      <c r="S556" s="6"/>
      <c r="T556" s="6"/>
      <c r="U556" s="6"/>
    </row>
    <row r="557" spans="2:21" x14ac:dyDescent="0.35">
      <c r="B557" s="6"/>
      <c r="C557" s="6"/>
      <c r="D557" s="6"/>
      <c r="E557" s="6"/>
      <c r="F557" s="6"/>
      <c r="G557" s="6"/>
      <c r="H557" s="6"/>
      <c r="I557" s="6"/>
      <c r="J557" s="6"/>
      <c r="K557" s="6"/>
      <c r="L557" s="36"/>
      <c r="M557" s="6"/>
      <c r="N557" s="6"/>
      <c r="O557" s="6"/>
      <c r="P557" s="6"/>
      <c r="Q557" s="6"/>
      <c r="R557" s="6"/>
      <c r="S557" s="6"/>
      <c r="T557" s="6"/>
      <c r="U557" s="6"/>
    </row>
    <row r="558" spans="2:21" x14ac:dyDescent="0.35">
      <c r="L558" s="3"/>
    </row>
    <row r="559" spans="2:21" x14ac:dyDescent="0.35">
      <c r="L559" s="3"/>
    </row>
    <row r="560" spans="2:21" x14ac:dyDescent="0.35">
      <c r="L560" s="3"/>
    </row>
    <row r="561" spans="12:12" x14ac:dyDescent="0.35">
      <c r="L561" s="3"/>
    </row>
    <row r="562" spans="12:12" x14ac:dyDescent="0.35">
      <c r="L562" s="3"/>
    </row>
    <row r="563" spans="12:12" x14ac:dyDescent="0.35">
      <c r="L563" s="3"/>
    </row>
    <row r="564" spans="12:12" x14ac:dyDescent="0.35">
      <c r="L564" s="3"/>
    </row>
    <row r="565" spans="12:12" x14ac:dyDescent="0.35">
      <c r="L565" s="3"/>
    </row>
    <row r="566" spans="12:12" x14ac:dyDescent="0.35">
      <c r="L566" s="3"/>
    </row>
    <row r="567" spans="12:12" x14ac:dyDescent="0.35">
      <c r="L567" s="3"/>
    </row>
    <row r="568" spans="12:12" x14ac:dyDescent="0.35">
      <c r="L568" s="3"/>
    </row>
    <row r="569" spans="12:12" x14ac:dyDescent="0.35">
      <c r="L569" s="3"/>
    </row>
    <row r="570" spans="12:12" x14ac:dyDescent="0.35">
      <c r="L570" s="3"/>
    </row>
    <row r="571" spans="12:12" x14ac:dyDescent="0.35">
      <c r="L571" s="3"/>
    </row>
    <row r="572" spans="12:12" x14ac:dyDescent="0.35">
      <c r="L572" s="3"/>
    </row>
    <row r="573" spans="12:12" x14ac:dyDescent="0.35">
      <c r="L573" s="3"/>
    </row>
    <row r="574" spans="12:12" x14ac:dyDescent="0.35">
      <c r="L574" s="3"/>
    </row>
    <row r="575" spans="12:12" x14ac:dyDescent="0.35">
      <c r="L575" s="3"/>
    </row>
    <row r="576" spans="12:12" x14ac:dyDescent="0.35">
      <c r="L576" s="3"/>
    </row>
    <row r="577" spans="12:12" x14ac:dyDescent="0.35">
      <c r="L577" s="3"/>
    </row>
    <row r="578" spans="12:12" x14ac:dyDescent="0.35">
      <c r="L578" s="3"/>
    </row>
    <row r="579" spans="12:12" x14ac:dyDescent="0.35">
      <c r="L579" s="3"/>
    </row>
    <row r="580" spans="12:12" x14ac:dyDescent="0.35">
      <c r="L580" s="3"/>
    </row>
    <row r="581" spans="12:12" x14ac:dyDescent="0.35">
      <c r="L581" s="3"/>
    </row>
    <row r="582" spans="12:12" x14ac:dyDescent="0.35">
      <c r="L582" s="3"/>
    </row>
    <row r="583" spans="12:12" x14ac:dyDescent="0.35">
      <c r="L583" s="3"/>
    </row>
    <row r="584" spans="12:12" x14ac:dyDescent="0.35">
      <c r="L584" s="3"/>
    </row>
    <row r="585" spans="12:12" x14ac:dyDescent="0.35">
      <c r="L585" s="3"/>
    </row>
    <row r="586" spans="12:12" x14ac:dyDescent="0.35">
      <c r="L586" s="3"/>
    </row>
    <row r="587" spans="12:12" x14ac:dyDescent="0.35">
      <c r="L587" s="3"/>
    </row>
    <row r="588" spans="12:12" x14ac:dyDescent="0.35">
      <c r="L588" s="3"/>
    </row>
    <row r="589" spans="12:12" x14ac:dyDescent="0.35">
      <c r="L589" s="3"/>
    </row>
    <row r="590" spans="12:12" x14ac:dyDescent="0.35">
      <c r="L590" s="3"/>
    </row>
    <row r="591" spans="12:12" x14ac:dyDescent="0.35">
      <c r="L591" s="3"/>
    </row>
    <row r="592" spans="12:12" x14ac:dyDescent="0.35">
      <c r="L592" s="3"/>
    </row>
    <row r="593" spans="12:12" x14ac:dyDescent="0.35">
      <c r="L593" s="3"/>
    </row>
    <row r="594" spans="12:12" x14ac:dyDescent="0.35">
      <c r="L594" s="3"/>
    </row>
    <row r="595" spans="12:12" x14ac:dyDescent="0.35">
      <c r="L595" s="3"/>
    </row>
    <row r="596" spans="12:12" x14ac:dyDescent="0.35">
      <c r="L596" s="3"/>
    </row>
    <row r="597" spans="12:12" x14ac:dyDescent="0.35">
      <c r="L597" s="3"/>
    </row>
    <row r="598" spans="12:12" x14ac:dyDescent="0.35">
      <c r="L598" s="3"/>
    </row>
    <row r="599" spans="12:12" x14ac:dyDescent="0.35">
      <c r="L599" s="3"/>
    </row>
    <row r="600" spans="12:12" x14ac:dyDescent="0.35">
      <c r="L600" s="3"/>
    </row>
    <row r="601" spans="12:12" x14ac:dyDescent="0.35">
      <c r="L601" s="3"/>
    </row>
    <row r="602" spans="12:12" x14ac:dyDescent="0.35">
      <c r="L602" s="3"/>
    </row>
    <row r="603" spans="12:12" x14ac:dyDescent="0.35">
      <c r="L603" s="3"/>
    </row>
    <row r="604" spans="12:12" x14ac:dyDescent="0.35">
      <c r="L604" s="3"/>
    </row>
    <row r="605" spans="12:12" x14ac:dyDescent="0.35">
      <c r="L605" s="3"/>
    </row>
    <row r="606" spans="12:12" x14ac:dyDescent="0.35">
      <c r="L606" s="3"/>
    </row>
    <row r="607" spans="12:12" x14ac:dyDescent="0.35">
      <c r="L607" s="3"/>
    </row>
    <row r="608" spans="12:12" x14ac:dyDescent="0.35">
      <c r="L608" s="3"/>
    </row>
    <row r="609" spans="12:12" x14ac:dyDescent="0.35">
      <c r="L609" s="3"/>
    </row>
    <row r="610" spans="12:12" x14ac:dyDescent="0.35">
      <c r="L610" s="3"/>
    </row>
    <row r="611" spans="12:12" x14ac:dyDescent="0.35">
      <c r="L611" s="3"/>
    </row>
    <row r="612" spans="12:12" x14ac:dyDescent="0.35">
      <c r="L612" s="3"/>
    </row>
    <row r="613" spans="12:12" x14ac:dyDescent="0.35">
      <c r="L613" s="3"/>
    </row>
    <row r="614" spans="12:12" x14ac:dyDescent="0.35">
      <c r="L614" s="3"/>
    </row>
    <row r="615" spans="12:12" x14ac:dyDescent="0.35">
      <c r="L615" s="3"/>
    </row>
    <row r="616" spans="12:12" x14ac:dyDescent="0.35">
      <c r="L616" s="3"/>
    </row>
    <row r="617" spans="12:12" x14ac:dyDescent="0.35">
      <c r="L617" s="3"/>
    </row>
    <row r="618" spans="12:12" x14ac:dyDescent="0.35">
      <c r="L618" s="3"/>
    </row>
    <row r="619" spans="12:12" x14ac:dyDescent="0.35">
      <c r="L619" s="3"/>
    </row>
    <row r="620" spans="12:12" x14ac:dyDescent="0.35">
      <c r="L620" s="3"/>
    </row>
    <row r="621" spans="12:12" x14ac:dyDescent="0.35">
      <c r="L621" s="3"/>
    </row>
    <row r="622" spans="12:12" x14ac:dyDescent="0.35">
      <c r="L622" s="3"/>
    </row>
    <row r="623" spans="12:12" x14ac:dyDescent="0.35">
      <c r="L623" s="3"/>
    </row>
    <row r="624" spans="12:12" x14ac:dyDescent="0.35">
      <c r="L624" s="3"/>
    </row>
    <row r="625" spans="12:12" x14ac:dyDescent="0.35">
      <c r="L625" s="3"/>
    </row>
    <row r="626" spans="12:12" x14ac:dyDescent="0.35">
      <c r="L626" s="3"/>
    </row>
    <row r="627" spans="12:12" x14ac:dyDescent="0.35">
      <c r="L627" s="3"/>
    </row>
    <row r="628" spans="12:12" x14ac:dyDescent="0.35">
      <c r="L628" s="3"/>
    </row>
    <row r="629" spans="12:12" x14ac:dyDescent="0.35">
      <c r="L629" s="3"/>
    </row>
    <row r="630" spans="12:12" x14ac:dyDescent="0.35">
      <c r="L630" s="3"/>
    </row>
    <row r="631" spans="12:12" x14ac:dyDescent="0.35">
      <c r="L631" s="3"/>
    </row>
    <row r="632" spans="12:12" x14ac:dyDescent="0.35">
      <c r="L632" s="3"/>
    </row>
    <row r="633" spans="12:12" x14ac:dyDescent="0.35">
      <c r="L633" s="3"/>
    </row>
    <row r="634" spans="12:12" x14ac:dyDescent="0.35">
      <c r="L634" s="3"/>
    </row>
    <row r="635" spans="12:12" x14ac:dyDescent="0.35">
      <c r="L635" s="3"/>
    </row>
    <row r="636" spans="12:12" x14ac:dyDescent="0.35">
      <c r="L636" s="3"/>
    </row>
    <row r="637" spans="12:12" x14ac:dyDescent="0.35">
      <c r="L637" s="3"/>
    </row>
    <row r="638" spans="12:12" x14ac:dyDescent="0.35">
      <c r="L638" s="3"/>
    </row>
    <row r="639" spans="12:12" x14ac:dyDescent="0.35">
      <c r="L639" s="3"/>
    </row>
    <row r="640" spans="12:12" x14ac:dyDescent="0.35">
      <c r="L640" s="3"/>
    </row>
    <row r="641" spans="12:12" x14ac:dyDescent="0.35">
      <c r="L641" s="3"/>
    </row>
    <row r="642" spans="12:12" x14ac:dyDescent="0.35">
      <c r="L642" s="3"/>
    </row>
    <row r="643" spans="12:12" x14ac:dyDescent="0.35">
      <c r="L643" s="3"/>
    </row>
    <row r="644" spans="12:12" x14ac:dyDescent="0.35">
      <c r="L644" s="3"/>
    </row>
    <row r="645" spans="12:12" x14ac:dyDescent="0.35">
      <c r="L645" s="3"/>
    </row>
    <row r="646" spans="12:12" x14ac:dyDescent="0.35">
      <c r="L646" s="3"/>
    </row>
    <row r="647" spans="12:12" x14ac:dyDescent="0.35">
      <c r="L647" s="3"/>
    </row>
    <row r="648" spans="12:12" x14ac:dyDescent="0.35">
      <c r="L648" s="3"/>
    </row>
    <row r="649" spans="12:12" x14ac:dyDescent="0.35">
      <c r="L649" s="3"/>
    </row>
    <row r="650" spans="12:12" x14ac:dyDescent="0.35">
      <c r="L650" s="3"/>
    </row>
    <row r="651" spans="12:12" x14ac:dyDescent="0.35">
      <c r="L651" s="3"/>
    </row>
    <row r="652" spans="12:12" x14ac:dyDescent="0.35">
      <c r="L652" s="3"/>
    </row>
    <row r="653" spans="12:12" x14ac:dyDescent="0.35">
      <c r="L653" s="3"/>
    </row>
    <row r="654" spans="12:12" x14ac:dyDescent="0.35">
      <c r="L654" s="3"/>
    </row>
    <row r="655" spans="12:12" x14ac:dyDescent="0.35">
      <c r="L655" s="3"/>
    </row>
    <row r="656" spans="12:12" x14ac:dyDescent="0.35">
      <c r="L656" s="3"/>
    </row>
    <row r="657" spans="12:12" x14ac:dyDescent="0.35">
      <c r="L657" s="3"/>
    </row>
    <row r="658" spans="12:12" x14ac:dyDescent="0.35">
      <c r="L658" s="3"/>
    </row>
    <row r="659" spans="12:12" x14ac:dyDescent="0.35">
      <c r="L659" s="3"/>
    </row>
    <row r="660" spans="12:12" x14ac:dyDescent="0.35">
      <c r="L660" s="3"/>
    </row>
    <row r="661" spans="12:12" x14ac:dyDescent="0.35">
      <c r="L661" s="3"/>
    </row>
    <row r="662" spans="12:12" x14ac:dyDescent="0.35">
      <c r="L662" s="3"/>
    </row>
    <row r="663" spans="12:12" x14ac:dyDescent="0.35">
      <c r="L663" s="3"/>
    </row>
    <row r="664" spans="12:12" x14ac:dyDescent="0.35">
      <c r="L664" s="3"/>
    </row>
    <row r="665" spans="12:12" x14ac:dyDescent="0.35">
      <c r="L665" s="3"/>
    </row>
    <row r="666" spans="12:12" x14ac:dyDescent="0.35">
      <c r="L666" s="3"/>
    </row>
    <row r="667" spans="12:12" x14ac:dyDescent="0.35">
      <c r="L667" s="3"/>
    </row>
    <row r="668" spans="12:12" x14ac:dyDescent="0.35">
      <c r="L668" s="3"/>
    </row>
    <row r="669" spans="12:12" x14ac:dyDescent="0.35">
      <c r="L669" s="3"/>
    </row>
    <row r="670" spans="12:12" x14ac:dyDescent="0.35">
      <c r="L670" s="3"/>
    </row>
    <row r="671" spans="12:12" x14ac:dyDescent="0.35">
      <c r="L671" s="3"/>
    </row>
    <row r="672" spans="12:12" x14ac:dyDescent="0.35">
      <c r="L672" s="3"/>
    </row>
    <row r="673" spans="12:12" x14ac:dyDescent="0.35">
      <c r="L673" s="3"/>
    </row>
    <row r="674" spans="12:12" x14ac:dyDescent="0.35">
      <c r="L674" s="3"/>
    </row>
    <row r="675" spans="12:12" x14ac:dyDescent="0.35">
      <c r="L675" s="3"/>
    </row>
    <row r="676" spans="12:12" x14ac:dyDescent="0.35">
      <c r="L676" s="3"/>
    </row>
    <row r="677" spans="12:12" x14ac:dyDescent="0.35">
      <c r="L677" s="3"/>
    </row>
    <row r="678" spans="12:12" x14ac:dyDescent="0.35">
      <c r="L678" s="3"/>
    </row>
    <row r="679" spans="12:12" x14ac:dyDescent="0.35">
      <c r="L679" s="3"/>
    </row>
    <row r="680" spans="12:12" x14ac:dyDescent="0.35">
      <c r="L680" s="3"/>
    </row>
    <row r="681" spans="12:12" x14ac:dyDescent="0.35">
      <c r="L681" s="3"/>
    </row>
    <row r="682" spans="12:12" x14ac:dyDescent="0.35">
      <c r="L682" s="3"/>
    </row>
    <row r="683" spans="12:12" x14ac:dyDescent="0.35">
      <c r="L683" s="3"/>
    </row>
    <row r="684" spans="12:12" x14ac:dyDescent="0.35">
      <c r="L684" s="3"/>
    </row>
    <row r="685" spans="12:12" x14ac:dyDescent="0.35">
      <c r="L685" s="3"/>
    </row>
    <row r="686" spans="12:12" x14ac:dyDescent="0.35">
      <c r="L686" s="3"/>
    </row>
    <row r="687" spans="12:12" x14ac:dyDescent="0.35">
      <c r="L687" s="3"/>
    </row>
    <row r="688" spans="12:12" x14ac:dyDescent="0.35">
      <c r="L688" s="3"/>
    </row>
    <row r="689" spans="12:12" x14ac:dyDescent="0.35">
      <c r="L689" s="3"/>
    </row>
    <row r="690" spans="12:12" x14ac:dyDescent="0.35">
      <c r="L690" s="3"/>
    </row>
    <row r="691" spans="12:12" x14ac:dyDescent="0.35">
      <c r="L691" s="3"/>
    </row>
    <row r="692" spans="12:12" x14ac:dyDescent="0.35">
      <c r="L692" s="3"/>
    </row>
    <row r="693" spans="12:12" x14ac:dyDescent="0.35">
      <c r="L693" s="3"/>
    </row>
    <row r="694" spans="12:12" x14ac:dyDescent="0.35">
      <c r="L694" s="3"/>
    </row>
    <row r="695" spans="12:12" x14ac:dyDescent="0.35">
      <c r="L695" s="3"/>
    </row>
    <row r="696" spans="12:12" x14ac:dyDescent="0.35">
      <c r="L696" s="3"/>
    </row>
    <row r="697" spans="12:12" x14ac:dyDescent="0.35">
      <c r="L697" s="3"/>
    </row>
    <row r="698" spans="12:12" x14ac:dyDescent="0.35">
      <c r="L698" s="3"/>
    </row>
    <row r="699" spans="12:12" x14ac:dyDescent="0.35">
      <c r="L699" s="3"/>
    </row>
    <row r="700" spans="12:12" x14ac:dyDescent="0.35">
      <c r="L700" s="3"/>
    </row>
    <row r="701" spans="12:12" x14ac:dyDescent="0.35">
      <c r="L701" s="3"/>
    </row>
    <row r="702" spans="12:12" x14ac:dyDescent="0.35">
      <c r="L702" s="3"/>
    </row>
    <row r="703" spans="12:12" x14ac:dyDescent="0.35">
      <c r="L703" s="3"/>
    </row>
    <row r="704" spans="12:12" x14ac:dyDescent="0.35">
      <c r="L704" s="3"/>
    </row>
    <row r="705" spans="12:12" x14ac:dyDescent="0.35">
      <c r="L705" s="3"/>
    </row>
    <row r="706" spans="12:12" x14ac:dyDescent="0.35">
      <c r="L706" s="3"/>
    </row>
    <row r="707" spans="12:12" x14ac:dyDescent="0.35">
      <c r="L707" s="3"/>
    </row>
    <row r="708" spans="12:12" x14ac:dyDescent="0.35">
      <c r="L708" s="3"/>
    </row>
    <row r="709" spans="12:12" x14ac:dyDescent="0.35">
      <c r="L709" s="3"/>
    </row>
    <row r="710" spans="12:12" x14ac:dyDescent="0.35">
      <c r="L710" s="3"/>
    </row>
    <row r="711" spans="12:12" x14ac:dyDescent="0.35">
      <c r="L711" s="3"/>
    </row>
    <row r="712" spans="12:12" x14ac:dyDescent="0.35">
      <c r="L712" s="3"/>
    </row>
    <row r="713" spans="12:12" x14ac:dyDescent="0.35">
      <c r="L713" s="3"/>
    </row>
    <row r="714" spans="12:12" x14ac:dyDescent="0.35">
      <c r="L714" s="3"/>
    </row>
    <row r="715" spans="12:12" x14ac:dyDescent="0.35">
      <c r="L715" s="3"/>
    </row>
    <row r="716" spans="12:12" x14ac:dyDescent="0.35">
      <c r="L716" s="3"/>
    </row>
    <row r="717" spans="12:12" x14ac:dyDescent="0.35">
      <c r="L717" s="3"/>
    </row>
    <row r="718" spans="12:12" x14ac:dyDescent="0.35">
      <c r="L718" s="3"/>
    </row>
    <row r="719" spans="12:12" x14ac:dyDescent="0.35">
      <c r="L719" s="3"/>
    </row>
    <row r="720" spans="12:12" x14ac:dyDescent="0.35">
      <c r="L720" s="3"/>
    </row>
    <row r="721" spans="12:12" x14ac:dyDescent="0.35">
      <c r="L721" s="3"/>
    </row>
    <row r="722" spans="12:12" x14ac:dyDescent="0.35">
      <c r="L722" s="3"/>
    </row>
    <row r="723" spans="12:12" x14ac:dyDescent="0.35">
      <c r="L723" s="3"/>
    </row>
    <row r="724" spans="12:12" x14ac:dyDescent="0.35">
      <c r="L724" s="3"/>
    </row>
    <row r="725" spans="12:12" x14ac:dyDescent="0.35">
      <c r="L725" s="3"/>
    </row>
    <row r="726" spans="12:12" x14ac:dyDescent="0.35">
      <c r="L726" s="3"/>
    </row>
    <row r="727" spans="12:12" x14ac:dyDescent="0.35">
      <c r="L727" s="3"/>
    </row>
    <row r="728" spans="12:12" x14ac:dyDescent="0.35">
      <c r="L728" s="3"/>
    </row>
    <row r="729" spans="12:12" x14ac:dyDescent="0.35">
      <c r="L729" s="3"/>
    </row>
    <row r="730" spans="12:12" x14ac:dyDescent="0.35">
      <c r="L730" s="3"/>
    </row>
    <row r="731" spans="12:12" x14ac:dyDescent="0.35">
      <c r="L731" s="3"/>
    </row>
    <row r="732" spans="12:12" x14ac:dyDescent="0.35">
      <c r="L732" s="3"/>
    </row>
    <row r="733" spans="12:12" x14ac:dyDescent="0.35">
      <c r="L733" s="3"/>
    </row>
    <row r="734" spans="12:12" x14ac:dyDescent="0.35">
      <c r="L734" s="3"/>
    </row>
    <row r="735" spans="12:12" x14ac:dyDescent="0.35">
      <c r="L735" s="3"/>
    </row>
    <row r="736" spans="12:12" x14ac:dyDescent="0.35">
      <c r="L736" s="3"/>
    </row>
    <row r="737" spans="12:12" x14ac:dyDescent="0.35">
      <c r="L737" s="3"/>
    </row>
    <row r="738" spans="12:12" x14ac:dyDescent="0.35">
      <c r="L738" s="3"/>
    </row>
    <row r="739" spans="12:12" x14ac:dyDescent="0.35">
      <c r="L739" s="3"/>
    </row>
    <row r="740" spans="12:12" x14ac:dyDescent="0.35">
      <c r="L740" s="3"/>
    </row>
    <row r="741" spans="12:12" x14ac:dyDescent="0.35">
      <c r="L741" s="3"/>
    </row>
    <row r="742" spans="12:12" x14ac:dyDescent="0.35">
      <c r="L742" s="3"/>
    </row>
    <row r="743" spans="12:12" x14ac:dyDescent="0.35">
      <c r="L743" s="3"/>
    </row>
    <row r="744" spans="12:12" x14ac:dyDescent="0.35">
      <c r="L744" s="3"/>
    </row>
    <row r="745" spans="12:12" x14ac:dyDescent="0.35">
      <c r="L745" s="3"/>
    </row>
    <row r="746" spans="12:12" x14ac:dyDescent="0.35">
      <c r="L746" s="3"/>
    </row>
  </sheetData>
  <mergeCells count="2">
    <mergeCell ref="G4:Q4"/>
    <mergeCell ref="A30:C3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4"/>
  <sheetViews>
    <sheetView tabSelected="1" topLeftCell="A1429" workbookViewId="0">
      <pane xSplit="2" topLeftCell="C1" activePane="topRight" state="frozen"/>
      <selection pane="topRight" activeCell="E1480" sqref="E1480"/>
    </sheetView>
  </sheetViews>
  <sheetFormatPr defaultRowHeight="14.5" x14ac:dyDescent="0.35"/>
  <cols>
    <col min="2" max="2" width="49.1796875" customWidth="1"/>
    <col min="3" max="3" width="12.7265625" customWidth="1"/>
    <col min="4" max="4" width="12.26953125" customWidth="1"/>
    <col min="5" max="5" width="10.54296875" customWidth="1"/>
    <col min="6" max="6" width="12.26953125" customWidth="1"/>
    <col min="7" max="7" width="11.453125" customWidth="1"/>
    <col min="8" max="8" width="12.81640625" customWidth="1"/>
    <col min="9" max="9" width="12" customWidth="1"/>
    <col min="10" max="10" width="10.7265625" customWidth="1"/>
    <col min="12" max="12" width="10.81640625" customWidth="1"/>
    <col min="13" max="13" width="18.54296875" customWidth="1"/>
    <col min="14" max="14" width="16" customWidth="1"/>
    <col min="15" max="15" width="18.54296875" customWidth="1"/>
  </cols>
  <sheetData>
    <row r="1" spans="1:17" x14ac:dyDescent="0.35">
      <c r="A1" s="107"/>
      <c r="B1" s="110" t="s">
        <v>1241</v>
      </c>
      <c r="C1" s="107"/>
      <c r="D1" s="107"/>
      <c r="E1" s="107"/>
      <c r="F1" s="107"/>
      <c r="G1" s="107"/>
      <c r="H1" s="107"/>
      <c r="I1" s="107"/>
      <c r="J1" s="107"/>
      <c r="K1" s="107"/>
      <c r="L1" s="107"/>
      <c r="M1" s="107"/>
      <c r="N1" s="107"/>
      <c r="O1" s="107"/>
      <c r="P1" s="107"/>
    </row>
    <row r="2" spans="1:17" x14ac:dyDescent="0.35">
      <c r="A2" s="107"/>
      <c r="B2" s="107"/>
      <c r="C2" s="107"/>
      <c r="D2" s="107"/>
      <c r="E2" s="107"/>
      <c r="F2" s="107"/>
      <c r="G2" s="107"/>
      <c r="H2" s="107"/>
      <c r="I2" s="107"/>
      <c r="J2" s="107"/>
      <c r="K2" s="107"/>
      <c r="L2" s="107"/>
      <c r="M2" s="107"/>
      <c r="N2" s="107"/>
      <c r="O2" s="107"/>
      <c r="P2" s="107"/>
    </row>
    <row r="3" spans="1:17" x14ac:dyDescent="0.35">
      <c r="A3" s="108" t="s">
        <v>547</v>
      </c>
      <c r="B3" s="108"/>
      <c r="C3" s="108"/>
      <c r="D3" s="108"/>
      <c r="E3" s="108"/>
      <c r="F3" s="108"/>
      <c r="G3" s="108"/>
      <c r="H3" s="108"/>
      <c r="I3" s="108"/>
      <c r="J3" s="108"/>
      <c r="K3" s="104"/>
      <c r="L3" s="104"/>
      <c r="M3" s="104"/>
      <c r="N3" s="104"/>
      <c r="O3" s="104"/>
      <c r="P3" s="107"/>
    </row>
    <row r="4" spans="1:17" ht="33.75" customHeight="1" x14ac:dyDescent="0.35">
      <c r="A4" s="111"/>
      <c r="B4" s="194"/>
      <c r="C4" s="222" t="s">
        <v>538</v>
      </c>
      <c r="D4" s="223"/>
      <c r="E4" s="224" t="s">
        <v>990</v>
      </c>
      <c r="F4" s="223"/>
      <c r="G4" s="224" t="s">
        <v>991</v>
      </c>
      <c r="H4" s="223"/>
      <c r="I4" s="224" t="s">
        <v>992</v>
      </c>
      <c r="J4" s="223"/>
      <c r="K4" s="104"/>
      <c r="L4" s="104"/>
      <c r="M4" s="104"/>
      <c r="N4" s="104"/>
      <c r="O4" s="104"/>
      <c r="P4" s="104"/>
      <c r="Q4" s="6"/>
    </row>
    <row r="5" spans="1:17" ht="42.75" customHeight="1" x14ac:dyDescent="0.35">
      <c r="A5" s="111" t="s">
        <v>980</v>
      </c>
      <c r="B5" s="113" t="s">
        <v>537</v>
      </c>
      <c r="C5" s="195" t="s">
        <v>544</v>
      </c>
      <c r="D5" s="133" t="s">
        <v>543</v>
      </c>
      <c r="E5" s="195" t="s">
        <v>544</v>
      </c>
      <c r="F5" s="133" t="s">
        <v>543</v>
      </c>
      <c r="G5" s="132" t="s">
        <v>544</v>
      </c>
      <c r="H5" s="133" t="s">
        <v>543</v>
      </c>
      <c r="I5" s="195" t="s">
        <v>544</v>
      </c>
      <c r="J5" s="144" t="s">
        <v>543</v>
      </c>
      <c r="K5" s="135"/>
      <c r="L5" s="135"/>
      <c r="M5" s="135"/>
      <c r="N5" s="135"/>
      <c r="O5" s="135"/>
      <c r="P5" s="104"/>
      <c r="Q5" s="6"/>
    </row>
    <row r="6" spans="1:17" x14ac:dyDescent="0.35">
      <c r="A6" s="104"/>
      <c r="B6" s="104" t="s">
        <v>982</v>
      </c>
      <c r="C6" s="37">
        <v>145355.79999999999</v>
      </c>
      <c r="D6" s="30">
        <f>SUM(D44:D519)</f>
        <v>7964.5141714700012</v>
      </c>
      <c r="E6" s="38">
        <v>1</v>
      </c>
      <c r="F6" s="42">
        <v>1</v>
      </c>
      <c r="G6" s="17">
        <v>15628</v>
      </c>
      <c r="H6" s="196">
        <f>SUM(H44:H519)</f>
        <v>827.95741070999952</v>
      </c>
      <c r="I6" s="39">
        <v>1</v>
      </c>
      <c r="J6" s="44">
        <v>1</v>
      </c>
      <c r="K6" s="104"/>
      <c r="L6" s="181"/>
      <c r="M6" s="135"/>
      <c r="N6" s="135"/>
      <c r="O6" s="135"/>
      <c r="P6" s="104"/>
      <c r="Q6" s="6"/>
    </row>
    <row r="7" spans="1:17" x14ac:dyDescent="0.35">
      <c r="A7" s="104"/>
      <c r="B7" s="104"/>
      <c r="C7" s="37"/>
      <c r="D7" s="151"/>
      <c r="E7" s="38"/>
      <c r="F7" s="42"/>
      <c r="G7" s="17"/>
      <c r="H7" s="151"/>
      <c r="I7" s="39"/>
      <c r="J7" s="42"/>
      <c r="K7" s="104"/>
      <c r="L7" s="181"/>
      <c r="M7" s="135"/>
      <c r="N7" s="135"/>
      <c r="O7" s="135"/>
      <c r="P7" s="104"/>
      <c r="Q7" s="6"/>
    </row>
    <row r="8" spans="1:17" x14ac:dyDescent="0.35">
      <c r="A8" s="105" t="s">
        <v>994</v>
      </c>
      <c r="B8" s="104"/>
      <c r="C8" s="37"/>
      <c r="D8" s="151"/>
      <c r="E8" s="38"/>
      <c r="F8" s="42"/>
      <c r="G8" s="17"/>
      <c r="H8" s="151"/>
      <c r="I8" s="39"/>
      <c r="J8" s="42"/>
      <c r="K8" s="104"/>
      <c r="L8" s="181"/>
      <c r="M8" s="135"/>
      <c r="N8" s="135"/>
      <c r="O8" s="135"/>
      <c r="P8" s="104"/>
      <c r="Q8" s="6"/>
    </row>
    <row r="9" spans="1:17" x14ac:dyDescent="0.35">
      <c r="A9" s="104"/>
      <c r="B9" s="104" t="s">
        <v>241</v>
      </c>
      <c r="C9" s="37">
        <f>SUM(C418:C474)</f>
        <v>37129.499999999985</v>
      </c>
      <c r="D9" s="30">
        <f>SUM(D418:D474)</f>
        <v>2523.1468868900001</v>
      </c>
      <c r="E9" s="38">
        <f>+C9/C$6</f>
        <v>0.25543872346339114</v>
      </c>
      <c r="F9" s="42">
        <f>+D9/D$6</f>
        <v>0.3167985934318836</v>
      </c>
      <c r="G9" s="17">
        <f>SUM(G418:G474)</f>
        <v>3704.2999999999993</v>
      </c>
      <c r="H9" s="30">
        <f>SUM(H418:H474)</f>
        <v>272.77398778999992</v>
      </c>
      <c r="I9" s="39">
        <f t="shared" ref="I9:J12" si="0">+G9/G$6</f>
        <v>0.23702969029946247</v>
      </c>
      <c r="J9" s="42">
        <f t="shared" si="0"/>
        <v>0.32945412923605288</v>
      </c>
      <c r="K9" s="104"/>
      <c r="L9" s="181"/>
      <c r="M9" s="135"/>
      <c r="N9" s="135"/>
      <c r="O9" s="135"/>
      <c r="P9" s="104"/>
      <c r="Q9" s="6"/>
    </row>
    <row r="10" spans="1:17" x14ac:dyDescent="0.35">
      <c r="A10" s="104"/>
      <c r="B10" s="107" t="s">
        <v>16</v>
      </c>
      <c r="C10" s="37">
        <f>SUM(C189:C417)</f>
        <v>56700.499999999971</v>
      </c>
      <c r="D10" s="30">
        <f>SUM(D189:D417)</f>
        <v>3267.2061154399989</v>
      </c>
      <c r="E10" s="38">
        <f t="shared" ref="E10:F17" si="1">+C10/C$6</f>
        <v>0.39008075357158073</v>
      </c>
      <c r="F10" s="42">
        <f t="shared" si="1"/>
        <v>0.41022039073564415</v>
      </c>
      <c r="G10" s="17">
        <f>SUM(G189:G417)</f>
        <v>4535.100000000004</v>
      </c>
      <c r="H10" s="30">
        <f>SUM(H189:H417)</f>
        <v>242.01389050999981</v>
      </c>
      <c r="I10" s="39">
        <f t="shared" si="0"/>
        <v>0.29019068338878962</v>
      </c>
      <c r="J10" s="42">
        <f t="shared" si="0"/>
        <v>0.29230234234205993</v>
      </c>
      <c r="K10" s="104"/>
      <c r="L10" s="181"/>
      <c r="M10" s="135"/>
      <c r="N10" s="135"/>
      <c r="O10" s="135"/>
      <c r="P10" s="104"/>
      <c r="Q10" s="6"/>
    </row>
    <row r="11" spans="1:17" x14ac:dyDescent="0.35">
      <c r="A11" s="104"/>
      <c r="B11" s="107" t="s">
        <v>78</v>
      </c>
      <c r="C11" s="37">
        <f>SUM(C516:C519)</f>
        <v>2158.6000000000004</v>
      </c>
      <c r="D11" s="30">
        <f>SUM(D516:D519)</f>
        <v>109.09645356</v>
      </c>
      <c r="E11" s="38">
        <f t="shared" si="1"/>
        <v>1.4850456603726858E-2</v>
      </c>
      <c r="F11" s="42">
        <f t="shared" si="1"/>
        <v>1.3697816490903951E-2</v>
      </c>
      <c r="G11" s="17">
        <f>SUM(G516:G519)</f>
        <v>236.3</v>
      </c>
      <c r="H11" s="30">
        <f>SUM(H516:H519)</f>
        <v>11.525992370000001</v>
      </c>
      <c r="I11" s="39">
        <f t="shared" si="0"/>
        <v>1.5120296902994625E-2</v>
      </c>
      <c r="J11" s="42">
        <f t="shared" si="0"/>
        <v>1.3920996685223338E-2</v>
      </c>
      <c r="K11" s="104"/>
      <c r="L11" s="181"/>
      <c r="M11" s="135"/>
      <c r="N11" s="135"/>
      <c r="O11" s="135"/>
      <c r="P11" s="104"/>
      <c r="Q11" s="6"/>
    </row>
    <row r="12" spans="1:17" x14ac:dyDescent="0.35">
      <c r="A12" s="104"/>
      <c r="B12" s="107" t="s">
        <v>152</v>
      </c>
      <c r="C12" s="37">
        <f>SUM(C490:C514)</f>
        <v>10083.500000000002</v>
      </c>
      <c r="D12" s="30">
        <f>SUM(D490:D514)</f>
        <v>599.44442256000013</v>
      </c>
      <c r="E12" s="38">
        <f t="shared" si="1"/>
        <v>6.9371156844102555E-2</v>
      </c>
      <c r="F12" s="42">
        <f t="shared" si="1"/>
        <v>7.5264405292578107E-2</v>
      </c>
      <c r="G12" s="17">
        <f>SUM(G490:G514)</f>
        <v>1814.1000000000001</v>
      </c>
      <c r="H12" s="30">
        <f>SUM(H490:H514)</f>
        <v>109.89500519000003</v>
      </c>
      <c r="I12" s="39">
        <f t="shared" si="0"/>
        <v>0.11608011261837728</v>
      </c>
      <c r="J12" s="42">
        <f t="shared" si="0"/>
        <v>0.13273026337883928</v>
      </c>
      <c r="K12" s="104"/>
      <c r="L12" s="181"/>
      <c r="M12" s="135"/>
      <c r="N12" s="135"/>
      <c r="O12" s="135"/>
      <c r="P12" s="104"/>
      <c r="Q12" s="6"/>
    </row>
    <row r="13" spans="1:17" x14ac:dyDescent="0.35">
      <c r="A13" s="104"/>
      <c r="B13" s="107"/>
      <c r="C13" s="37"/>
      <c r="D13" s="30"/>
      <c r="E13" s="38"/>
      <c r="F13" s="42"/>
      <c r="G13" s="17"/>
      <c r="H13" s="30"/>
      <c r="I13" s="39"/>
      <c r="J13" s="42"/>
      <c r="K13" s="104"/>
      <c r="L13" s="181"/>
      <c r="M13" s="135"/>
      <c r="N13" s="135"/>
      <c r="O13" s="135"/>
      <c r="P13" s="104"/>
      <c r="Q13" s="6"/>
    </row>
    <row r="14" spans="1:17" x14ac:dyDescent="0.35">
      <c r="A14" s="104"/>
      <c r="B14" s="107" t="s">
        <v>71</v>
      </c>
      <c r="C14" s="37">
        <f>SUM(C44:C63)</f>
        <v>5657.2000000000007</v>
      </c>
      <c r="D14" s="30">
        <f>SUM(D44:D63)</f>
        <v>216.13831563000005</v>
      </c>
      <c r="E14" s="38">
        <f t="shared" si="1"/>
        <v>3.8919671592052063E-2</v>
      </c>
      <c r="F14" s="42">
        <f t="shared" si="1"/>
        <v>2.7137664768585333E-2</v>
      </c>
      <c r="G14" s="17">
        <f>SUM(G44:G63)</f>
        <v>1003.4</v>
      </c>
      <c r="H14" s="30">
        <f>SUM(H44:H63)</f>
        <v>36.152503940000003</v>
      </c>
      <c r="I14" s="39">
        <f t="shared" ref="I14:J17" si="2">+G14/G$6</f>
        <v>6.4205272587663162E-2</v>
      </c>
      <c r="J14" s="42">
        <f t="shared" si="2"/>
        <v>4.3664690323863511E-2</v>
      </c>
      <c r="K14" s="104"/>
      <c r="L14" s="181"/>
      <c r="M14" s="135"/>
      <c r="N14" s="135"/>
      <c r="O14" s="135"/>
      <c r="P14" s="104"/>
      <c r="Q14" s="6"/>
    </row>
    <row r="15" spans="1:17" x14ac:dyDescent="0.35">
      <c r="A15" s="104"/>
      <c r="B15" s="107" t="s">
        <v>1</v>
      </c>
      <c r="C15" s="37">
        <f>SUM(C64:C172)</f>
        <v>26098.099999999991</v>
      </c>
      <c r="D15" s="30">
        <f>SUM(D64:D172)</f>
        <v>963.49068920000025</v>
      </c>
      <c r="E15" s="38">
        <f t="shared" si="1"/>
        <v>0.17954632701275072</v>
      </c>
      <c r="F15" s="42">
        <f t="shared" si="1"/>
        <v>0.12097293927247416</v>
      </c>
      <c r="G15" s="17">
        <f>SUM(G64:G172)</f>
        <v>3207.2000000000021</v>
      </c>
      <c r="H15" s="30">
        <f>SUM(H64:H172)</f>
        <v>115.24396546999998</v>
      </c>
      <c r="I15" s="39">
        <f t="shared" si="2"/>
        <v>0.20522139749168172</v>
      </c>
      <c r="J15" s="42">
        <f t="shared" si="2"/>
        <v>0.13919069263620051</v>
      </c>
      <c r="K15" s="104"/>
      <c r="L15" s="181"/>
      <c r="M15" s="135"/>
      <c r="N15" s="135"/>
      <c r="O15" s="135"/>
      <c r="P15" s="104"/>
      <c r="Q15" s="6"/>
    </row>
    <row r="16" spans="1:17" x14ac:dyDescent="0.35">
      <c r="A16" s="104"/>
      <c r="B16" s="107" t="s">
        <v>24</v>
      </c>
      <c r="C16" s="37">
        <f>SUM(C475:C489)</f>
        <v>2449.5</v>
      </c>
      <c r="D16" s="30">
        <f>SUM(D475:D489)</f>
        <v>106.91504194999999</v>
      </c>
      <c r="E16" s="38">
        <f t="shared" si="1"/>
        <v>1.6851752733637048E-2</v>
      </c>
      <c r="F16" s="42">
        <f t="shared" si="1"/>
        <v>1.3423925131928895E-2</v>
      </c>
      <c r="G16" s="17">
        <f>SUM(G475:G489)</f>
        <v>425.50000000000006</v>
      </c>
      <c r="H16" s="30">
        <f>SUM(H475:H489)</f>
        <v>17.947250619999998</v>
      </c>
      <c r="I16" s="39">
        <f t="shared" si="2"/>
        <v>2.7226772459687743E-2</v>
      </c>
      <c r="J16" s="42">
        <f t="shared" si="2"/>
        <v>2.167653841591884E-2</v>
      </c>
      <c r="K16" s="104"/>
      <c r="L16" s="181"/>
      <c r="M16" s="135"/>
      <c r="N16" s="135"/>
      <c r="O16" s="135"/>
      <c r="P16" s="104"/>
      <c r="Q16" s="6"/>
    </row>
    <row r="17" spans="1:17" x14ac:dyDescent="0.35">
      <c r="A17" s="104"/>
      <c r="B17" s="107" t="s">
        <v>66</v>
      </c>
      <c r="C17" s="37">
        <f>SUM(C173:C188)</f>
        <v>4482.8</v>
      </c>
      <c r="D17" s="30">
        <f>SUM(D173:D188)</f>
        <v>148.73512799999995</v>
      </c>
      <c r="E17" s="38">
        <f t="shared" si="1"/>
        <v>3.0840186631699597E-2</v>
      </c>
      <c r="F17" s="42">
        <f t="shared" si="1"/>
        <v>1.8674727020110013E-2</v>
      </c>
      <c r="G17" s="17">
        <f>SUM(G173:G188)</f>
        <v>712.1</v>
      </c>
      <c r="H17" s="30">
        <f>SUM(H173:H188)</f>
        <v>22.940516420000002</v>
      </c>
      <c r="I17" s="39">
        <f t="shared" si="2"/>
        <v>4.5565651394932176E-2</v>
      </c>
      <c r="J17" s="42">
        <f t="shared" si="2"/>
        <v>2.7707362870667208E-2</v>
      </c>
      <c r="K17" s="104"/>
      <c r="L17" s="181"/>
      <c r="M17" s="135"/>
      <c r="N17" s="135"/>
      <c r="O17" s="135"/>
      <c r="P17" s="104"/>
      <c r="Q17" s="6"/>
    </row>
    <row r="18" spans="1:17" x14ac:dyDescent="0.35">
      <c r="A18" s="107"/>
      <c r="B18" s="107"/>
      <c r="C18" s="104"/>
      <c r="D18" s="151"/>
      <c r="E18" s="17"/>
      <c r="F18" s="30"/>
      <c r="G18" s="17"/>
      <c r="H18" s="151"/>
      <c r="I18" s="127"/>
      <c r="J18" s="117"/>
      <c r="K18" s="104"/>
      <c r="L18" s="181"/>
      <c r="M18" s="135"/>
      <c r="N18" s="135"/>
      <c r="O18" s="135"/>
      <c r="P18" s="104"/>
      <c r="Q18" s="6"/>
    </row>
    <row r="19" spans="1:17" x14ac:dyDescent="0.35">
      <c r="A19" s="105" t="s">
        <v>995</v>
      </c>
      <c r="B19" s="107"/>
      <c r="C19" s="17"/>
      <c r="D19" s="151"/>
      <c r="E19" s="17"/>
      <c r="F19" s="30"/>
      <c r="G19" s="17"/>
      <c r="H19" s="151"/>
      <c r="I19" s="127"/>
      <c r="J19" s="117"/>
      <c r="K19" s="107"/>
      <c r="L19" s="152"/>
      <c r="M19" s="135"/>
      <c r="N19" s="135"/>
      <c r="O19" s="135"/>
      <c r="P19" s="107"/>
    </row>
    <row r="20" spans="1:17" x14ac:dyDescent="0.35">
      <c r="A20" s="104"/>
      <c r="B20" s="107" t="s">
        <v>3</v>
      </c>
      <c r="C20" s="17">
        <f>SUM(C591:C998)</f>
        <v>124846.39999999999</v>
      </c>
      <c r="D20" s="30">
        <f>SUM(D591:D998)</f>
        <v>6990.2086616100069</v>
      </c>
      <c r="E20" s="38">
        <f t="shared" ref="E20:F22" si="3">+C20/C$6</f>
        <v>0.85890208715441696</v>
      </c>
      <c r="F20" s="42">
        <f t="shared" si="3"/>
        <v>0.87766918497676949</v>
      </c>
      <c r="G20" s="17">
        <f>SUM(G591:G998)</f>
        <v>13964.899999999978</v>
      </c>
      <c r="H20" s="30">
        <f>SUM(H591:H998)</f>
        <v>757.7278312100002</v>
      </c>
      <c r="I20" s="39">
        <f t="shared" ref="I20:J22" si="4">+G20/G$6</f>
        <v>0.89358203224980659</v>
      </c>
      <c r="J20" s="42">
        <f t="shared" si="4"/>
        <v>0.91517730430146738</v>
      </c>
      <c r="K20" s="107"/>
      <c r="L20" s="152"/>
      <c r="M20" s="135"/>
      <c r="N20" s="135"/>
      <c r="O20" s="135"/>
      <c r="P20" s="107"/>
    </row>
    <row r="21" spans="1:17" x14ac:dyDescent="0.35">
      <c r="A21" s="104"/>
      <c r="B21" s="107" t="s">
        <v>6</v>
      </c>
      <c r="C21" s="17">
        <f>SUM(C546:C590)</f>
        <v>15477.399999999996</v>
      </c>
      <c r="D21" s="30">
        <f>SUM(D546:D590)</f>
        <v>726.66436737000015</v>
      </c>
      <c r="E21" s="38">
        <f t="shared" si="3"/>
        <v>0.10647941121028537</v>
      </c>
      <c r="F21" s="42">
        <f t="shared" si="3"/>
        <v>9.1237751823333185E-2</v>
      </c>
      <c r="G21" s="17">
        <f>SUM(G546:G590)</f>
        <v>1396.100000000001</v>
      </c>
      <c r="H21" s="30">
        <f>SUM(H546:H590)</f>
        <v>65.96621386999999</v>
      </c>
      <c r="I21" s="39">
        <f t="shared" si="4"/>
        <v>8.9333248016380928E-2</v>
      </c>
      <c r="J21" s="42">
        <f t="shared" si="4"/>
        <v>7.9673438532824881E-2</v>
      </c>
      <c r="K21" s="107"/>
      <c r="L21" s="152"/>
      <c r="M21" s="135"/>
      <c r="N21" s="135"/>
      <c r="O21" s="135"/>
      <c r="P21" s="107"/>
    </row>
    <row r="22" spans="1:17" x14ac:dyDescent="0.35">
      <c r="A22" s="104"/>
      <c r="B22" s="107" t="s">
        <v>2</v>
      </c>
      <c r="C22" s="17">
        <f>SUM(C523:C545)</f>
        <v>5030.6000000000004</v>
      </c>
      <c r="D22" s="30">
        <f>SUM(D523:D545)</f>
        <v>247.64114249000002</v>
      </c>
      <c r="E22" s="38">
        <f t="shared" si="3"/>
        <v>3.4608870096686895E-2</v>
      </c>
      <c r="F22" s="42">
        <f t="shared" si="3"/>
        <v>3.1093063199898002E-2</v>
      </c>
      <c r="G22" s="17">
        <f>SUM(G523:G545)</f>
        <v>266.5</v>
      </c>
      <c r="H22" s="30">
        <f>SUM(H523:H545)</f>
        <v>4.2633656299999974</v>
      </c>
      <c r="I22" s="39">
        <f t="shared" si="4"/>
        <v>1.7052725876631685E-2</v>
      </c>
      <c r="J22" s="42">
        <f t="shared" si="4"/>
        <v>5.1492571657085926E-3</v>
      </c>
      <c r="K22" s="107"/>
      <c r="L22" s="152"/>
      <c r="M22" s="135"/>
      <c r="N22" s="135"/>
      <c r="O22" s="135"/>
      <c r="P22" s="107"/>
    </row>
    <row r="23" spans="1:17" x14ac:dyDescent="0.35">
      <c r="A23" s="104"/>
      <c r="B23" s="104"/>
      <c r="C23" s="17"/>
      <c r="D23" s="151"/>
      <c r="E23" s="17"/>
      <c r="F23" s="30"/>
      <c r="G23" s="17"/>
      <c r="H23" s="151"/>
      <c r="I23" s="127"/>
      <c r="J23" s="117"/>
      <c r="K23" s="107"/>
      <c r="L23" s="152"/>
      <c r="M23" s="135"/>
      <c r="N23" s="135"/>
      <c r="O23" s="135"/>
      <c r="P23" s="107"/>
    </row>
    <row r="24" spans="1:17" x14ac:dyDescent="0.35">
      <c r="A24" s="105" t="s">
        <v>996</v>
      </c>
      <c r="B24" s="104"/>
      <c r="C24" s="17"/>
      <c r="D24" s="151"/>
      <c r="E24" s="17"/>
      <c r="F24" s="30"/>
      <c r="G24" s="17"/>
      <c r="H24" s="151"/>
      <c r="I24" s="127"/>
      <c r="J24" s="117"/>
      <c r="K24" s="107"/>
      <c r="L24" s="152"/>
      <c r="M24" s="135"/>
      <c r="N24" s="135"/>
      <c r="O24" s="135"/>
      <c r="P24" s="107"/>
    </row>
    <row r="25" spans="1:17" x14ac:dyDescent="0.35">
      <c r="A25" s="104"/>
      <c r="B25" s="104" t="s">
        <v>3</v>
      </c>
      <c r="C25" s="17">
        <f>SUM(C1192:C1363)</f>
        <v>48613.999999999964</v>
      </c>
      <c r="D25" s="30">
        <f>SUM(D1192:D1363)</f>
        <v>2098.569725259998</v>
      </c>
      <c r="E25" s="38">
        <f t="shared" ref="E25:E30" si="5">+C25/C$6</f>
        <v>0.33444829858870417</v>
      </c>
      <c r="F25" s="42">
        <f t="shared" ref="F25:F30" si="6">+D25/D$6</f>
        <v>0.26348998571405235</v>
      </c>
      <c r="G25" s="17">
        <f>SUM(G1192:G1363)</f>
        <v>6698.7999999999993</v>
      </c>
      <c r="H25" s="30">
        <f>SUM(H1192:H1363)</f>
        <v>280.85073001999996</v>
      </c>
      <c r="I25" s="39">
        <f t="shared" ref="I25:I30" si="7">+G25/G$6</f>
        <v>0.42864090094701812</v>
      </c>
      <c r="J25" s="42">
        <f t="shared" ref="J25:J30" si="8">+H25/H$6</f>
        <v>0.33920915060010348</v>
      </c>
      <c r="K25" s="107"/>
      <c r="L25" s="152"/>
      <c r="M25" s="135"/>
      <c r="N25" s="135"/>
      <c r="O25" s="135"/>
      <c r="P25" s="107"/>
    </row>
    <row r="26" spans="1:17" x14ac:dyDescent="0.35">
      <c r="A26" s="104"/>
      <c r="B26" s="107" t="s">
        <v>131</v>
      </c>
      <c r="C26" s="17">
        <f>SUM(C1364:C1477)</f>
        <v>58242.799999999981</v>
      </c>
      <c r="D26" s="30">
        <f>SUM(D1364:D1477)</f>
        <v>3780.2004555300009</v>
      </c>
      <c r="E26" s="38">
        <f t="shared" si="5"/>
        <v>0.40069126928543602</v>
      </c>
      <c r="F26" s="42">
        <f t="shared" si="6"/>
        <v>0.47463038851399192</v>
      </c>
      <c r="G26" s="17">
        <f>SUM(G1364:G1477)</f>
        <v>5390.0000000000018</v>
      </c>
      <c r="H26" s="30">
        <f>SUM(H1364:H1477)</f>
        <v>366.46600989999996</v>
      </c>
      <c r="I26" s="39">
        <f t="shared" si="7"/>
        <v>0.34489378039416446</v>
      </c>
      <c r="J26" s="42">
        <f t="shared" si="8"/>
        <v>0.44261456586969111</v>
      </c>
      <c r="K26" s="107"/>
      <c r="L26" s="152"/>
      <c r="M26" s="135"/>
      <c r="N26" s="135"/>
      <c r="O26" s="135"/>
      <c r="P26" s="107"/>
    </row>
    <row r="27" spans="1:17" x14ac:dyDescent="0.35">
      <c r="A27" s="104"/>
      <c r="B27" s="107" t="s">
        <v>22</v>
      </c>
      <c r="C27" s="17">
        <f>SUM(C1060:C1191)</f>
        <v>23356.200000000004</v>
      </c>
      <c r="D27" s="30">
        <f>SUM(D1060:D1191)</f>
        <v>1325.3560876100003</v>
      </c>
      <c r="E27" s="38">
        <f t="shared" si="5"/>
        <v>0.16068295864354917</v>
      </c>
      <c r="F27" s="42">
        <f t="shared" si="6"/>
        <v>0.16640765011852326</v>
      </c>
      <c r="G27" s="17">
        <f>SUM(G1060:G1191)</f>
        <v>1797.8</v>
      </c>
      <c r="H27" s="30">
        <f>SUM(H1060:H1191)</f>
        <v>94.001059499999954</v>
      </c>
      <c r="I27" s="39">
        <f t="shared" si="7"/>
        <v>0.11503711287432812</v>
      </c>
      <c r="J27" s="42">
        <f t="shared" si="8"/>
        <v>0.11353368939519617</v>
      </c>
      <c r="K27" s="107"/>
      <c r="L27" s="152"/>
      <c r="M27" s="135"/>
      <c r="N27" s="135"/>
      <c r="O27" s="135"/>
      <c r="P27" s="107"/>
    </row>
    <row r="28" spans="1:17" x14ac:dyDescent="0.35">
      <c r="A28" s="104"/>
      <c r="B28" s="107" t="s">
        <v>38</v>
      </c>
      <c r="C28" s="17">
        <f>SUM(C1022:C1059)</f>
        <v>6793.4000000000005</v>
      </c>
      <c r="D28" s="30">
        <f>SUM(D1022:D1059)</f>
        <v>394.85493059000009</v>
      </c>
      <c r="E28" s="38">
        <f t="shared" si="5"/>
        <v>4.6736353141739108E-2</v>
      </c>
      <c r="F28" s="42">
        <f t="shared" si="6"/>
        <v>4.9576775442804213E-2</v>
      </c>
      <c r="G28" s="17">
        <f>SUM(G1022:G1059)</f>
        <v>568.5999999999998</v>
      </c>
      <c r="H28" s="30">
        <f>SUM(H1022:H1059)</f>
        <v>33.947047849999997</v>
      </c>
      <c r="I28" s="39">
        <f t="shared" si="7"/>
        <v>3.6383414384438172E-2</v>
      </c>
      <c r="J28" s="42">
        <f t="shared" si="8"/>
        <v>4.1000958999677699E-2</v>
      </c>
      <c r="K28" s="107"/>
      <c r="L28" s="152"/>
      <c r="M28" s="135"/>
      <c r="N28" s="135"/>
      <c r="O28" s="135"/>
      <c r="P28" s="107"/>
    </row>
    <row r="29" spans="1:17" x14ac:dyDescent="0.35">
      <c r="A29" s="104"/>
      <c r="B29" s="107" t="s">
        <v>360</v>
      </c>
      <c r="C29" s="17">
        <f>SUM(C1002:C1012)</f>
        <v>2397.0999999999995</v>
      </c>
      <c r="D29" s="30">
        <f>SUM(D1002:D1012)</f>
        <v>131.81193074999999</v>
      </c>
      <c r="E29" s="38">
        <f t="shared" si="5"/>
        <v>1.6491258002776631E-2</v>
      </c>
      <c r="F29" s="42">
        <f t="shared" si="6"/>
        <v>1.6549902217786072E-2</v>
      </c>
      <c r="G29" s="17">
        <f>SUM(G1002:G1012)</f>
        <v>533.19999999999993</v>
      </c>
      <c r="H29" s="30">
        <f>SUM(H1002:H1012)</f>
        <v>29.082716530000003</v>
      </c>
      <c r="I29" s="39">
        <f t="shared" si="7"/>
        <v>3.4118249296135141E-2</v>
      </c>
      <c r="J29" s="42">
        <f t="shared" si="8"/>
        <v>3.5125860525918429E-2</v>
      </c>
      <c r="K29" s="107"/>
      <c r="L29" s="152"/>
      <c r="M29" s="135"/>
      <c r="N29" s="135"/>
      <c r="O29" s="135"/>
      <c r="P29" s="107"/>
    </row>
    <row r="30" spans="1:17" x14ac:dyDescent="0.35">
      <c r="A30" s="108"/>
      <c r="B30" s="108" t="s">
        <v>85</v>
      </c>
      <c r="C30" s="31">
        <f>SUM(C1013:C1021)</f>
        <v>5950.9</v>
      </c>
      <c r="D30" s="41">
        <f>SUM(D1013:D1021)</f>
        <v>233.72104173000005</v>
      </c>
      <c r="E30" s="40">
        <f t="shared" si="5"/>
        <v>4.0940230799183797E-2</v>
      </c>
      <c r="F30" s="43">
        <f t="shared" si="6"/>
        <v>2.9345297992841971E-2</v>
      </c>
      <c r="G30" s="31">
        <f>SUM(G1013:G1021)</f>
        <v>639.10000000000014</v>
      </c>
      <c r="H30" s="41">
        <f>SUM(H1013:H1021)</f>
        <v>23.609846910000002</v>
      </c>
      <c r="I30" s="46">
        <f t="shared" si="7"/>
        <v>4.0894548246736634E-2</v>
      </c>
      <c r="J30" s="43">
        <f t="shared" si="8"/>
        <v>2.8515774609413562E-2</v>
      </c>
      <c r="K30" s="107"/>
      <c r="L30" s="152"/>
      <c r="M30" s="135"/>
      <c r="N30" s="135"/>
      <c r="O30" s="135"/>
      <c r="P30" s="107"/>
    </row>
    <row r="31" spans="1:17" x14ac:dyDescent="0.35">
      <c r="A31" s="104" t="s">
        <v>1014</v>
      </c>
      <c r="B31" s="107"/>
      <c r="C31" s="17"/>
      <c r="D31" s="150"/>
      <c r="E31" s="17"/>
      <c r="F31" s="17"/>
      <c r="G31" s="17"/>
      <c r="H31" s="150"/>
      <c r="I31" s="125"/>
      <c r="J31" s="107"/>
      <c r="K31" s="107"/>
      <c r="L31" s="152"/>
      <c r="M31" s="135"/>
      <c r="N31" s="135"/>
      <c r="O31" s="135"/>
      <c r="P31" s="107"/>
    </row>
    <row r="32" spans="1:17" x14ac:dyDescent="0.35">
      <c r="A32" s="104"/>
      <c r="B32" s="107"/>
      <c r="C32" s="17"/>
      <c r="D32" s="150"/>
      <c r="E32" s="17"/>
      <c r="F32" s="17"/>
      <c r="G32" s="17"/>
      <c r="H32" s="150"/>
      <c r="I32" s="125"/>
      <c r="J32" s="107"/>
      <c r="K32" s="107"/>
      <c r="L32" s="152"/>
      <c r="M32" s="135"/>
      <c r="N32" s="135"/>
      <c r="O32" s="135"/>
      <c r="P32" s="107"/>
    </row>
    <row r="33" spans="1:16" x14ac:dyDescent="0.35">
      <c r="A33" s="104"/>
      <c r="B33" s="107"/>
      <c r="C33" s="17"/>
      <c r="D33" s="150"/>
      <c r="E33" s="17"/>
      <c r="F33" s="17"/>
      <c r="G33" s="17"/>
      <c r="H33" s="150"/>
      <c r="I33" s="125"/>
      <c r="J33" s="107"/>
      <c r="K33" s="107"/>
      <c r="L33" s="152"/>
      <c r="M33" s="135"/>
      <c r="N33" s="135"/>
      <c r="O33" s="135"/>
      <c r="P33" s="107"/>
    </row>
    <row r="34" spans="1:16" x14ac:dyDescent="0.35">
      <c r="A34" s="104"/>
      <c r="B34" s="107"/>
      <c r="C34" s="17"/>
      <c r="D34" s="150"/>
      <c r="E34" s="17"/>
      <c r="F34" s="17"/>
      <c r="G34" s="17"/>
      <c r="H34" s="150"/>
      <c r="I34" s="125"/>
      <c r="J34" s="107"/>
      <c r="K34" s="107"/>
      <c r="L34" s="152"/>
      <c r="M34" s="135"/>
      <c r="N34" s="135"/>
      <c r="O34" s="135"/>
      <c r="P34" s="107"/>
    </row>
    <row r="35" spans="1:16" x14ac:dyDescent="0.35">
      <c r="A35" s="104"/>
      <c r="B35" s="107"/>
      <c r="C35" s="17"/>
      <c r="D35" s="150"/>
      <c r="E35" s="17"/>
      <c r="F35" s="17"/>
      <c r="G35" s="17"/>
      <c r="H35" s="150"/>
      <c r="I35" s="125"/>
      <c r="J35" s="107"/>
      <c r="K35" s="107"/>
      <c r="L35" s="152"/>
      <c r="M35" s="135"/>
      <c r="N35" s="135"/>
      <c r="O35" s="135"/>
      <c r="P35" s="107"/>
    </row>
    <row r="36" spans="1:16" x14ac:dyDescent="0.35">
      <c r="A36" s="104"/>
      <c r="B36" s="107"/>
      <c r="C36" s="17"/>
      <c r="D36" s="150"/>
      <c r="E36" s="17"/>
      <c r="F36" s="17"/>
      <c r="G36" s="17"/>
      <c r="H36" s="150"/>
      <c r="I36" s="125"/>
      <c r="J36" s="107"/>
      <c r="K36" s="107"/>
      <c r="L36" s="152"/>
      <c r="M36" s="135"/>
      <c r="N36" s="135"/>
      <c r="O36" s="135"/>
      <c r="P36" s="107"/>
    </row>
    <row r="37" spans="1:16" x14ac:dyDescent="0.35">
      <c r="A37" s="104"/>
      <c r="B37" s="107"/>
      <c r="C37" s="17"/>
      <c r="D37" s="150"/>
      <c r="E37" s="17"/>
      <c r="F37" s="17"/>
      <c r="G37" s="17"/>
      <c r="H37" s="150"/>
      <c r="I37" s="125"/>
      <c r="J37" s="107"/>
      <c r="K37" s="107"/>
      <c r="L37" s="152"/>
      <c r="M37" s="135"/>
      <c r="N37" s="135"/>
      <c r="O37" s="135"/>
      <c r="P37" s="107"/>
    </row>
    <row r="38" spans="1:16" x14ac:dyDescent="0.35">
      <c r="A38" s="104"/>
      <c r="B38" s="107"/>
      <c r="C38" s="17"/>
      <c r="D38" s="150"/>
      <c r="E38" s="17"/>
      <c r="F38" s="17"/>
      <c r="G38" s="17"/>
      <c r="H38" s="150"/>
      <c r="I38" s="125"/>
      <c r="J38" s="107"/>
      <c r="K38" s="107"/>
      <c r="L38" s="152"/>
      <c r="M38" s="135"/>
      <c r="N38" s="135"/>
      <c r="O38" s="135"/>
      <c r="P38" s="107"/>
    </row>
    <row r="39" spans="1:16" x14ac:dyDescent="0.35">
      <c r="A39" s="104"/>
      <c r="B39" s="107"/>
      <c r="C39" s="17"/>
      <c r="D39" s="150"/>
      <c r="E39" s="17"/>
      <c r="F39" s="17"/>
      <c r="G39" s="17"/>
      <c r="H39" s="150"/>
      <c r="I39" s="125"/>
      <c r="J39" s="107"/>
      <c r="K39" s="107"/>
      <c r="L39" s="152"/>
      <c r="M39" s="135"/>
      <c r="N39" s="135"/>
      <c r="O39" s="135"/>
      <c r="P39" s="107"/>
    </row>
    <row r="40" spans="1:16" x14ac:dyDescent="0.35">
      <c r="A40" s="104"/>
      <c r="B40" s="107"/>
      <c r="C40" s="17"/>
      <c r="D40" s="150"/>
      <c r="E40" s="17"/>
      <c r="F40" s="17"/>
      <c r="G40" s="17"/>
      <c r="H40" s="150"/>
      <c r="I40" s="125"/>
      <c r="J40" s="107"/>
      <c r="K40" s="107"/>
      <c r="L40" s="152"/>
      <c r="M40" s="135"/>
      <c r="N40" s="135"/>
      <c r="O40" s="135"/>
      <c r="P40" s="107"/>
    </row>
    <row r="41" spans="1:16" x14ac:dyDescent="0.35">
      <c r="A41" s="104"/>
      <c r="B41" s="107"/>
      <c r="C41" s="17"/>
      <c r="D41" s="150"/>
      <c r="E41" s="17"/>
      <c r="F41" s="17"/>
      <c r="G41" s="17"/>
      <c r="H41" s="150"/>
      <c r="I41" s="125"/>
      <c r="J41" s="107"/>
      <c r="K41" s="107"/>
      <c r="L41" s="152"/>
      <c r="M41" s="135"/>
      <c r="N41" s="135"/>
      <c r="O41" s="135"/>
      <c r="P41" s="107"/>
    </row>
    <row r="42" spans="1:16" x14ac:dyDescent="0.35">
      <c r="A42" s="104" t="s">
        <v>993</v>
      </c>
      <c r="B42" s="104"/>
      <c r="C42" s="37"/>
      <c r="D42" s="149"/>
      <c r="E42" s="17"/>
      <c r="F42" s="17"/>
      <c r="G42" s="17"/>
      <c r="H42" s="151"/>
      <c r="I42" s="138"/>
      <c r="J42" s="107"/>
      <c r="K42" s="107"/>
      <c r="L42" s="152"/>
      <c r="M42" s="135"/>
      <c r="N42" s="135"/>
      <c r="O42" s="135"/>
      <c r="P42" s="107"/>
    </row>
    <row r="43" spans="1:16" x14ac:dyDescent="0.35">
      <c r="A43" s="104"/>
      <c r="B43" s="104"/>
      <c r="C43" s="154"/>
      <c r="D43" s="154"/>
      <c r="E43" s="135"/>
      <c r="F43" s="135"/>
      <c r="G43" s="135"/>
      <c r="H43" s="119"/>
      <c r="I43" s="174"/>
      <c r="J43" s="107"/>
      <c r="K43" s="107"/>
      <c r="L43" s="135"/>
      <c r="M43" s="135"/>
      <c r="N43" s="135"/>
      <c r="O43" s="135"/>
      <c r="P43" s="107"/>
    </row>
    <row r="44" spans="1:16" x14ac:dyDescent="0.35">
      <c r="A44" s="155" t="s">
        <v>695</v>
      </c>
      <c r="B44" s="107" t="s">
        <v>192</v>
      </c>
      <c r="C44" s="107">
        <v>2711.5</v>
      </c>
      <c r="D44" s="156">
        <f t="shared" ref="D44:D107" si="9">+C44*$I44</f>
        <v>95.05190365</v>
      </c>
      <c r="E44" s="107"/>
      <c r="F44" s="107"/>
      <c r="G44" s="107">
        <v>526.79999999999995</v>
      </c>
      <c r="H44" s="158">
        <f t="shared" ref="H44:H107" si="10">+G44*$I44</f>
        <v>18.467026679999996</v>
      </c>
      <c r="I44" s="138">
        <v>3.5055099999999999E-2</v>
      </c>
      <c r="J44" s="107"/>
      <c r="K44" s="107"/>
      <c r="L44" s="152">
        <v>65470</v>
      </c>
      <c r="M44" s="107" t="s">
        <v>71</v>
      </c>
      <c r="N44" s="107" t="s">
        <v>3</v>
      </c>
      <c r="O44" s="107" t="s">
        <v>3</v>
      </c>
      <c r="P44" s="107"/>
    </row>
    <row r="45" spans="1:16" x14ac:dyDescent="0.35">
      <c r="A45" s="155" t="s">
        <v>654</v>
      </c>
      <c r="B45" s="107" t="s">
        <v>144</v>
      </c>
      <c r="C45" s="107">
        <v>596.70000000000005</v>
      </c>
      <c r="D45" s="156">
        <f t="shared" si="9"/>
        <v>24.701112540000004</v>
      </c>
      <c r="E45" s="107"/>
      <c r="F45" s="107"/>
      <c r="G45" s="107">
        <v>97</v>
      </c>
      <c r="H45" s="158">
        <f t="shared" si="10"/>
        <v>4.0154313999999998</v>
      </c>
      <c r="I45" s="138">
        <v>4.1396200000000001E-2</v>
      </c>
      <c r="J45" s="107"/>
      <c r="K45" s="107"/>
      <c r="L45" s="152">
        <v>33040</v>
      </c>
      <c r="M45" s="107" t="s">
        <v>71</v>
      </c>
      <c r="N45" s="107" t="s">
        <v>3</v>
      </c>
      <c r="O45" s="107" t="s">
        <v>3</v>
      </c>
      <c r="P45" s="107"/>
    </row>
    <row r="46" spans="1:16" x14ac:dyDescent="0.35">
      <c r="A46" s="155" t="s">
        <v>701</v>
      </c>
      <c r="B46" s="107" t="s">
        <v>200</v>
      </c>
      <c r="C46" s="107">
        <v>360.6</v>
      </c>
      <c r="D46" s="156">
        <f t="shared" si="9"/>
        <v>12.00495096</v>
      </c>
      <c r="E46" s="107"/>
      <c r="F46" s="107"/>
      <c r="G46" s="107">
        <v>95.5</v>
      </c>
      <c r="H46" s="158">
        <f t="shared" si="10"/>
        <v>3.1793477999999999</v>
      </c>
      <c r="I46" s="138">
        <v>3.3291599999999998E-2</v>
      </c>
      <c r="J46" s="107"/>
      <c r="K46" s="107"/>
      <c r="L46" s="152">
        <v>57850</v>
      </c>
      <c r="M46" s="107" t="s">
        <v>71</v>
      </c>
      <c r="N46" s="107" t="s">
        <v>3</v>
      </c>
      <c r="O46" s="107" t="s">
        <v>3</v>
      </c>
      <c r="P46" s="107"/>
    </row>
    <row r="47" spans="1:16" x14ac:dyDescent="0.35">
      <c r="A47" s="155" t="s">
        <v>651</v>
      </c>
      <c r="B47" s="107" t="s">
        <v>141</v>
      </c>
      <c r="C47" s="107">
        <v>277</v>
      </c>
      <c r="D47" s="156">
        <f t="shared" si="9"/>
        <v>11.2125445</v>
      </c>
      <c r="E47" s="107"/>
      <c r="F47" s="107"/>
      <c r="G47" s="107">
        <v>46.2</v>
      </c>
      <c r="H47" s="158">
        <f t="shared" si="10"/>
        <v>1.8701067000000002</v>
      </c>
      <c r="I47" s="138">
        <v>4.0478500000000001E-2</v>
      </c>
      <c r="J47" s="107"/>
      <c r="K47" s="107"/>
      <c r="L47" s="152">
        <v>46990</v>
      </c>
      <c r="M47" s="107" t="s">
        <v>71</v>
      </c>
      <c r="N47" s="107" t="s">
        <v>3</v>
      </c>
      <c r="O47" s="107" t="s">
        <v>3</v>
      </c>
      <c r="P47" s="107"/>
    </row>
    <row r="48" spans="1:16" x14ac:dyDescent="0.35">
      <c r="A48" s="155" t="s">
        <v>711</v>
      </c>
      <c r="B48" s="107" t="s">
        <v>210</v>
      </c>
      <c r="C48" s="107">
        <v>121.4</v>
      </c>
      <c r="D48" s="156">
        <f t="shared" si="9"/>
        <v>4.0264495200000008</v>
      </c>
      <c r="E48" s="107"/>
      <c r="F48" s="107"/>
      <c r="G48" s="107">
        <v>49.4</v>
      </c>
      <c r="H48" s="158">
        <f t="shared" si="10"/>
        <v>1.6384399200000002</v>
      </c>
      <c r="I48" s="138">
        <v>3.3166800000000003E-2</v>
      </c>
      <c r="J48" s="107"/>
      <c r="K48" s="107"/>
      <c r="L48" s="152">
        <v>39430</v>
      </c>
      <c r="M48" s="107" t="s">
        <v>71</v>
      </c>
      <c r="N48" s="107" t="s">
        <v>3</v>
      </c>
      <c r="O48" s="107" t="s">
        <v>3</v>
      </c>
      <c r="P48" s="107"/>
    </row>
    <row r="49" spans="1:16" x14ac:dyDescent="0.35">
      <c r="A49" s="155" t="s">
        <v>700</v>
      </c>
      <c r="B49" s="107" t="s">
        <v>199</v>
      </c>
      <c r="C49" s="107">
        <v>192.8</v>
      </c>
      <c r="D49" s="156">
        <f t="shared" si="9"/>
        <v>4.91942696</v>
      </c>
      <c r="E49" s="107"/>
      <c r="F49" s="107"/>
      <c r="G49" s="107">
        <v>64.2</v>
      </c>
      <c r="H49" s="158">
        <f t="shared" si="10"/>
        <v>1.63810794</v>
      </c>
      <c r="I49" s="138">
        <v>2.5515699999999999E-2</v>
      </c>
      <c r="J49" s="107"/>
      <c r="K49" s="107"/>
      <c r="L49" s="152">
        <v>70210</v>
      </c>
      <c r="M49" s="107" t="s">
        <v>71</v>
      </c>
      <c r="N49" s="107" t="s">
        <v>3</v>
      </c>
      <c r="O49" s="107" t="s">
        <v>3</v>
      </c>
      <c r="P49" s="107"/>
    </row>
    <row r="50" spans="1:16" x14ac:dyDescent="0.35">
      <c r="A50" s="155" t="s">
        <v>692</v>
      </c>
      <c r="B50" s="107" t="s">
        <v>187</v>
      </c>
      <c r="C50" s="107">
        <v>119.3</v>
      </c>
      <c r="D50" s="156">
        <f t="shared" si="9"/>
        <v>5.8831363399999992</v>
      </c>
      <c r="E50" s="107"/>
      <c r="F50" s="107"/>
      <c r="G50" s="107">
        <v>22.7</v>
      </c>
      <c r="H50" s="158">
        <f t="shared" si="10"/>
        <v>1.1194232599999998</v>
      </c>
      <c r="I50" s="138">
        <v>4.9313799999999998E-2</v>
      </c>
      <c r="J50" s="107"/>
      <c r="K50" s="107"/>
      <c r="L50" s="152">
        <v>55870</v>
      </c>
      <c r="M50" s="107" t="s">
        <v>71</v>
      </c>
      <c r="N50" s="107" t="s">
        <v>3</v>
      </c>
      <c r="O50" s="107" t="s">
        <v>3</v>
      </c>
      <c r="P50" s="107"/>
    </row>
    <row r="51" spans="1:16" x14ac:dyDescent="0.35">
      <c r="A51" s="155" t="s">
        <v>606</v>
      </c>
      <c r="B51" s="107" t="s">
        <v>70</v>
      </c>
      <c r="C51" s="107">
        <v>141.4</v>
      </c>
      <c r="D51" s="156">
        <f t="shared" si="9"/>
        <v>4.8104845599999999</v>
      </c>
      <c r="E51" s="107"/>
      <c r="F51" s="107"/>
      <c r="G51" s="107">
        <v>28.5</v>
      </c>
      <c r="H51" s="158">
        <f t="shared" si="10"/>
        <v>0.96958139999999993</v>
      </c>
      <c r="I51" s="138">
        <v>3.4020399999999999E-2</v>
      </c>
      <c r="J51" s="107"/>
      <c r="K51" s="107"/>
      <c r="L51" s="152">
        <v>62500</v>
      </c>
      <c r="M51" s="107" t="s">
        <v>71</v>
      </c>
      <c r="N51" s="107" t="s">
        <v>3</v>
      </c>
      <c r="O51" s="107" t="s">
        <v>3</v>
      </c>
      <c r="P51" s="107"/>
    </row>
    <row r="52" spans="1:16" x14ac:dyDescent="0.35">
      <c r="A52" s="155" t="s">
        <v>890</v>
      </c>
      <c r="B52" s="107" t="s">
        <v>423</v>
      </c>
      <c r="C52" s="107">
        <v>70.599999999999994</v>
      </c>
      <c r="D52" s="156">
        <f t="shared" si="9"/>
        <v>4.2828431</v>
      </c>
      <c r="E52" s="107"/>
      <c r="F52" s="107"/>
      <c r="G52" s="107">
        <v>14.1</v>
      </c>
      <c r="H52" s="158">
        <f t="shared" si="10"/>
        <v>0.85535534999999996</v>
      </c>
      <c r="I52" s="138">
        <v>6.0663500000000002E-2</v>
      </c>
      <c r="J52" s="107"/>
      <c r="K52" s="107"/>
      <c r="L52" s="152">
        <v>43790</v>
      </c>
      <c r="M52" s="107" t="s">
        <v>71</v>
      </c>
      <c r="N52" s="107" t="s">
        <v>3</v>
      </c>
      <c r="O52" s="107" t="s">
        <v>22</v>
      </c>
      <c r="P52" s="107"/>
    </row>
    <row r="53" spans="1:16" x14ac:dyDescent="0.35">
      <c r="A53" s="155" t="s">
        <v>710</v>
      </c>
      <c r="B53" s="107" t="s">
        <v>209</v>
      </c>
      <c r="C53" s="107">
        <v>38.700000000000003</v>
      </c>
      <c r="D53" s="156">
        <f t="shared" si="9"/>
        <v>1.3967604</v>
      </c>
      <c r="E53" s="107"/>
      <c r="F53" s="107"/>
      <c r="G53" s="107">
        <v>15.9</v>
      </c>
      <c r="H53" s="158">
        <f t="shared" si="10"/>
        <v>0.57386280000000001</v>
      </c>
      <c r="I53" s="138">
        <v>3.6091999999999999E-2</v>
      </c>
      <c r="J53" s="107"/>
      <c r="K53" s="107"/>
      <c r="L53" s="152">
        <v>48940</v>
      </c>
      <c r="M53" s="107" t="s">
        <v>71</v>
      </c>
      <c r="N53" s="107" t="s">
        <v>3</v>
      </c>
      <c r="O53" s="107" t="s">
        <v>3</v>
      </c>
      <c r="P53" s="107"/>
    </row>
    <row r="54" spans="1:16" x14ac:dyDescent="0.35">
      <c r="A54" s="155" t="s">
        <v>126</v>
      </c>
      <c r="B54" s="107" t="s">
        <v>127</v>
      </c>
      <c r="C54" s="107">
        <v>173.2</v>
      </c>
      <c r="D54" s="156">
        <f t="shared" si="9"/>
        <v>5.8930433999999998</v>
      </c>
      <c r="E54" s="107"/>
      <c r="F54" s="107"/>
      <c r="G54" s="107">
        <v>16.600000000000001</v>
      </c>
      <c r="H54" s="158">
        <f t="shared" si="10"/>
        <v>0.56480669999999999</v>
      </c>
      <c r="I54" s="138">
        <v>3.4024499999999999E-2</v>
      </c>
      <c r="J54" s="107"/>
      <c r="K54" s="107"/>
      <c r="L54" s="152">
        <v>40664</v>
      </c>
      <c r="M54" s="107" t="s">
        <v>71</v>
      </c>
      <c r="N54" s="107" t="s">
        <v>3</v>
      </c>
      <c r="O54" s="107" t="s">
        <v>3</v>
      </c>
      <c r="P54" s="107"/>
    </row>
    <row r="55" spans="1:16" x14ac:dyDescent="0.35">
      <c r="A55" s="155" t="s">
        <v>642</v>
      </c>
      <c r="B55" s="107" t="s">
        <v>123</v>
      </c>
      <c r="C55" s="107">
        <v>63.6</v>
      </c>
      <c r="D55" s="156">
        <f t="shared" si="9"/>
        <v>3.2259128399999999</v>
      </c>
      <c r="E55" s="107"/>
      <c r="F55" s="107"/>
      <c r="G55" s="107">
        <v>6</v>
      </c>
      <c r="H55" s="158">
        <f t="shared" si="10"/>
        <v>0.30433140000000003</v>
      </c>
      <c r="I55" s="138">
        <v>5.07219E-2</v>
      </c>
      <c r="J55" s="107"/>
      <c r="K55" s="107"/>
      <c r="L55" s="152">
        <v>42920</v>
      </c>
      <c r="M55" s="107" t="s">
        <v>71</v>
      </c>
      <c r="N55" s="107" t="s">
        <v>3</v>
      </c>
      <c r="O55" s="107" t="s">
        <v>22</v>
      </c>
      <c r="P55" s="107"/>
    </row>
    <row r="56" spans="1:16" x14ac:dyDescent="0.35">
      <c r="A56" s="155" t="s">
        <v>627</v>
      </c>
      <c r="B56" s="107" t="s">
        <v>104</v>
      </c>
      <c r="C56" s="107">
        <v>449</v>
      </c>
      <c r="D56" s="156">
        <f t="shared" si="9"/>
        <v>22.567323699999999</v>
      </c>
      <c r="E56" s="107"/>
      <c r="F56" s="107"/>
      <c r="G56" s="107">
        <v>5.2</v>
      </c>
      <c r="H56" s="158">
        <f t="shared" si="10"/>
        <v>0.26135876000000002</v>
      </c>
      <c r="I56" s="138">
        <v>5.0261300000000002E-2</v>
      </c>
      <c r="J56" s="107"/>
      <c r="K56" s="107"/>
      <c r="L56" s="152">
        <v>53920</v>
      </c>
      <c r="M56" s="107" t="s">
        <v>71</v>
      </c>
      <c r="N56" s="107" t="s">
        <v>3</v>
      </c>
      <c r="O56" s="107" t="s">
        <v>3</v>
      </c>
      <c r="P56" s="107"/>
    </row>
    <row r="57" spans="1:16" x14ac:dyDescent="0.35">
      <c r="A57" s="155" t="s">
        <v>757</v>
      </c>
      <c r="B57" s="107" t="s">
        <v>267</v>
      </c>
      <c r="C57" s="107">
        <v>23.5</v>
      </c>
      <c r="D57" s="156">
        <f t="shared" si="9"/>
        <v>1.56170425</v>
      </c>
      <c r="E57" s="107"/>
      <c r="F57" s="107"/>
      <c r="G57" s="107">
        <v>2.8</v>
      </c>
      <c r="H57" s="158">
        <f t="shared" si="10"/>
        <v>0.1860754</v>
      </c>
      <c r="I57" s="138">
        <v>6.6455500000000001E-2</v>
      </c>
      <c r="J57" s="107"/>
      <c r="K57" s="107"/>
      <c r="L57" s="152">
        <v>46840</v>
      </c>
      <c r="M57" s="107" t="s">
        <v>71</v>
      </c>
      <c r="N57" s="107" t="s">
        <v>3</v>
      </c>
      <c r="O57" s="107" t="s">
        <v>38</v>
      </c>
      <c r="P57" s="107"/>
    </row>
    <row r="58" spans="1:16" x14ac:dyDescent="0.35">
      <c r="A58" s="155" t="s">
        <v>124</v>
      </c>
      <c r="B58" s="107" t="s">
        <v>125</v>
      </c>
      <c r="C58" s="107">
        <v>23.9</v>
      </c>
      <c r="D58" s="156">
        <f t="shared" si="9"/>
        <v>1.1501874999999999</v>
      </c>
      <c r="E58" s="107"/>
      <c r="F58" s="107"/>
      <c r="G58" s="107">
        <v>3.6</v>
      </c>
      <c r="H58" s="158">
        <f t="shared" si="10"/>
        <v>0.17325000000000002</v>
      </c>
      <c r="I58" s="138">
        <v>4.8125000000000001E-2</v>
      </c>
      <c r="J58" s="107"/>
      <c r="K58" s="107"/>
      <c r="L58" s="152">
        <v>58245</v>
      </c>
      <c r="M58" s="107" t="s">
        <v>71</v>
      </c>
      <c r="N58" s="107" t="s">
        <v>3</v>
      </c>
      <c r="O58" s="107" t="s">
        <v>22</v>
      </c>
      <c r="P58" s="107"/>
    </row>
    <row r="59" spans="1:16" x14ac:dyDescent="0.35">
      <c r="A59" s="155" t="s">
        <v>690</v>
      </c>
      <c r="B59" s="107" t="s">
        <v>185</v>
      </c>
      <c r="C59" s="107">
        <v>19.100000000000001</v>
      </c>
      <c r="D59" s="156">
        <f t="shared" si="9"/>
        <v>0.55453030000000003</v>
      </c>
      <c r="E59" s="107"/>
      <c r="F59" s="107"/>
      <c r="G59" s="107">
        <v>4.5</v>
      </c>
      <c r="H59" s="158">
        <f t="shared" si="10"/>
        <v>0.1306485</v>
      </c>
      <c r="I59" s="138">
        <v>2.9033E-2</v>
      </c>
      <c r="J59" s="107"/>
      <c r="K59" s="107"/>
      <c r="L59" s="152">
        <v>77560</v>
      </c>
      <c r="M59" s="107" t="s">
        <v>71</v>
      </c>
      <c r="N59" s="107" t="s">
        <v>3</v>
      </c>
      <c r="O59" s="107" t="s">
        <v>3</v>
      </c>
      <c r="P59" s="107"/>
    </row>
    <row r="60" spans="1:16" x14ac:dyDescent="0.35">
      <c r="A60" s="155" t="s">
        <v>626</v>
      </c>
      <c r="B60" s="107" t="s">
        <v>103</v>
      </c>
      <c r="C60" s="107">
        <v>199.8</v>
      </c>
      <c r="D60" s="156">
        <f t="shared" si="9"/>
        <v>9.6152551200000005</v>
      </c>
      <c r="E60" s="107"/>
      <c r="F60" s="107"/>
      <c r="G60" s="107">
        <v>2.2999999999999998</v>
      </c>
      <c r="H60" s="158">
        <f t="shared" si="10"/>
        <v>0.11068611999999999</v>
      </c>
      <c r="I60" s="138">
        <v>4.8124399999999998E-2</v>
      </c>
      <c r="J60" s="107"/>
      <c r="K60" s="107"/>
      <c r="L60" s="152">
        <v>49630</v>
      </c>
      <c r="M60" s="107" t="s">
        <v>71</v>
      </c>
      <c r="N60" s="107" t="s">
        <v>3</v>
      </c>
      <c r="O60" s="107" t="s">
        <v>3</v>
      </c>
      <c r="P60" s="107"/>
    </row>
    <row r="61" spans="1:16" x14ac:dyDescent="0.35">
      <c r="A61" s="155" t="s">
        <v>640</v>
      </c>
      <c r="B61" s="107" t="s">
        <v>121</v>
      </c>
      <c r="C61" s="107">
        <v>25.9</v>
      </c>
      <c r="D61" s="156">
        <f t="shared" si="9"/>
        <v>1.4564217499999998</v>
      </c>
      <c r="E61" s="107"/>
      <c r="F61" s="107"/>
      <c r="G61" s="107">
        <v>0.8</v>
      </c>
      <c r="H61" s="158">
        <f t="shared" si="10"/>
        <v>4.4985999999999998E-2</v>
      </c>
      <c r="I61" s="138">
        <v>5.6232499999999998E-2</v>
      </c>
      <c r="J61" s="107"/>
      <c r="K61" s="107"/>
      <c r="L61" s="152">
        <v>34070</v>
      </c>
      <c r="M61" s="107" t="s">
        <v>71</v>
      </c>
      <c r="N61" s="107" t="s">
        <v>3</v>
      </c>
      <c r="O61" s="107" t="s">
        <v>22</v>
      </c>
      <c r="P61" s="107"/>
    </row>
    <row r="62" spans="1:16" x14ac:dyDescent="0.35">
      <c r="A62" s="155" t="s">
        <v>870</v>
      </c>
      <c r="B62" s="107" t="s">
        <v>399</v>
      </c>
      <c r="C62" s="107">
        <v>17.100000000000001</v>
      </c>
      <c r="D62" s="156">
        <f t="shared" si="9"/>
        <v>0.97548147000000007</v>
      </c>
      <c r="E62" s="107"/>
      <c r="F62" s="107"/>
      <c r="G62" s="107">
        <v>0.5</v>
      </c>
      <c r="H62" s="158">
        <f t="shared" si="10"/>
        <v>2.8522849999999999E-2</v>
      </c>
      <c r="I62" s="138">
        <v>5.7045699999999998E-2</v>
      </c>
      <c r="J62" s="107"/>
      <c r="K62" s="107"/>
      <c r="L62" s="152">
        <v>55350</v>
      </c>
      <c r="M62" s="107" t="s">
        <v>71</v>
      </c>
      <c r="N62" s="107" t="s">
        <v>3</v>
      </c>
      <c r="O62" s="107" t="s">
        <v>3</v>
      </c>
      <c r="P62" s="107"/>
    </row>
    <row r="63" spans="1:16" x14ac:dyDescent="0.35">
      <c r="A63" s="155" t="s">
        <v>956</v>
      </c>
      <c r="B63" s="107" t="s">
        <v>503</v>
      </c>
      <c r="C63" s="107">
        <v>32.1</v>
      </c>
      <c r="D63" s="156">
        <f t="shared" si="9"/>
        <v>0.84884277000000008</v>
      </c>
      <c r="E63" s="107"/>
      <c r="F63" s="107"/>
      <c r="G63" s="107">
        <v>0.8</v>
      </c>
      <c r="H63" s="158">
        <f t="shared" si="10"/>
        <v>2.115496E-2</v>
      </c>
      <c r="I63" s="138">
        <v>2.6443700000000001E-2</v>
      </c>
      <c r="J63" s="107"/>
      <c r="K63" s="107"/>
      <c r="L63" s="152">
        <v>102490</v>
      </c>
      <c r="M63" s="107" t="s">
        <v>71</v>
      </c>
      <c r="N63" s="107" t="s">
        <v>3</v>
      </c>
      <c r="O63" s="107" t="s">
        <v>38</v>
      </c>
      <c r="P63" s="107"/>
    </row>
    <row r="64" spans="1:16" x14ac:dyDescent="0.35">
      <c r="A64" s="155" t="s">
        <v>549</v>
      </c>
      <c r="B64" s="107" t="s">
        <v>0</v>
      </c>
      <c r="C64" s="107">
        <v>1972.7</v>
      </c>
      <c r="D64" s="156">
        <f t="shared" si="9"/>
        <v>70.526786780000009</v>
      </c>
      <c r="E64" s="107"/>
      <c r="F64" s="107"/>
      <c r="G64" s="107">
        <v>244.1</v>
      </c>
      <c r="H64" s="158">
        <f t="shared" si="10"/>
        <v>8.7269167400000001</v>
      </c>
      <c r="I64" s="138">
        <v>3.5751400000000003E-2</v>
      </c>
      <c r="J64" s="107"/>
      <c r="K64" s="107"/>
      <c r="L64" s="152">
        <v>95440</v>
      </c>
      <c r="M64" s="107" t="s">
        <v>1</v>
      </c>
      <c r="N64" s="107" t="s">
        <v>6</v>
      </c>
      <c r="O64" s="107" t="s">
        <v>3</v>
      </c>
      <c r="P64" s="107"/>
    </row>
    <row r="65" spans="1:16" x14ac:dyDescent="0.35">
      <c r="A65" s="155" t="s">
        <v>655</v>
      </c>
      <c r="B65" s="107" t="s">
        <v>145</v>
      </c>
      <c r="C65" s="107">
        <v>1993.8</v>
      </c>
      <c r="D65" s="156">
        <f t="shared" si="9"/>
        <v>64.502819459999998</v>
      </c>
      <c r="E65" s="107"/>
      <c r="F65" s="107"/>
      <c r="G65" s="107">
        <v>244.8</v>
      </c>
      <c r="H65" s="158">
        <f t="shared" si="10"/>
        <v>7.91969616</v>
      </c>
      <c r="I65" s="138">
        <v>3.2351699999999997E-2</v>
      </c>
      <c r="J65" s="107"/>
      <c r="K65" s="107"/>
      <c r="L65" s="152">
        <v>53420</v>
      </c>
      <c r="M65" s="107" t="s">
        <v>1</v>
      </c>
      <c r="N65" s="107" t="s">
        <v>3</v>
      </c>
      <c r="O65" s="107" t="s">
        <v>85</v>
      </c>
      <c r="P65" s="107"/>
    </row>
    <row r="66" spans="1:16" x14ac:dyDescent="0.35">
      <c r="A66" s="155" t="s">
        <v>658</v>
      </c>
      <c r="B66" s="107" t="s">
        <v>148</v>
      </c>
      <c r="C66" s="107">
        <v>1375.2</v>
      </c>
      <c r="D66" s="156">
        <f t="shared" si="9"/>
        <v>77.247596880000003</v>
      </c>
      <c r="E66" s="107"/>
      <c r="F66" s="107"/>
      <c r="G66" s="107">
        <v>126.5</v>
      </c>
      <c r="H66" s="158">
        <f t="shared" si="10"/>
        <v>7.1057453499999994</v>
      </c>
      <c r="I66" s="138">
        <v>5.6171899999999997E-2</v>
      </c>
      <c r="J66" s="107"/>
      <c r="K66" s="107"/>
      <c r="L66" s="152">
        <v>30100</v>
      </c>
      <c r="M66" s="107" t="s">
        <v>1</v>
      </c>
      <c r="N66" s="107" t="s">
        <v>3</v>
      </c>
      <c r="O66" s="107" t="s">
        <v>85</v>
      </c>
      <c r="P66" s="107"/>
    </row>
    <row r="67" spans="1:16" x14ac:dyDescent="0.35">
      <c r="A67" s="155" t="s">
        <v>644</v>
      </c>
      <c r="B67" s="107" t="s">
        <v>129</v>
      </c>
      <c r="C67" s="107">
        <v>607.29999999999995</v>
      </c>
      <c r="D67" s="156">
        <f t="shared" si="9"/>
        <v>31.428200109999995</v>
      </c>
      <c r="E67" s="107"/>
      <c r="F67" s="107"/>
      <c r="G67" s="107">
        <v>114.1</v>
      </c>
      <c r="H67" s="158">
        <f t="shared" si="10"/>
        <v>5.9047548699999997</v>
      </c>
      <c r="I67" s="138">
        <v>5.1750699999999997E-2</v>
      </c>
      <c r="J67" s="107"/>
      <c r="K67" s="107"/>
      <c r="L67" s="152">
        <v>44200</v>
      </c>
      <c r="M67" s="107" t="s">
        <v>1</v>
      </c>
      <c r="N67" s="107" t="s">
        <v>3</v>
      </c>
      <c r="O67" s="107" t="s">
        <v>3</v>
      </c>
      <c r="P67" s="107"/>
    </row>
    <row r="68" spans="1:16" x14ac:dyDescent="0.35">
      <c r="A68" s="155" t="s">
        <v>590</v>
      </c>
      <c r="B68" s="107" t="s">
        <v>53</v>
      </c>
      <c r="C68" s="107">
        <v>1275.4000000000001</v>
      </c>
      <c r="D68" s="156">
        <f t="shared" si="9"/>
        <v>41.171187400000001</v>
      </c>
      <c r="E68" s="107"/>
      <c r="F68" s="107"/>
      <c r="G68" s="107">
        <v>166.7</v>
      </c>
      <c r="H68" s="158">
        <f t="shared" si="10"/>
        <v>5.3812426999999996</v>
      </c>
      <c r="I68" s="138">
        <v>3.2280999999999997E-2</v>
      </c>
      <c r="J68" s="107"/>
      <c r="K68" s="107"/>
      <c r="L68" s="152">
        <v>63550</v>
      </c>
      <c r="M68" s="107" t="s">
        <v>1</v>
      </c>
      <c r="N68" s="107" t="s">
        <v>3</v>
      </c>
      <c r="O68" s="107" t="s">
        <v>3</v>
      </c>
      <c r="P68" s="107"/>
    </row>
    <row r="69" spans="1:16" x14ac:dyDescent="0.35">
      <c r="A69" s="155" t="s">
        <v>583</v>
      </c>
      <c r="B69" s="107" t="s">
        <v>46</v>
      </c>
      <c r="C69" s="107">
        <v>718.7</v>
      </c>
      <c r="D69" s="156">
        <f t="shared" si="9"/>
        <v>27.289110870000002</v>
      </c>
      <c r="E69" s="107"/>
      <c r="F69" s="107"/>
      <c r="G69" s="107">
        <v>133.80000000000001</v>
      </c>
      <c r="H69" s="158">
        <f t="shared" si="10"/>
        <v>5.0803993800000002</v>
      </c>
      <c r="I69" s="138">
        <v>3.79701E-2</v>
      </c>
      <c r="J69" s="107"/>
      <c r="K69" s="107"/>
      <c r="L69" s="152">
        <v>78600</v>
      </c>
      <c r="M69" s="107" t="s">
        <v>1</v>
      </c>
      <c r="N69" s="107" t="s">
        <v>6</v>
      </c>
      <c r="O69" s="107" t="s">
        <v>3</v>
      </c>
      <c r="P69" s="107"/>
    </row>
    <row r="70" spans="1:16" x14ac:dyDescent="0.35">
      <c r="A70" s="155" t="s">
        <v>72</v>
      </c>
      <c r="B70" s="107" t="s">
        <v>73</v>
      </c>
      <c r="C70" s="107">
        <v>1018</v>
      </c>
      <c r="D70" s="156">
        <f t="shared" si="9"/>
        <v>20.3037046</v>
      </c>
      <c r="E70" s="107"/>
      <c r="F70" s="107"/>
      <c r="G70" s="107">
        <v>222.7</v>
      </c>
      <c r="H70" s="158">
        <f t="shared" si="10"/>
        <v>4.4416846899999998</v>
      </c>
      <c r="I70" s="138">
        <v>1.9944699999999999E-2</v>
      </c>
      <c r="J70" s="107"/>
      <c r="K70" s="107"/>
      <c r="L70" s="152">
        <v>93617</v>
      </c>
      <c r="M70" s="107" t="s">
        <v>1</v>
      </c>
      <c r="N70" s="107" t="s">
        <v>3</v>
      </c>
      <c r="O70" s="107" t="s">
        <v>3</v>
      </c>
      <c r="P70" s="107"/>
    </row>
    <row r="71" spans="1:16" x14ac:dyDescent="0.35">
      <c r="A71" s="155" t="s">
        <v>603</v>
      </c>
      <c r="B71" s="107" t="s">
        <v>67</v>
      </c>
      <c r="C71" s="107">
        <v>520.6</v>
      </c>
      <c r="D71" s="156">
        <f t="shared" si="9"/>
        <v>16.59313586</v>
      </c>
      <c r="E71" s="107"/>
      <c r="F71" s="107"/>
      <c r="G71" s="107">
        <v>127.7</v>
      </c>
      <c r="H71" s="158">
        <f t="shared" si="10"/>
        <v>4.0701948699999999</v>
      </c>
      <c r="I71" s="138">
        <v>3.1873100000000001E-2</v>
      </c>
      <c r="J71" s="107"/>
      <c r="K71" s="107"/>
      <c r="L71" s="152">
        <v>79680</v>
      </c>
      <c r="M71" s="107" t="s">
        <v>1</v>
      </c>
      <c r="N71" s="107" t="s">
        <v>3</v>
      </c>
      <c r="O71" s="107" t="s">
        <v>3</v>
      </c>
      <c r="P71" s="107"/>
    </row>
    <row r="72" spans="1:16" x14ac:dyDescent="0.35">
      <c r="A72" s="155" t="s">
        <v>765</v>
      </c>
      <c r="B72" s="107" t="s">
        <v>277</v>
      </c>
      <c r="C72" s="107">
        <v>612.4</v>
      </c>
      <c r="D72" s="156">
        <f t="shared" si="9"/>
        <v>27.692299319999996</v>
      </c>
      <c r="E72" s="107"/>
      <c r="F72" s="107"/>
      <c r="G72" s="107">
        <v>82.5</v>
      </c>
      <c r="H72" s="158">
        <f t="shared" si="10"/>
        <v>3.7305922499999999</v>
      </c>
      <c r="I72" s="138">
        <v>4.5219299999999997E-2</v>
      </c>
      <c r="J72" s="107"/>
      <c r="K72" s="107"/>
      <c r="L72" s="152">
        <v>24360</v>
      </c>
      <c r="M72" s="107" t="s">
        <v>1</v>
      </c>
      <c r="N72" s="107" t="s">
        <v>3</v>
      </c>
      <c r="O72" s="107" t="s">
        <v>3</v>
      </c>
      <c r="P72" s="107"/>
    </row>
    <row r="73" spans="1:16" x14ac:dyDescent="0.35">
      <c r="A73" s="155" t="s">
        <v>563</v>
      </c>
      <c r="B73" s="107" t="s">
        <v>21</v>
      </c>
      <c r="C73" s="107">
        <v>485</v>
      </c>
      <c r="D73" s="156">
        <f t="shared" si="9"/>
        <v>21.573867</v>
      </c>
      <c r="E73" s="107"/>
      <c r="F73" s="107"/>
      <c r="G73" s="107">
        <v>78.2</v>
      </c>
      <c r="H73" s="158">
        <f t="shared" si="10"/>
        <v>3.4785080399999999</v>
      </c>
      <c r="I73" s="138">
        <v>4.44822E-2</v>
      </c>
      <c r="J73" s="107"/>
      <c r="K73" s="107"/>
      <c r="L73" s="152">
        <v>82790</v>
      </c>
      <c r="M73" s="107" t="s">
        <v>1</v>
      </c>
      <c r="N73" s="107" t="s">
        <v>3</v>
      </c>
      <c r="O73" s="107" t="s">
        <v>22</v>
      </c>
      <c r="P73" s="107"/>
    </row>
    <row r="74" spans="1:16" x14ac:dyDescent="0.35">
      <c r="A74" s="155" t="s">
        <v>569</v>
      </c>
      <c r="B74" s="107" t="s">
        <v>29</v>
      </c>
      <c r="C74" s="107">
        <v>315.5</v>
      </c>
      <c r="D74" s="156">
        <f t="shared" si="9"/>
        <v>13.622501250000001</v>
      </c>
      <c r="E74" s="107"/>
      <c r="F74" s="107"/>
      <c r="G74" s="107">
        <v>73.3</v>
      </c>
      <c r="H74" s="158">
        <f t="shared" si="10"/>
        <v>3.1649107499999998</v>
      </c>
      <c r="I74" s="138">
        <v>4.3177500000000001E-2</v>
      </c>
      <c r="J74" s="107"/>
      <c r="K74" s="107"/>
      <c r="L74" s="152">
        <v>88580</v>
      </c>
      <c r="M74" s="107" t="s">
        <v>1</v>
      </c>
      <c r="N74" s="107" t="s">
        <v>3</v>
      </c>
      <c r="O74" s="107" t="s">
        <v>3</v>
      </c>
      <c r="P74" s="107"/>
    </row>
    <row r="75" spans="1:16" x14ac:dyDescent="0.35">
      <c r="A75" s="155" t="s">
        <v>580</v>
      </c>
      <c r="B75" s="107" t="s">
        <v>43</v>
      </c>
      <c r="C75" s="107">
        <v>202.2</v>
      </c>
      <c r="D75" s="156">
        <f t="shared" si="9"/>
        <v>10.921772339999999</v>
      </c>
      <c r="E75" s="107"/>
      <c r="F75" s="107"/>
      <c r="G75" s="107">
        <v>53</v>
      </c>
      <c r="H75" s="158">
        <f t="shared" si="10"/>
        <v>2.8627791</v>
      </c>
      <c r="I75" s="138">
        <v>5.4014699999999999E-2</v>
      </c>
      <c r="J75" s="107"/>
      <c r="K75" s="107"/>
      <c r="L75" s="152">
        <v>58860</v>
      </c>
      <c r="M75" s="107" t="s">
        <v>1</v>
      </c>
      <c r="N75" s="107" t="s">
        <v>3</v>
      </c>
      <c r="O75" s="107" t="s">
        <v>3</v>
      </c>
      <c r="P75" s="107"/>
    </row>
    <row r="76" spans="1:16" x14ac:dyDescent="0.35">
      <c r="A76" s="155" t="s">
        <v>699</v>
      </c>
      <c r="B76" s="107" t="s">
        <v>198</v>
      </c>
      <c r="C76" s="107">
        <v>325.8</v>
      </c>
      <c r="D76" s="156">
        <f t="shared" si="9"/>
        <v>12.75611256</v>
      </c>
      <c r="E76" s="107"/>
      <c r="F76" s="107"/>
      <c r="G76" s="107">
        <v>70.599999999999994</v>
      </c>
      <c r="H76" s="158">
        <f t="shared" si="10"/>
        <v>2.7642159199999998</v>
      </c>
      <c r="I76" s="138">
        <v>3.9153199999999999E-2</v>
      </c>
      <c r="J76" s="107"/>
      <c r="K76" s="107"/>
      <c r="L76" s="152">
        <v>47820</v>
      </c>
      <c r="M76" s="107" t="s">
        <v>1</v>
      </c>
      <c r="N76" s="107" t="s">
        <v>3</v>
      </c>
      <c r="O76" s="107" t="s">
        <v>3</v>
      </c>
      <c r="P76" s="107"/>
    </row>
    <row r="77" spans="1:16" x14ac:dyDescent="0.35">
      <c r="A77" s="155" t="s">
        <v>588</v>
      </c>
      <c r="B77" s="107" t="s">
        <v>51</v>
      </c>
      <c r="C77" s="107">
        <v>415.7</v>
      </c>
      <c r="D77" s="156">
        <f t="shared" si="9"/>
        <v>8.1434798599999993</v>
      </c>
      <c r="E77" s="107"/>
      <c r="F77" s="107"/>
      <c r="G77" s="107">
        <v>131.5</v>
      </c>
      <c r="H77" s="158">
        <f t="shared" si="10"/>
        <v>2.5760586999999999</v>
      </c>
      <c r="I77" s="138">
        <v>1.9589800000000001E-2</v>
      </c>
      <c r="J77" s="107"/>
      <c r="K77" s="107"/>
      <c r="L77" s="152">
        <v>60300</v>
      </c>
      <c r="M77" s="107" t="s">
        <v>1</v>
      </c>
      <c r="N77" s="107" t="s">
        <v>3</v>
      </c>
      <c r="O77" s="107" t="s">
        <v>3</v>
      </c>
      <c r="P77" s="107"/>
    </row>
    <row r="78" spans="1:16" x14ac:dyDescent="0.35">
      <c r="A78" s="155" t="s">
        <v>656</v>
      </c>
      <c r="B78" s="107" t="s">
        <v>146</v>
      </c>
      <c r="C78" s="107">
        <v>1041.2</v>
      </c>
      <c r="D78" s="156">
        <f t="shared" si="9"/>
        <v>36.782055920000005</v>
      </c>
      <c r="E78" s="107"/>
      <c r="F78" s="107"/>
      <c r="G78" s="107">
        <v>57.2</v>
      </c>
      <c r="H78" s="158">
        <f t="shared" si="10"/>
        <v>2.0206815200000001</v>
      </c>
      <c r="I78" s="138">
        <v>3.53266E-2</v>
      </c>
      <c r="J78" s="107"/>
      <c r="K78" s="107"/>
      <c r="L78" s="152">
        <v>55060</v>
      </c>
      <c r="M78" s="107" t="s">
        <v>1</v>
      </c>
      <c r="N78" s="107" t="s">
        <v>3</v>
      </c>
      <c r="O78" s="107" t="s">
        <v>85</v>
      </c>
      <c r="P78" s="107"/>
    </row>
    <row r="79" spans="1:16" x14ac:dyDescent="0.35">
      <c r="A79" s="155" t="s">
        <v>587</v>
      </c>
      <c r="B79" s="107" t="s">
        <v>50</v>
      </c>
      <c r="C79" s="107">
        <v>228.8</v>
      </c>
      <c r="D79" s="156">
        <f t="shared" si="9"/>
        <v>12.951544320000002</v>
      </c>
      <c r="E79" s="107"/>
      <c r="F79" s="107"/>
      <c r="G79" s="107">
        <v>35.4</v>
      </c>
      <c r="H79" s="158">
        <f t="shared" si="10"/>
        <v>2.0038665600000001</v>
      </c>
      <c r="I79" s="138">
        <v>5.6606400000000001E-2</v>
      </c>
      <c r="J79" s="107"/>
      <c r="K79" s="107"/>
      <c r="L79" s="152">
        <v>55930</v>
      </c>
      <c r="M79" s="107" t="s">
        <v>1</v>
      </c>
      <c r="N79" s="107" t="s">
        <v>6</v>
      </c>
      <c r="O79" s="107" t="s">
        <v>3</v>
      </c>
      <c r="P79" s="107"/>
    </row>
    <row r="80" spans="1:16" x14ac:dyDescent="0.35">
      <c r="A80" s="155" t="s">
        <v>677</v>
      </c>
      <c r="B80" s="107" t="s">
        <v>170</v>
      </c>
      <c r="C80" s="107">
        <v>94.3</v>
      </c>
      <c r="D80" s="156">
        <f t="shared" si="9"/>
        <v>5.2302834899999997</v>
      </c>
      <c r="E80" s="107"/>
      <c r="F80" s="107"/>
      <c r="G80" s="107">
        <v>30.8</v>
      </c>
      <c r="H80" s="158">
        <f t="shared" si="10"/>
        <v>1.7083004400000001</v>
      </c>
      <c r="I80" s="138">
        <v>5.5464300000000001E-2</v>
      </c>
      <c r="J80" s="107"/>
      <c r="K80" s="107"/>
      <c r="L80" s="152">
        <v>45350</v>
      </c>
      <c r="M80" s="107" t="s">
        <v>1</v>
      </c>
      <c r="N80" s="107" t="s">
        <v>3</v>
      </c>
      <c r="O80" s="107" t="s">
        <v>131</v>
      </c>
      <c r="P80" s="107"/>
    </row>
    <row r="81" spans="1:16" x14ac:dyDescent="0.35">
      <c r="A81" s="155" t="s">
        <v>553</v>
      </c>
      <c r="B81" s="107" t="s">
        <v>10</v>
      </c>
      <c r="C81" s="107">
        <v>280.8</v>
      </c>
      <c r="D81" s="156">
        <f t="shared" si="9"/>
        <v>13.381439760000001</v>
      </c>
      <c r="E81" s="107"/>
      <c r="F81" s="107"/>
      <c r="G81" s="107">
        <v>34.200000000000003</v>
      </c>
      <c r="H81" s="158">
        <f t="shared" si="10"/>
        <v>1.6297907400000002</v>
      </c>
      <c r="I81" s="138">
        <v>4.7654700000000001E-2</v>
      </c>
      <c r="J81" s="107"/>
      <c r="K81" s="107"/>
      <c r="L81" s="152">
        <v>81080</v>
      </c>
      <c r="M81" s="107" t="s">
        <v>1</v>
      </c>
      <c r="N81" s="107" t="s">
        <v>6</v>
      </c>
      <c r="O81" s="107" t="s">
        <v>3</v>
      </c>
      <c r="P81" s="107"/>
    </row>
    <row r="82" spans="1:16" x14ac:dyDescent="0.35">
      <c r="A82" s="155" t="s">
        <v>595</v>
      </c>
      <c r="B82" s="107" t="s">
        <v>58</v>
      </c>
      <c r="C82" s="107">
        <v>223.4</v>
      </c>
      <c r="D82" s="156">
        <f t="shared" si="9"/>
        <v>5.8826581600000001</v>
      </c>
      <c r="E82" s="107"/>
      <c r="F82" s="107"/>
      <c r="G82" s="107">
        <v>60.3</v>
      </c>
      <c r="H82" s="158">
        <f t="shared" si="10"/>
        <v>1.58784372</v>
      </c>
      <c r="I82" s="138">
        <v>2.6332399999999999E-2</v>
      </c>
      <c r="J82" s="107"/>
      <c r="K82" s="107"/>
      <c r="L82" s="152">
        <v>67520</v>
      </c>
      <c r="M82" s="107" t="s">
        <v>1</v>
      </c>
      <c r="N82" s="107" t="s">
        <v>3</v>
      </c>
      <c r="O82" s="107" t="s">
        <v>3</v>
      </c>
      <c r="P82" s="107"/>
    </row>
    <row r="83" spans="1:16" x14ac:dyDescent="0.35">
      <c r="A83" s="155" t="s">
        <v>657</v>
      </c>
      <c r="B83" s="107" t="s">
        <v>147</v>
      </c>
      <c r="C83" s="107">
        <v>483.5</v>
      </c>
      <c r="D83" s="156">
        <f t="shared" si="9"/>
        <v>24.829658999999999</v>
      </c>
      <c r="E83" s="107"/>
      <c r="F83" s="107"/>
      <c r="G83" s="107">
        <v>30.5</v>
      </c>
      <c r="H83" s="158">
        <f t="shared" si="10"/>
        <v>1.5662969999999998</v>
      </c>
      <c r="I83" s="138">
        <v>5.1353999999999997E-2</v>
      </c>
      <c r="J83" s="107"/>
      <c r="K83" s="107"/>
      <c r="L83" s="152">
        <v>54880</v>
      </c>
      <c r="M83" s="107" t="s">
        <v>1</v>
      </c>
      <c r="N83" s="107" t="s">
        <v>3</v>
      </c>
      <c r="O83" s="107" t="s">
        <v>85</v>
      </c>
      <c r="P83" s="107"/>
    </row>
    <row r="84" spans="1:16" x14ac:dyDescent="0.35">
      <c r="A84" s="155" t="s">
        <v>618</v>
      </c>
      <c r="B84" s="107" t="s">
        <v>89</v>
      </c>
      <c r="C84" s="107">
        <v>272.89999999999998</v>
      </c>
      <c r="D84" s="156">
        <f t="shared" si="9"/>
        <v>7.8999091999999997</v>
      </c>
      <c r="E84" s="107"/>
      <c r="F84" s="107"/>
      <c r="G84" s="107">
        <v>53.7</v>
      </c>
      <c r="H84" s="158">
        <f t="shared" si="10"/>
        <v>1.5545076000000002</v>
      </c>
      <c r="I84" s="138">
        <v>2.8948000000000002E-2</v>
      </c>
      <c r="J84" s="107"/>
      <c r="K84" s="107"/>
      <c r="L84" s="152">
        <v>79340</v>
      </c>
      <c r="M84" s="107" t="s">
        <v>1</v>
      </c>
      <c r="N84" s="107" t="s">
        <v>3</v>
      </c>
      <c r="O84" s="107" t="s">
        <v>3</v>
      </c>
      <c r="P84" s="107"/>
    </row>
    <row r="85" spans="1:16" x14ac:dyDescent="0.35">
      <c r="A85" s="155" t="s">
        <v>647</v>
      </c>
      <c r="B85" s="107" t="s">
        <v>135</v>
      </c>
      <c r="C85" s="107">
        <v>239.6</v>
      </c>
      <c r="D85" s="156">
        <f t="shared" si="9"/>
        <v>15.192317200000002</v>
      </c>
      <c r="E85" s="107"/>
      <c r="F85" s="107"/>
      <c r="G85" s="107">
        <v>23.6</v>
      </c>
      <c r="H85" s="158">
        <f t="shared" si="10"/>
        <v>1.4964052000000001</v>
      </c>
      <c r="I85" s="138">
        <v>6.3407000000000005E-2</v>
      </c>
      <c r="J85" s="107"/>
      <c r="K85" s="107"/>
      <c r="L85" s="152">
        <v>44060</v>
      </c>
      <c r="M85" s="107" t="s">
        <v>1</v>
      </c>
      <c r="N85" s="107" t="s">
        <v>3</v>
      </c>
      <c r="O85" s="107" t="s">
        <v>22</v>
      </c>
      <c r="P85" s="107"/>
    </row>
    <row r="86" spans="1:16" x14ac:dyDescent="0.35">
      <c r="A86" s="155" t="s">
        <v>582</v>
      </c>
      <c r="B86" s="107" t="s">
        <v>45</v>
      </c>
      <c r="C86" s="107">
        <v>125.9</v>
      </c>
      <c r="D86" s="156">
        <f t="shared" si="9"/>
        <v>6.8035100999999996</v>
      </c>
      <c r="E86" s="107"/>
      <c r="F86" s="107"/>
      <c r="G86" s="107">
        <v>27.6</v>
      </c>
      <c r="H86" s="158">
        <f t="shared" si="10"/>
        <v>1.4914764</v>
      </c>
      <c r="I86" s="138">
        <v>5.4038999999999997E-2</v>
      </c>
      <c r="J86" s="107"/>
      <c r="K86" s="107"/>
      <c r="L86" s="152">
        <v>72780</v>
      </c>
      <c r="M86" s="107" t="s">
        <v>1</v>
      </c>
      <c r="N86" s="107" t="s">
        <v>3</v>
      </c>
      <c r="O86" s="107" t="s">
        <v>3</v>
      </c>
      <c r="P86" s="107"/>
    </row>
    <row r="87" spans="1:16" x14ac:dyDescent="0.35">
      <c r="A87" s="155" t="s">
        <v>554</v>
      </c>
      <c r="B87" s="107" t="s">
        <v>11</v>
      </c>
      <c r="C87" s="107">
        <v>332.7</v>
      </c>
      <c r="D87" s="156">
        <f t="shared" si="9"/>
        <v>9.37072839</v>
      </c>
      <c r="E87" s="107"/>
      <c r="F87" s="107"/>
      <c r="G87" s="107">
        <v>50.9</v>
      </c>
      <c r="H87" s="158">
        <f t="shared" si="10"/>
        <v>1.43363413</v>
      </c>
      <c r="I87" s="138">
        <v>2.8165699999999998E-2</v>
      </c>
      <c r="J87" s="107"/>
      <c r="K87" s="107"/>
      <c r="L87" s="152">
        <v>120950</v>
      </c>
      <c r="M87" s="107" t="s">
        <v>1</v>
      </c>
      <c r="N87" s="107" t="s">
        <v>2</v>
      </c>
      <c r="O87" s="107" t="s">
        <v>3</v>
      </c>
      <c r="P87" s="107"/>
    </row>
    <row r="88" spans="1:16" x14ac:dyDescent="0.35">
      <c r="A88" s="155" t="s">
        <v>555</v>
      </c>
      <c r="B88" s="107" t="s">
        <v>12</v>
      </c>
      <c r="C88" s="107">
        <v>532.1</v>
      </c>
      <c r="D88" s="156">
        <f t="shared" si="9"/>
        <v>15.90452221</v>
      </c>
      <c r="E88" s="107"/>
      <c r="F88" s="107"/>
      <c r="G88" s="107">
        <v>47.1</v>
      </c>
      <c r="H88" s="158">
        <f t="shared" si="10"/>
        <v>1.40782371</v>
      </c>
      <c r="I88" s="138">
        <v>2.9890099999999999E-2</v>
      </c>
      <c r="J88" s="107"/>
      <c r="K88" s="107"/>
      <c r="L88" s="152">
        <v>109740</v>
      </c>
      <c r="M88" s="107" t="s">
        <v>1</v>
      </c>
      <c r="N88" s="107" t="s">
        <v>2</v>
      </c>
      <c r="O88" s="107" t="s">
        <v>3</v>
      </c>
      <c r="P88" s="107"/>
    </row>
    <row r="89" spans="1:16" x14ac:dyDescent="0.35">
      <c r="A89" s="155" t="s">
        <v>608</v>
      </c>
      <c r="B89" s="107" t="s">
        <v>75</v>
      </c>
      <c r="C89" s="107">
        <v>366.4</v>
      </c>
      <c r="D89" s="156">
        <f t="shared" si="9"/>
        <v>11.9862264</v>
      </c>
      <c r="E89" s="107"/>
      <c r="F89" s="107"/>
      <c r="G89" s="107">
        <v>42.9</v>
      </c>
      <c r="H89" s="158">
        <f t="shared" si="10"/>
        <v>1.4034091499999999</v>
      </c>
      <c r="I89" s="138">
        <v>3.27135E-2</v>
      </c>
      <c r="J89" s="107"/>
      <c r="K89" s="107"/>
      <c r="L89" s="152">
        <v>72560</v>
      </c>
      <c r="M89" s="107" t="s">
        <v>1</v>
      </c>
      <c r="N89" s="107" t="s">
        <v>3</v>
      </c>
      <c r="O89" s="107" t="s">
        <v>3</v>
      </c>
      <c r="P89" s="107"/>
    </row>
    <row r="90" spans="1:16" x14ac:dyDescent="0.35">
      <c r="A90" s="155" t="s">
        <v>551</v>
      </c>
      <c r="B90" s="107" t="s">
        <v>8</v>
      </c>
      <c r="C90" s="107">
        <v>539.79999999999995</v>
      </c>
      <c r="D90" s="156">
        <f t="shared" si="9"/>
        <v>14.306913179999999</v>
      </c>
      <c r="E90" s="107"/>
      <c r="F90" s="107"/>
      <c r="G90" s="107">
        <v>52.7</v>
      </c>
      <c r="H90" s="158">
        <f t="shared" si="10"/>
        <v>1.39676607</v>
      </c>
      <c r="I90" s="138">
        <v>2.6504099999999999E-2</v>
      </c>
      <c r="J90" s="107"/>
      <c r="K90" s="107"/>
      <c r="L90" s="152">
        <v>110340</v>
      </c>
      <c r="M90" s="107" t="s">
        <v>1</v>
      </c>
      <c r="N90" s="107" t="s">
        <v>6</v>
      </c>
      <c r="O90" s="107" t="s">
        <v>3</v>
      </c>
      <c r="P90" s="107"/>
    </row>
    <row r="91" spans="1:16" x14ac:dyDescent="0.35">
      <c r="A91" s="155" t="s">
        <v>581</v>
      </c>
      <c r="B91" s="107" t="s">
        <v>44</v>
      </c>
      <c r="C91" s="107">
        <v>495.6</v>
      </c>
      <c r="D91" s="156">
        <f t="shared" si="9"/>
        <v>20.0673396</v>
      </c>
      <c r="E91" s="107"/>
      <c r="F91" s="107"/>
      <c r="G91" s="107">
        <v>32.6</v>
      </c>
      <c r="H91" s="158">
        <f t="shared" si="10"/>
        <v>1.3200066000000001</v>
      </c>
      <c r="I91" s="138">
        <v>4.0490999999999999E-2</v>
      </c>
      <c r="J91" s="107"/>
      <c r="K91" s="107"/>
      <c r="L91" s="152">
        <v>55600</v>
      </c>
      <c r="M91" s="107" t="s">
        <v>1</v>
      </c>
      <c r="N91" s="107" t="s">
        <v>3</v>
      </c>
      <c r="O91" s="107" t="s">
        <v>3</v>
      </c>
      <c r="P91" s="107"/>
    </row>
    <row r="92" spans="1:16" x14ac:dyDescent="0.35">
      <c r="A92" s="155" t="s">
        <v>572</v>
      </c>
      <c r="B92" s="107" t="s">
        <v>32</v>
      </c>
      <c r="C92" s="107">
        <v>132.9</v>
      </c>
      <c r="D92" s="156">
        <f t="shared" si="9"/>
        <v>6.2891203800000008</v>
      </c>
      <c r="E92" s="107"/>
      <c r="F92" s="107"/>
      <c r="G92" s="107">
        <v>27.7</v>
      </c>
      <c r="H92" s="158">
        <f t="shared" si="10"/>
        <v>1.31082494</v>
      </c>
      <c r="I92" s="138">
        <v>4.7322200000000002E-2</v>
      </c>
      <c r="J92" s="107"/>
      <c r="K92" s="107"/>
      <c r="L92" s="152">
        <v>59970</v>
      </c>
      <c r="M92" s="107" t="s">
        <v>1</v>
      </c>
      <c r="N92" s="107" t="s">
        <v>2</v>
      </c>
      <c r="O92" s="107" t="s">
        <v>3</v>
      </c>
      <c r="P92" s="107"/>
    </row>
    <row r="93" spans="1:16" x14ac:dyDescent="0.35">
      <c r="A93" s="155" t="s">
        <v>667</v>
      </c>
      <c r="B93" s="107" t="s">
        <v>160</v>
      </c>
      <c r="C93" s="107">
        <v>276.3</v>
      </c>
      <c r="D93" s="156">
        <f t="shared" si="9"/>
        <v>8.8645605300000021</v>
      </c>
      <c r="E93" s="107"/>
      <c r="F93" s="107"/>
      <c r="G93" s="107">
        <v>38.5</v>
      </c>
      <c r="H93" s="158">
        <f t="shared" si="10"/>
        <v>1.23519935</v>
      </c>
      <c r="I93" s="138">
        <v>3.2083100000000003E-2</v>
      </c>
      <c r="J93" s="107"/>
      <c r="K93" s="107"/>
      <c r="L93" s="152">
        <v>28580</v>
      </c>
      <c r="M93" s="107" t="s">
        <v>1</v>
      </c>
      <c r="N93" s="107" t="s">
        <v>3</v>
      </c>
      <c r="O93" s="107" t="s">
        <v>3</v>
      </c>
      <c r="P93" s="107"/>
    </row>
    <row r="94" spans="1:16" x14ac:dyDescent="0.35">
      <c r="A94" s="155" t="s">
        <v>664</v>
      </c>
      <c r="B94" s="107" t="s">
        <v>157</v>
      </c>
      <c r="C94" s="107">
        <v>558.6</v>
      </c>
      <c r="D94" s="156">
        <f t="shared" si="9"/>
        <v>20.275448340000001</v>
      </c>
      <c r="E94" s="107"/>
      <c r="F94" s="107"/>
      <c r="G94" s="107">
        <v>31.9</v>
      </c>
      <c r="H94" s="158">
        <f t="shared" si="10"/>
        <v>1.1578711099999999</v>
      </c>
      <c r="I94" s="138">
        <v>3.62969E-2</v>
      </c>
      <c r="J94" s="107"/>
      <c r="K94" s="107"/>
      <c r="L94" s="152">
        <v>39050</v>
      </c>
      <c r="M94" s="107" t="s">
        <v>1</v>
      </c>
      <c r="N94" s="107" t="s">
        <v>3</v>
      </c>
      <c r="O94" s="107" t="s">
        <v>3</v>
      </c>
      <c r="P94" s="107"/>
    </row>
    <row r="95" spans="1:16" x14ac:dyDescent="0.35">
      <c r="A95" s="155" t="s">
        <v>776</v>
      </c>
      <c r="B95" s="107" t="s">
        <v>288</v>
      </c>
      <c r="C95" s="107">
        <v>354.6</v>
      </c>
      <c r="D95" s="156">
        <f t="shared" si="9"/>
        <v>10.276556220000002</v>
      </c>
      <c r="E95" s="107"/>
      <c r="F95" s="107"/>
      <c r="G95" s="107">
        <v>39.700000000000003</v>
      </c>
      <c r="H95" s="158">
        <f t="shared" si="10"/>
        <v>1.1505337900000001</v>
      </c>
      <c r="I95" s="138">
        <v>2.8980700000000002E-2</v>
      </c>
      <c r="J95" s="107"/>
      <c r="K95" s="107"/>
      <c r="L95" s="152">
        <v>71720</v>
      </c>
      <c r="M95" s="107" t="s">
        <v>1</v>
      </c>
      <c r="N95" s="107" t="s">
        <v>3</v>
      </c>
      <c r="O95" s="107" t="s">
        <v>22</v>
      </c>
      <c r="P95" s="107"/>
    </row>
    <row r="96" spans="1:16" x14ac:dyDescent="0.35">
      <c r="A96" s="155" t="s">
        <v>604</v>
      </c>
      <c r="B96" s="107" t="s">
        <v>68</v>
      </c>
      <c r="C96" s="107">
        <v>75.099999999999994</v>
      </c>
      <c r="D96" s="156">
        <f t="shared" si="9"/>
        <v>2.6819336499999999</v>
      </c>
      <c r="E96" s="107"/>
      <c r="F96" s="107"/>
      <c r="G96" s="107">
        <v>27.4</v>
      </c>
      <c r="H96" s="158">
        <f t="shared" si="10"/>
        <v>0.97849509999999995</v>
      </c>
      <c r="I96" s="138">
        <v>3.57115E-2</v>
      </c>
      <c r="J96" s="107"/>
      <c r="K96" s="107"/>
      <c r="L96" s="152">
        <v>86170</v>
      </c>
      <c r="M96" s="107" t="s">
        <v>1</v>
      </c>
      <c r="N96" s="107" t="s">
        <v>6</v>
      </c>
      <c r="O96" s="107" t="s">
        <v>3</v>
      </c>
      <c r="P96" s="107"/>
    </row>
    <row r="97" spans="1:16" x14ac:dyDescent="0.35">
      <c r="A97" s="155" t="s">
        <v>598</v>
      </c>
      <c r="B97" s="107" t="s">
        <v>61</v>
      </c>
      <c r="C97" s="107">
        <v>327.8</v>
      </c>
      <c r="D97" s="156">
        <f t="shared" si="9"/>
        <v>10.6523527</v>
      </c>
      <c r="E97" s="107"/>
      <c r="F97" s="107"/>
      <c r="G97" s="107">
        <v>29.3</v>
      </c>
      <c r="H97" s="158">
        <f t="shared" si="10"/>
        <v>0.95214745000000001</v>
      </c>
      <c r="I97" s="138">
        <v>3.2496499999999998E-2</v>
      </c>
      <c r="J97" s="107"/>
      <c r="K97" s="107"/>
      <c r="L97" s="152">
        <v>57500</v>
      </c>
      <c r="M97" s="107" t="s">
        <v>1</v>
      </c>
      <c r="N97" s="107" t="s">
        <v>3</v>
      </c>
      <c r="O97" s="107" t="s">
        <v>22</v>
      </c>
      <c r="P97" s="107"/>
    </row>
    <row r="98" spans="1:16" x14ac:dyDescent="0.35">
      <c r="A98" s="155" t="s">
        <v>584</v>
      </c>
      <c r="B98" s="107" t="s">
        <v>47</v>
      </c>
      <c r="C98" s="107">
        <v>94.2</v>
      </c>
      <c r="D98" s="156">
        <f t="shared" si="9"/>
        <v>2.8389054000000002</v>
      </c>
      <c r="E98" s="107"/>
      <c r="F98" s="107"/>
      <c r="G98" s="107">
        <v>31.3</v>
      </c>
      <c r="H98" s="158">
        <f t="shared" si="10"/>
        <v>0.94328810000000007</v>
      </c>
      <c r="I98" s="138">
        <v>3.0137000000000001E-2</v>
      </c>
      <c r="J98" s="107"/>
      <c r="K98" s="107"/>
      <c r="L98" s="152">
        <v>45810</v>
      </c>
      <c r="M98" s="107" t="s">
        <v>1</v>
      </c>
      <c r="N98" s="107" t="s">
        <v>3</v>
      </c>
      <c r="O98" s="107" t="s">
        <v>3</v>
      </c>
      <c r="P98" s="107"/>
    </row>
    <row r="99" spans="1:16" x14ac:dyDescent="0.35">
      <c r="A99" s="155" t="s">
        <v>594</v>
      </c>
      <c r="B99" s="107" t="s">
        <v>57</v>
      </c>
      <c r="C99" s="107">
        <v>253</v>
      </c>
      <c r="D99" s="156">
        <f t="shared" si="9"/>
        <v>6.0645618000000008</v>
      </c>
      <c r="E99" s="107"/>
      <c r="F99" s="107"/>
      <c r="G99" s="107">
        <v>39.299999999999997</v>
      </c>
      <c r="H99" s="158">
        <f t="shared" si="10"/>
        <v>0.94204458000000002</v>
      </c>
      <c r="I99" s="138">
        <v>2.3970600000000002E-2</v>
      </c>
      <c r="J99" s="107"/>
      <c r="K99" s="107"/>
      <c r="L99" s="152">
        <v>76950</v>
      </c>
      <c r="M99" s="107" t="s">
        <v>1</v>
      </c>
      <c r="N99" s="107" t="s">
        <v>3</v>
      </c>
      <c r="O99" s="107" t="s">
        <v>3</v>
      </c>
      <c r="P99" s="107"/>
    </row>
    <row r="100" spans="1:16" x14ac:dyDescent="0.35">
      <c r="A100" s="155" t="s">
        <v>673</v>
      </c>
      <c r="B100" s="107" t="s">
        <v>166</v>
      </c>
      <c r="C100" s="107">
        <v>229.1</v>
      </c>
      <c r="D100" s="156">
        <f t="shared" si="9"/>
        <v>7.5686163299999993</v>
      </c>
      <c r="E100" s="107"/>
      <c r="F100" s="107"/>
      <c r="G100" s="107">
        <v>27.4</v>
      </c>
      <c r="H100" s="158">
        <f t="shared" si="10"/>
        <v>0.90519461999999984</v>
      </c>
      <c r="I100" s="138">
        <v>3.3036299999999998E-2</v>
      </c>
      <c r="J100" s="107"/>
      <c r="K100" s="107"/>
      <c r="L100" s="152">
        <v>54170</v>
      </c>
      <c r="M100" s="107" t="s">
        <v>1</v>
      </c>
      <c r="N100" s="107" t="s">
        <v>3</v>
      </c>
      <c r="O100" s="107" t="s">
        <v>3</v>
      </c>
      <c r="P100" s="107"/>
    </row>
    <row r="101" spans="1:16" x14ac:dyDescent="0.35">
      <c r="A101" s="155" t="s">
        <v>4</v>
      </c>
      <c r="B101" s="107" t="s">
        <v>5</v>
      </c>
      <c r="C101" s="107">
        <v>388.9</v>
      </c>
      <c r="D101" s="156">
        <f t="shared" si="9"/>
        <v>16.52459434</v>
      </c>
      <c r="E101" s="107"/>
      <c r="F101" s="107"/>
      <c r="G101" s="107">
        <v>21.1</v>
      </c>
      <c r="H101" s="158">
        <f t="shared" si="10"/>
        <v>0.89655166000000008</v>
      </c>
      <c r="I101" s="138">
        <v>4.2490600000000003E-2</v>
      </c>
      <c r="J101" s="107"/>
      <c r="K101" s="107"/>
      <c r="L101" s="152">
        <v>145861</v>
      </c>
      <c r="M101" s="107" t="s">
        <v>1</v>
      </c>
      <c r="N101" s="107" t="s">
        <v>2</v>
      </c>
      <c r="O101" s="107" t="s">
        <v>3</v>
      </c>
      <c r="P101" s="107"/>
    </row>
    <row r="102" spans="1:16" x14ac:dyDescent="0.35">
      <c r="A102" s="155" t="s">
        <v>605</v>
      </c>
      <c r="B102" s="107" t="s">
        <v>69</v>
      </c>
      <c r="C102" s="107">
        <v>343.7</v>
      </c>
      <c r="D102" s="156">
        <f t="shared" si="9"/>
        <v>10.72876735</v>
      </c>
      <c r="E102" s="107"/>
      <c r="F102" s="107"/>
      <c r="G102" s="107">
        <v>28.4</v>
      </c>
      <c r="H102" s="158">
        <f t="shared" si="10"/>
        <v>0.88652019999999998</v>
      </c>
      <c r="I102" s="138">
        <v>3.12155E-2</v>
      </c>
      <c r="J102" s="107"/>
      <c r="K102" s="107"/>
      <c r="L102" s="152">
        <v>74280</v>
      </c>
      <c r="M102" s="107" t="s">
        <v>1</v>
      </c>
      <c r="N102" s="107" t="s">
        <v>3</v>
      </c>
      <c r="O102" s="107" t="s">
        <v>3</v>
      </c>
      <c r="P102" s="107"/>
    </row>
    <row r="103" spans="1:16" x14ac:dyDescent="0.35">
      <c r="A103" s="155" t="s">
        <v>708</v>
      </c>
      <c r="B103" s="107" t="s">
        <v>207</v>
      </c>
      <c r="C103" s="107">
        <v>152.1</v>
      </c>
      <c r="D103" s="156">
        <f t="shared" si="9"/>
        <v>6.4164449699999997</v>
      </c>
      <c r="E103" s="107"/>
      <c r="F103" s="107"/>
      <c r="G103" s="107">
        <v>20.2</v>
      </c>
      <c r="H103" s="158">
        <f t="shared" si="10"/>
        <v>0.85215113999999992</v>
      </c>
      <c r="I103" s="138">
        <v>4.21857E-2</v>
      </c>
      <c r="J103" s="107"/>
      <c r="K103" s="107"/>
      <c r="L103" s="152">
        <v>54130</v>
      </c>
      <c r="M103" s="107" t="s">
        <v>1</v>
      </c>
      <c r="N103" s="107" t="s">
        <v>3</v>
      </c>
      <c r="O103" s="107" t="s">
        <v>131</v>
      </c>
      <c r="P103" s="107"/>
    </row>
    <row r="104" spans="1:16" x14ac:dyDescent="0.35">
      <c r="A104" s="155" t="s">
        <v>613</v>
      </c>
      <c r="B104" s="107" t="s">
        <v>81</v>
      </c>
      <c r="C104" s="107">
        <v>73.2</v>
      </c>
      <c r="D104" s="156">
        <f t="shared" si="9"/>
        <v>2.7617481600000002</v>
      </c>
      <c r="E104" s="107"/>
      <c r="F104" s="107"/>
      <c r="G104" s="107">
        <v>19.5</v>
      </c>
      <c r="H104" s="158">
        <f t="shared" si="10"/>
        <v>0.73571160000000002</v>
      </c>
      <c r="I104" s="138">
        <v>3.77288E-2</v>
      </c>
      <c r="J104" s="107"/>
      <c r="K104" s="107"/>
      <c r="L104" s="152">
        <v>72100</v>
      </c>
      <c r="M104" s="107" t="s">
        <v>1</v>
      </c>
      <c r="N104" s="107" t="s">
        <v>3</v>
      </c>
      <c r="O104" s="107" t="s">
        <v>3</v>
      </c>
      <c r="P104" s="107"/>
    </row>
    <row r="105" spans="1:16" x14ac:dyDescent="0.35">
      <c r="A105" s="155" t="s">
        <v>609</v>
      </c>
      <c r="B105" s="107" t="s">
        <v>76</v>
      </c>
      <c r="C105" s="107">
        <v>143.4</v>
      </c>
      <c r="D105" s="156">
        <f t="shared" si="9"/>
        <v>4.7474004000000001</v>
      </c>
      <c r="E105" s="107"/>
      <c r="F105" s="107"/>
      <c r="G105" s="107">
        <v>20.9</v>
      </c>
      <c r="H105" s="158">
        <f t="shared" si="10"/>
        <v>0.69191539999999985</v>
      </c>
      <c r="I105" s="138">
        <v>3.3105999999999997E-2</v>
      </c>
      <c r="J105" s="107"/>
      <c r="K105" s="107"/>
      <c r="L105" s="152">
        <v>91000</v>
      </c>
      <c r="M105" s="107" t="s">
        <v>1</v>
      </c>
      <c r="N105" s="107" t="s">
        <v>2</v>
      </c>
      <c r="O105" s="107" t="s">
        <v>3</v>
      </c>
      <c r="P105" s="107"/>
    </row>
    <row r="106" spans="1:16" x14ac:dyDescent="0.35">
      <c r="A106" s="155" t="s">
        <v>635</v>
      </c>
      <c r="B106" s="107" t="s">
        <v>114</v>
      </c>
      <c r="C106" s="107">
        <v>135.6</v>
      </c>
      <c r="D106" s="156">
        <f t="shared" si="9"/>
        <v>4.5558481200000003</v>
      </c>
      <c r="E106" s="107"/>
      <c r="F106" s="107"/>
      <c r="G106" s="107">
        <v>20</v>
      </c>
      <c r="H106" s="158">
        <f t="shared" si="10"/>
        <v>0.67195400000000005</v>
      </c>
      <c r="I106" s="138">
        <v>3.3597700000000001E-2</v>
      </c>
      <c r="J106" s="107"/>
      <c r="K106" s="107"/>
      <c r="L106" s="152">
        <v>69750</v>
      </c>
      <c r="M106" s="107" t="s">
        <v>1</v>
      </c>
      <c r="N106" s="107" t="s">
        <v>3</v>
      </c>
      <c r="O106" s="107" t="s">
        <v>3</v>
      </c>
      <c r="P106" s="107"/>
    </row>
    <row r="107" spans="1:16" x14ac:dyDescent="0.35">
      <c r="A107" s="155" t="s">
        <v>614</v>
      </c>
      <c r="B107" s="107" t="s">
        <v>84</v>
      </c>
      <c r="C107" s="107">
        <v>127.5</v>
      </c>
      <c r="D107" s="156">
        <f t="shared" si="9"/>
        <v>3.8255865</v>
      </c>
      <c r="E107" s="107"/>
      <c r="F107" s="107"/>
      <c r="G107" s="107">
        <v>21.5</v>
      </c>
      <c r="H107" s="158">
        <f t="shared" si="10"/>
        <v>0.64509890000000003</v>
      </c>
      <c r="I107" s="138">
        <v>3.0004599999999999E-2</v>
      </c>
      <c r="J107" s="107"/>
      <c r="K107" s="107"/>
      <c r="L107" s="152">
        <v>71700</v>
      </c>
      <c r="M107" s="107" t="s">
        <v>1</v>
      </c>
      <c r="N107" s="107" t="s">
        <v>3</v>
      </c>
      <c r="O107" s="107" t="s">
        <v>85</v>
      </c>
      <c r="P107" s="107"/>
    </row>
    <row r="108" spans="1:16" x14ac:dyDescent="0.35">
      <c r="A108" s="155" t="s">
        <v>607</v>
      </c>
      <c r="B108" s="107" t="s">
        <v>74</v>
      </c>
      <c r="C108" s="107">
        <v>118.7</v>
      </c>
      <c r="D108" s="156">
        <f t="shared" ref="D108:D171" si="11">+C108*$I108</f>
        <v>4.1199582999999995</v>
      </c>
      <c r="E108" s="107"/>
      <c r="F108" s="107"/>
      <c r="G108" s="107">
        <v>17.899999999999999</v>
      </c>
      <c r="H108" s="158">
        <f t="shared" ref="H108:H171" si="12">+G108*$I108</f>
        <v>0.62129109999999987</v>
      </c>
      <c r="I108" s="138">
        <v>3.4708999999999997E-2</v>
      </c>
      <c r="J108" s="107"/>
      <c r="K108" s="107"/>
      <c r="L108" s="152">
        <v>77080</v>
      </c>
      <c r="M108" s="107" t="s">
        <v>1</v>
      </c>
      <c r="N108" s="107" t="s">
        <v>6</v>
      </c>
      <c r="O108" s="107" t="s">
        <v>3</v>
      </c>
      <c r="P108" s="107"/>
    </row>
    <row r="109" spans="1:16" x14ac:dyDescent="0.35">
      <c r="A109" s="155" t="s">
        <v>579</v>
      </c>
      <c r="B109" s="107" t="s">
        <v>42</v>
      </c>
      <c r="C109" s="107">
        <v>239.8</v>
      </c>
      <c r="D109" s="156">
        <f t="shared" si="11"/>
        <v>11.545914380000001</v>
      </c>
      <c r="E109" s="107"/>
      <c r="F109" s="107"/>
      <c r="G109" s="107">
        <v>11</v>
      </c>
      <c r="H109" s="158">
        <f t="shared" si="12"/>
        <v>0.52962909999999996</v>
      </c>
      <c r="I109" s="138">
        <v>4.8148099999999999E-2</v>
      </c>
      <c r="J109" s="107"/>
      <c r="K109" s="107"/>
      <c r="L109" s="152">
        <v>62020</v>
      </c>
      <c r="M109" s="107" t="s">
        <v>1</v>
      </c>
      <c r="N109" s="107" t="s">
        <v>3</v>
      </c>
      <c r="O109" s="107" t="s">
        <v>22</v>
      </c>
      <c r="P109" s="107"/>
    </row>
    <row r="110" spans="1:16" x14ac:dyDescent="0.35">
      <c r="A110" s="155" t="s">
        <v>648</v>
      </c>
      <c r="B110" s="107" t="s">
        <v>136</v>
      </c>
      <c r="C110" s="107">
        <v>134.19999999999999</v>
      </c>
      <c r="D110" s="156">
        <f t="shared" si="11"/>
        <v>6.2757422199999997</v>
      </c>
      <c r="E110" s="107"/>
      <c r="F110" s="107"/>
      <c r="G110" s="107">
        <v>11.3</v>
      </c>
      <c r="H110" s="158">
        <f t="shared" si="12"/>
        <v>0.52843433000000006</v>
      </c>
      <c r="I110" s="138">
        <v>4.6764100000000003E-2</v>
      </c>
      <c r="J110" s="107"/>
      <c r="K110" s="107"/>
      <c r="L110" s="152">
        <v>37280</v>
      </c>
      <c r="M110" s="107" t="s">
        <v>1</v>
      </c>
      <c r="N110" s="107" t="s">
        <v>6</v>
      </c>
      <c r="O110" s="107" t="s">
        <v>3</v>
      </c>
      <c r="P110" s="107"/>
    </row>
    <row r="111" spans="1:16" x14ac:dyDescent="0.35">
      <c r="A111" s="155" t="s">
        <v>682</v>
      </c>
      <c r="B111" s="107" t="s">
        <v>177</v>
      </c>
      <c r="C111" s="107">
        <v>67.400000000000006</v>
      </c>
      <c r="D111" s="156">
        <f t="shared" si="11"/>
        <v>2.4536565600000007</v>
      </c>
      <c r="E111" s="107"/>
      <c r="F111" s="107"/>
      <c r="G111" s="107">
        <v>14.2</v>
      </c>
      <c r="H111" s="158">
        <f t="shared" si="12"/>
        <v>0.51694247999999998</v>
      </c>
      <c r="I111" s="138">
        <v>3.6404400000000003E-2</v>
      </c>
      <c r="J111" s="107"/>
      <c r="K111" s="107"/>
      <c r="L111" s="152">
        <v>55240</v>
      </c>
      <c r="M111" s="107" t="s">
        <v>1</v>
      </c>
      <c r="N111" s="107" t="s">
        <v>3</v>
      </c>
      <c r="O111" s="107" t="s">
        <v>85</v>
      </c>
      <c r="P111" s="107"/>
    </row>
    <row r="112" spans="1:16" x14ac:dyDescent="0.35">
      <c r="A112" s="155" t="s">
        <v>663</v>
      </c>
      <c r="B112" s="107" t="s">
        <v>156</v>
      </c>
      <c r="C112" s="107">
        <v>195.1</v>
      </c>
      <c r="D112" s="156">
        <f t="shared" si="11"/>
        <v>12.02196445</v>
      </c>
      <c r="E112" s="107"/>
      <c r="F112" s="107"/>
      <c r="G112" s="107">
        <v>7.8</v>
      </c>
      <c r="H112" s="158">
        <f t="shared" si="12"/>
        <v>0.48063210000000001</v>
      </c>
      <c r="I112" s="138">
        <v>6.1619500000000001E-2</v>
      </c>
      <c r="J112" s="107"/>
      <c r="K112" s="107"/>
      <c r="L112" s="152">
        <v>63320</v>
      </c>
      <c r="M112" s="107" t="s">
        <v>1</v>
      </c>
      <c r="N112" s="107" t="s">
        <v>2</v>
      </c>
      <c r="O112" s="107" t="s">
        <v>3</v>
      </c>
      <c r="P112" s="107"/>
    </row>
    <row r="113" spans="1:16" x14ac:dyDescent="0.35">
      <c r="A113" s="155" t="s">
        <v>560</v>
      </c>
      <c r="B113" s="107" t="s">
        <v>18</v>
      </c>
      <c r="C113" s="107">
        <v>102.7</v>
      </c>
      <c r="D113" s="156">
        <f t="shared" si="11"/>
        <v>3.5757469799999999</v>
      </c>
      <c r="E113" s="107"/>
      <c r="F113" s="107"/>
      <c r="G113" s="107">
        <v>13.6</v>
      </c>
      <c r="H113" s="158">
        <f t="shared" si="12"/>
        <v>0.47351663999999999</v>
      </c>
      <c r="I113" s="138">
        <v>3.4817399999999998E-2</v>
      </c>
      <c r="J113" s="107"/>
      <c r="K113" s="107"/>
      <c r="L113" s="152">
        <v>99720</v>
      </c>
      <c r="M113" s="107" t="s">
        <v>1</v>
      </c>
      <c r="N113" s="107" t="s">
        <v>2</v>
      </c>
      <c r="O113" s="107" t="s">
        <v>3</v>
      </c>
      <c r="P113" s="107"/>
    </row>
    <row r="114" spans="1:16" x14ac:dyDescent="0.35">
      <c r="A114" s="155" t="s">
        <v>189</v>
      </c>
      <c r="B114" s="107" t="s">
        <v>190</v>
      </c>
      <c r="C114" s="107">
        <v>34.799999999999997</v>
      </c>
      <c r="D114" s="156">
        <f t="shared" si="11"/>
        <v>1.4949627599999999</v>
      </c>
      <c r="E114" s="107"/>
      <c r="F114" s="107"/>
      <c r="G114" s="107">
        <v>9.6999999999999993</v>
      </c>
      <c r="H114" s="158">
        <f t="shared" si="12"/>
        <v>0.41669939</v>
      </c>
      <c r="I114" s="138">
        <v>4.2958700000000002E-2</v>
      </c>
      <c r="J114" s="107"/>
      <c r="K114" s="107"/>
      <c r="L114" s="152">
        <v>51755</v>
      </c>
      <c r="M114" s="107" t="s">
        <v>1</v>
      </c>
      <c r="N114" s="107" t="s">
        <v>3</v>
      </c>
      <c r="O114" s="107" t="s">
        <v>3</v>
      </c>
      <c r="P114" s="107"/>
    </row>
    <row r="115" spans="1:16" x14ac:dyDescent="0.35">
      <c r="A115" s="155" t="s">
        <v>622</v>
      </c>
      <c r="B115" s="107" t="s">
        <v>95</v>
      </c>
      <c r="C115" s="107">
        <v>247.4</v>
      </c>
      <c r="D115" s="156">
        <f t="shared" si="11"/>
        <v>7.7454012800000003</v>
      </c>
      <c r="E115" s="107"/>
      <c r="F115" s="107"/>
      <c r="G115" s="107">
        <v>12.7</v>
      </c>
      <c r="H115" s="158">
        <f t="shared" si="12"/>
        <v>0.39760143999999997</v>
      </c>
      <c r="I115" s="138">
        <v>3.13072E-2</v>
      </c>
      <c r="J115" s="107"/>
      <c r="K115" s="107"/>
      <c r="L115" s="152">
        <v>78690</v>
      </c>
      <c r="M115" s="107" t="s">
        <v>1</v>
      </c>
      <c r="N115" s="107" t="s">
        <v>3</v>
      </c>
      <c r="O115" s="107" t="s">
        <v>3</v>
      </c>
      <c r="P115" s="107"/>
    </row>
    <row r="116" spans="1:16" x14ac:dyDescent="0.35">
      <c r="A116" s="155" t="s">
        <v>641</v>
      </c>
      <c r="B116" s="107" t="s">
        <v>122</v>
      </c>
      <c r="C116" s="107">
        <v>80.2</v>
      </c>
      <c r="D116" s="156">
        <f t="shared" si="11"/>
        <v>3.8078719400000001</v>
      </c>
      <c r="E116" s="107"/>
      <c r="F116" s="107"/>
      <c r="G116" s="107">
        <v>8</v>
      </c>
      <c r="H116" s="158">
        <f t="shared" si="12"/>
        <v>0.3798376</v>
      </c>
      <c r="I116" s="138">
        <v>4.74797E-2</v>
      </c>
      <c r="J116" s="107"/>
      <c r="K116" s="107"/>
      <c r="L116" s="152">
        <v>39750</v>
      </c>
      <c r="M116" s="107" t="s">
        <v>1</v>
      </c>
      <c r="N116" s="107" t="s">
        <v>3</v>
      </c>
      <c r="O116" s="107" t="s">
        <v>3</v>
      </c>
      <c r="P116" s="107"/>
    </row>
    <row r="117" spans="1:16" x14ac:dyDescent="0.35">
      <c r="A117" s="155" t="s">
        <v>620</v>
      </c>
      <c r="B117" s="107" t="s">
        <v>91</v>
      </c>
      <c r="C117" s="107">
        <v>306.10000000000002</v>
      </c>
      <c r="D117" s="156">
        <f t="shared" si="11"/>
        <v>9.0411226500000001</v>
      </c>
      <c r="E117" s="107"/>
      <c r="F117" s="107"/>
      <c r="G117" s="107">
        <v>12.7</v>
      </c>
      <c r="H117" s="158">
        <f t="shared" si="12"/>
        <v>0.37511354999999996</v>
      </c>
      <c r="I117" s="138">
        <v>2.95365E-2</v>
      </c>
      <c r="J117" s="107"/>
      <c r="K117" s="107"/>
      <c r="L117" s="152">
        <v>89630</v>
      </c>
      <c r="M117" s="107" t="s">
        <v>1</v>
      </c>
      <c r="N117" s="107" t="s">
        <v>3</v>
      </c>
      <c r="O117" s="107" t="s">
        <v>3</v>
      </c>
      <c r="P117" s="107"/>
    </row>
    <row r="118" spans="1:16" x14ac:dyDescent="0.35">
      <c r="A118" s="155" t="s">
        <v>585</v>
      </c>
      <c r="B118" s="107" t="s">
        <v>48</v>
      </c>
      <c r="C118" s="107">
        <v>65.7</v>
      </c>
      <c r="D118" s="156">
        <f t="shared" si="11"/>
        <v>2.1581793000000005</v>
      </c>
      <c r="E118" s="107"/>
      <c r="F118" s="107"/>
      <c r="G118" s="107">
        <v>11.4</v>
      </c>
      <c r="H118" s="158">
        <f t="shared" si="12"/>
        <v>0.37447860000000005</v>
      </c>
      <c r="I118" s="138">
        <v>3.2849000000000003E-2</v>
      </c>
      <c r="J118" s="107"/>
      <c r="K118" s="107"/>
      <c r="L118" s="152">
        <v>50680</v>
      </c>
      <c r="M118" s="107" t="s">
        <v>1</v>
      </c>
      <c r="N118" s="107" t="s">
        <v>3</v>
      </c>
      <c r="O118" s="107" t="s">
        <v>3</v>
      </c>
      <c r="P118" s="107"/>
    </row>
    <row r="119" spans="1:16" x14ac:dyDescent="0.35">
      <c r="A119" s="155" t="s">
        <v>601</v>
      </c>
      <c r="B119" s="107" t="s">
        <v>64</v>
      </c>
      <c r="C119" s="107">
        <v>155.80000000000001</v>
      </c>
      <c r="D119" s="156">
        <f t="shared" si="11"/>
        <v>6.0064171800000006</v>
      </c>
      <c r="E119" s="107"/>
      <c r="F119" s="107"/>
      <c r="G119" s="107">
        <v>9.4</v>
      </c>
      <c r="H119" s="158">
        <f t="shared" si="12"/>
        <v>0.36238974000000002</v>
      </c>
      <c r="I119" s="138">
        <v>3.8552099999999999E-2</v>
      </c>
      <c r="J119" s="107"/>
      <c r="K119" s="107"/>
      <c r="L119" s="152">
        <v>61160</v>
      </c>
      <c r="M119" s="107" t="s">
        <v>1</v>
      </c>
      <c r="N119" s="107" t="s">
        <v>3</v>
      </c>
      <c r="O119" s="107" t="s">
        <v>22</v>
      </c>
      <c r="P119" s="107"/>
    </row>
    <row r="120" spans="1:16" x14ac:dyDescent="0.35">
      <c r="A120" s="155" t="s">
        <v>565</v>
      </c>
      <c r="B120" s="107" t="s">
        <v>25</v>
      </c>
      <c r="C120" s="107">
        <v>193.8</v>
      </c>
      <c r="D120" s="156">
        <f t="shared" si="11"/>
        <v>5.2993253400000002</v>
      </c>
      <c r="E120" s="107"/>
      <c r="F120" s="107"/>
      <c r="G120" s="107">
        <v>13.1</v>
      </c>
      <c r="H120" s="158">
        <f t="shared" si="12"/>
        <v>0.35821032999999997</v>
      </c>
      <c r="I120" s="138">
        <v>2.7344299999999998E-2</v>
      </c>
      <c r="J120" s="107"/>
      <c r="K120" s="107"/>
      <c r="L120" s="152">
        <v>124870</v>
      </c>
      <c r="M120" s="107" t="s">
        <v>1</v>
      </c>
      <c r="N120" s="107" t="s">
        <v>2</v>
      </c>
      <c r="O120" s="107" t="s">
        <v>3</v>
      </c>
      <c r="P120" s="107"/>
    </row>
    <row r="121" spans="1:16" x14ac:dyDescent="0.35">
      <c r="A121" s="155" t="s">
        <v>675</v>
      </c>
      <c r="B121" s="107" t="s">
        <v>168</v>
      </c>
      <c r="C121" s="107">
        <v>49.5</v>
      </c>
      <c r="D121" s="156">
        <f t="shared" si="11"/>
        <v>2.3629864499999997</v>
      </c>
      <c r="E121" s="107"/>
      <c r="F121" s="107"/>
      <c r="G121" s="107">
        <v>7.4</v>
      </c>
      <c r="H121" s="158">
        <f t="shared" si="12"/>
        <v>0.35325454000000001</v>
      </c>
      <c r="I121" s="138">
        <v>4.7737099999999998E-2</v>
      </c>
      <c r="J121" s="107"/>
      <c r="K121" s="107"/>
      <c r="L121" s="152">
        <v>65500</v>
      </c>
      <c r="M121" s="107" t="s">
        <v>1</v>
      </c>
      <c r="N121" s="107" t="s">
        <v>6</v>
      </c>
      <c r="O121" s="107" t="s">
        <v>131</v>
      </c>
      <c r="P121" s="107"/>
    </row>
    <row r="122" spans="1:16" x14ac:dyDescent="0.35">
      <c r="A122" s="155" t="s">
        <v>625</v>
      </c>
      <c r="B122" s="107" t="s">
        <v>98</v>
      </c>
      <c r="C122" s="107">
        <v>258.10000000000002</v>
      </c>
      <c r="D122" s="156">
        <f t="shared" si="11"/>
        <v>7.2700833700000009</v>
      </c>
      <c r="E122" s="107"/>
      <c r="F122" s="107"/>
      <c r="G122" s="107">
        <v>11.6</v>
      </c>
      <c r="H122" s="158">
        <f t="shared" si="12"/>
        <v>0.32674532000000001</v>
      </c>
      <c r="I122" s="138">
        <v>2.81677E-2</v>
      </c>
      <c r="J122" s="107"/>
      <c r="K122" s="107"/>
      <c r="L122" s="152">
        <v>80580</v>
      </c>
      <c r="M122" s="107" t="s">
        <v>1</v>
      </c>
      <c r="N122" s="107" t="s">
        <v>3</v>
      </c>
      <c r="O122" s="107" t="s">
        <v>3</v>
      </c>
      <c r="P122" s="107"/>
    </row>
    <row r="123" spans="1:16" x14ac:dyDescent="0.35">
      <c r="A123" s="155" t="s">
        <v>119</v>
      </c>
      <c r="B123" s="107" t="s">
        <v>120</v>
      </c>
      <c r="C123" s="107">
        <v>74.7</v>
      </c>
      <c r="D123" s="156">
        <f t="shared" si="11"/>
        <v>3.0166474500000002</v>
      </c>
      <c r="E123" s="107"/>
      <c r="F123" s="107"/>
      <c r="G123" s="107">
        <v>7.8</v>
      </c>
      <c r="H123" s="158">
        <f t="shared" si="12"/>
        <v>0.31499130000000003</v>
      </c>
      <c r="I123" s="138">
        <v>4.0383500000000003E-2</v>
      </c>
      <c r="J123" s="107"/>
      <c r="K123" s="107"/>
      <c r="L123" s="152">
        <v>68039</v>
      </c>
      <c r="M123" s="107" t="s">
        <v>1</v>
      </c>
      <c r="N123" s="107" t="s">
        <v>3</v>
      </c>
      <c r="O123" s="107" t="s">
        <v>3</v>
      </c>
      <c r="P123" s="107"/>
    </row>
    <row r="124" spans="1:16" x14ac:dyDescent="0.35">
      <c r="A124" s="155" t="s">
        <v>649</v>
      </c>
      <c r="B124" s="107" t="s">
        <v>137</v>
      </c>
      <c r="C124" s="107">
        <v>59.9</v>
      </c>
      <c r="D124" s="156">
        <f t="shared" si="11"/>
        <v>3.1223294299999997</v>
      </c>
      <c r="E124" s="107"/>
      <c r="F124" s="107"/>
      <c r="G124" s="107">
        <v>5.4</v>
      </c>
      <c r="H124" s="158">
        <f t="shared" si="12"/>
        <v>0.28147877999999998</v>
      </c>
      <c r="I124" s="138">
        <v>5.2125699999999997E-2</v>
      </c>
      <c r="J124" s="107"/>
      <c r="K124" s="107"/>
      <c r="L124" s="152">
        <v>26380</v>
      </c>
      <c r="M124" s="107" t="s">
        <v>1</v>
      </c>
      <c r="N124" s="107" t="s">
        <v>3</v>
      </c>
      <c r="O124" s="107" t="s">
        <v>3</v>
      </c>
      <c r="P124" s="107"/>
    </row>
    <row r="125" spans="1:16" x14ac:dyDescent="0.35">
      <c r="A125" s="155" t="s">
        <v>615</v>
      </c>
      <c r="B125" s="107" t="s">
        <v>86</v>
      </c>
      <c r="C125" s="107">
        <v>54.5</v>
      </c>
      <c r="D125" s="156">
        <f t="shared" si="11"/>
        <v>2.2558912499999999</v>
      </c>
      <c r="E125" s="107"/>
      <c r="F125" s="107"/>
      <c r="G125" s="107">
        <v>6.8</v>
      </c>
      <c r="H125" s="158">
        <f t="shared" si="12"/>
        <v>0.28146899999999997</v>
      </c>
      <c r="I125" s="138">
        <v>4.1392499999999999E-2</v>
      </c>
      <c r="J125" s="107"/>
      <c r="K125" s="107"/>
      <c r="L125" s="152">
        <v>56530</v>
      </c>
      <c r="M125" s="107" t="s">
        <v>1</v>
      </c>
      <c r="N125" s="107" t="s">
        <v>6</v>
      </c>
      <c r="O125" s="107" t="s">
        <v>3</v>
      </c>
      <c r="P125" s="107"/>
    </row>
    <row r="126" spans="1:16" x14ac:dyDescent="0.35">
      <c r="A126" s="155" t="s">
        <v>782</v>
      </c>
      <c r="B126" s="107" t="s">
        <v>294</v>
      </c>
      <c r="C126" s="107">
        <v>66</v>
      </c>
      <c r="D126" s="156">
        <f t="shared" si="11"/>
        <v>3.1226183999999999</v>
      </c>
      <c r="E126" s="107"/>
      <c r="F126" s="107"/>
      <c r="G126" s="107">
        <v>5.9</v>
      </c>
      <c r="H126" s="158">
        <f t="shared" si="12"/>
        <v>0.27914316</v>
      </c>
      <c r="I126" s="138">
        <v>4.7312399999999998E-2</v>
      </c>
      <c r="J126" s="107"/>
      <c r="K126" s="107"/>
      <c r="L126" s="152">
        <v>91830</v>
      </c>
      <c r="M126" s="107" t="s">
        <v>1</v>
      </c>
      <c r="N126" s="107" t="s">
        <v>3</v>
      </c>
      <c r="O126" s="107" t="s">
        <v>22</v>
      </c>
      <c r="P126" s="107"/>
    </row>
    <row r="127" spans="1:16" x14ac:dyDescent="0.35">
      <c r="A127" s="155" t="s">
        <v>611</v>
      </c>
      <c r="B127" s="107" t="s">
        <v>79</v>
      </c>
      <c r="C127" s="107">
        <v>205.8</v>
      </c>
      <c r="D127" s="156">
        <f t="shared" si="11"/>
        <v>7.2105116999999996</v>
      </c>
      <c r="E127" s="107"/>
      <c r="F127" s="107"/>
      <c r="G127" s="107">
        <v>7.8</v>
      </c>
      <c r="H127" s="158">
        <f t="shared" si="12"/>
        <v>0.27328469999999999</v>
      </c>
      <c r="I127" s="138">
        <v>3.5036499999999998E-2</v>
      </c>
      <c r="J127" s="107"/>
      <c r="K127" s="107"/>
      <c r="L127" s="152">
        <v>81140</v>
      </c>
      <c r="M127" s="107" t="s">
        <v>1</v>
      </c>
      <c r="N127" s="107" t="s">
        <v>3</v>
      </c>
      <c r="O127" s="107" t="s">
        <v>3</v>
      </c>
      <c r="P127" s="107"/>
    </row>
    <row r="128" spans="1:16" x14ac:dyDescent="0.35">
      <c r="A128" s="155" t="s">
        <v>99</v>
      </c>
      <c r="B128" s="107" t="s">
        <v>100</v>
      </c>
      <c r="C128" s="107">
        <v>46.4</v>
      </c>
      <c r="D128" s="156">
        <f t="shared" si="11"/>
        <v>1.07400688</v>
      </c>
      <c r="E128" s="107"/>
      <c r="F128" s="107"/>
      <c r="G128" s="107">
        <v>10.8</v>
      </c>
      <c r="H128" s="158">
        <f t="shared" si="12"/>
        <v>0.24998436000000002</v>
      </c>
      <c r="I128" s="138">
        <v>2.3146699999999999E-2</v>
      </c>
      <c r="J128" s="107"/>
      <c r="K128" s="107"/>
      <c r="L128" s="152">
        <v>122455</v>
      </c>
      <c r="M128" s="107" t="s">
        <v>1</v>
      </c>
      <c r="N128" s="107" t="s">
        <v>3</v>
      </c>
      <c r="O128" s="107" t="s">
        <v>3</v>
      </c>
      <c r="P128" s="107"/>
    </row>
    <row r="129" spans="1:16" x14ac:dyDescent="0.35">
      <c r="A129" s="155" t="s">
        <v>966</v>
      </c>
      <c r="B129" s="107" t="s">
        <v>515</v>
      </c>
      <c r="C129" s="107">
        <v>38.799999999999997</v>
      </c>
      <c r="D129" s="156">
        <f t="shared" si="11"/>
        <v>1.7644843199999998</v>
      </c>
      <c r="E129" s="107"/>
      <c r="F129" s="107"/>
      <c r="G129" s="107">
        <v>5.0999999999999996</v>
      </c>
      <c r="H129" s="158">
        <f t="shared" si="12"/>
        <v>0.23192963999999999</v>
      </c>
      <c r="I129" s="138">
        <v>4.54764E-2</v>
      </c>
      <c r="J129" s="107"/>
      <c r="K129" s="107"/>
      <c r="L129" s="152">
        <v>62640</v>
      </c>
      <c r="M129" s="107" t="s">
        <v>1</v>
      </c>
      <c r="N129" s="107" t="s">
        <v>3</v>
      </c>
      <c r="O129" s="107" t="s">
        <v>3</v>
      </c>
      <c r="P129" s="107"/>
    </row>
    <row r="130" spans="1:16" x14ac:dyDescent="0.35">
      <c r="A130" s="155" t="s">
        <v>591</v>
      </c>
      <c r="B130" s="107" t="s">
        <v>54</v>
      </c>
      <c r="C130" s="107">
        <v>83.7</v>
      </c>
      <c r="D130" s="156">
        <f t="shared" si="11"/>
        <v>3.9963150900000004</v>
      </c>
      <c r="E130" s="107"/>
      <c r="F130" s="107"/>
      <c r="G130" s="107">
        <v>4.7</v>
      </c>
      <c r="H130" s="158">
        <f t="shared" si="12"/>
        <v>0.22440479000000002</v>
      </c>
      <c r="I130" s="138">
        <v>4.7745700000000002E-2</v>
      </c>
      <c r="J130" s="107"/>
      <c r="K130" s="107"/>
      <c r="L130" s="152">
        <v>49540</v>
      </c>
      <c r="M130" s="107" t="s">
        <v>1</v>
      </c>
      <c r="N130" s="107" t="s">
        <v>3</v>
      </c>
      <c r="O130" s="107" t="s">
        <v>38</v>
      </c>
      <c r="P130" s="107"/>
    </row>
    <row r="131" spans="1:16" x14ac:dyDescent="0.35">
      <c r="A131" s="155" t="s">
        <v>586</v>
      </c>
      <c r="B131" s="107" t="s">
        <v>49</v>
      </c>
      <c r="C131" s="107">
        <v>91.7</v>
      </c>
      <c r="D131" s="156">
        <f t="shared" si="11"/>
        <v>3.7999287900000005</v>
      </c>
      <c r="E131" s="107"/>
      <c r="F131" s="107"/>
      <c r="G131" s="107">
        <v>5.3</v>
      </c>
      <c r="H131" s="158">
        <f t="shared" si="12"/>
        <v>0.21962511000000001</v>
      </c>
      <c r="I131" s="138">
        <v>4.1438700000000002E-2</v>
      </c>
      <c r="J131" s="107"/>
      <c r="K131" s="107"/>
      <c r="L131" s="152">
        <v>59090</v>
      </c>
      <c r="M131" s="107" t="s">
        <v>1</v>
      </c>
      <c r="N131" s="107" t="s">
        <v>3</v>
      </c>
      <c r="O131" s="107" t="s">
        <v>3</v>
      </c>
      <c r="P131" s="107"/>
    </row>
    <row r="132" spans="1:16" x14ac:dyDescent="0.35">
      <c r="A132" s="155" t="s">
        <v>621</v>
      </c>
      <c r="B132" s="107" t="s">
        <v>92</v>
      </c>
      <c r="C132" s="107">
        <v>53.2</v>
      </c>
      <c r="D132" s="156">
        <f t="shared" si="11"/>
        <v>1.38985</v>
      </c>
      <c r="E132" s="107"/>
      <c r="F132" s="107"/>
      <c r="G132" s="107">
        <v>8.1</v>
      </c>
      <c r="H132" s="158">
        <f t="shared" si="12"/>
        <v>0.21161249999999998</v>
      </c>
      <c r="I132" s="138">
        <v>2.6124999999999999E-2</v>
      </c>
      <c r="J132" s="107"/>
      <c r="K132" s="107"/>
      <c r="L132" s="152">
        <v>80890</v>
      </c>
      <c r="M132" s="107" t="s">
        <v>1</v>
      </c>
      <c r="N132" s="107" t="s">
        <v>3</v>
      </c>
      <c r="O132" s="107" t="s">
        <v>3</v>
      </c>
      <c r="P132" s="107"/>
    </row>
    <row r="133" spans="1:16" x14ac:dyDescent="0.35">
      <c r="A133" s="155" t="s">
        <v>101</v>
      </c>
      <c r="B133" s="107" t="s">
        <v>102</v>
      </c>
      <c r="C133" s="107">
        <v>153.4</v>
      </c>
      <c r="D133" s="156">
        <f t="shared" si="11"/>
        <v>4.4844802599999998</v>
      </c>
      <c r="E133" s="107"/>
      <c r="F133" s="107"/>
      <c r="G133" s="107">
        <v>7</v>
      </c>
      <c r="H133" s="158">
        <f t="shared" si="12"/>
        <v>0.20463729999999999</v>
      </c>
      <c r="I133" s="138">
        <v>2.92339E-2</v>
      </c>
      <c r="J133" s="107"/>
      <c r="K133" s="107"/>
      <c r="L133" s="152">
        <v>93658</v>
      </c>
      <c r="M133" s="107" t="s">
        <v>1</v>
      </c>
      <c r="N133" s="107" t="s">
        <v>3</v>
      </c>
      <c r="O133" s="107" t="s">
        <v>3</v>
      </c>
      <c r="P133" s="107"/>
    </row>
    <row r="134" spans="1:16" x14ac:dyDescent="0.35">
      <c r="A134" s="155" t="s">
        <v>552</v>
      </c>
      <c r="B134" s="107" t="s">
        <v>9</v>
      </c>
      <c r="C134" s="107">
        <v>62.1</v>
      </c>
      <c r="D134" s="156">
        <f t="shared" si="11"/>
        <v>1.5861395700000001</v>
      </c>
      <c r="E134" s="107"/>
      <c r="F134" s="107"/>
      <c r="G134" s="107">
        <v>8</v>
      </c>
      <c r="H134" s="158">
        <f t="shared" si="12"/>
        <v>0.2043336</v>
      </c>
      <c r="I134" s="138">
        <v>2.5541700000000001E-2</v>
      </c>
      <c r="J134" s="107"/>
      <c r="K134" s="107"/>
      <c r="L134" s="152">
        <v>95450</v>
      </c>
      <c r="M134" s="107" t="s">
        <v>1</v>
      </c>
      <c r="N134" s="107" t="s">
        <v>2</v>
      </c>
      <c r="O134" s="107" t="s">
        <v>3</v>
      </c>
      <c r="P134" s="107"/>
    </row>
    <row r="135" spans="1:16" x14ac:dyDescent="0.35">
      <c r="A135" s="155" t="s">
        <v>616</v>
      </c>
      <c r="B135" s="107" t="s">
        <v>87</v>
      </c>
      <c r="C135" s="107">
        <v>83</v>
      </c>
      <c r="D135" s="156">
        <f t="shared" si="11"/>
        <v>2.7099665999999996</v>
      </c>
      <c r="E135" s="107"/>
      <c r="F135" s="107"/>
      <c r="G135" s="107">
        <v>6.1</v>
      </c>
      <c r="H135" s="158">
        <f t="shared" si="12"/>
        <v>0.19916621999999998</v>
      </c>
      <c r="I135" s="138">
        <v>3.2650199999999997E-2</v>
      </c>
      <c r="J135" s="107"/>
      <c r="K135" s="107"/>
      <c r="L135" s="152">
        <v>103720</v>
      </c>
      <c r="M135" s="107" t="s">
        <v>1</v>
      </c>
      <c r="N135" s="107" t="s">
        <v>3</v>
      </c>
      <c r="O135" s="107" t="s">
        <v>3</v>
      </c>
      <c r="P135" s="107"/>
    </row>
    <row r="136" spans="1:16" x14ac:dyDescent="0.35">
      <c r="A136" s="155" t="s">
        <v>619</v>
      </c>
      <c r="B136" s="107" t="s">
        <v>90</v>
      </c>
      <c r="C136" s="107">
        <v>83.3</v>
      </c>
      <c r="D136" s="156">
        <f t="shared" si="11"/>
        <v>2.5339276900000001</v>
      </c>
      <c r="E136" s="107"/>
      <c r="F136" s="107"/>
      <c r="G136" s="107">
        <v>6.2</v>
      </c>
      <c r="H136" s="158">
        <f t="shared" si="12"/>
        <v>0.18859966</v>
      </c>
      <c r="I136" s="138">
        <v>3.04193E-2</v>
      </c>
      <c r="J136" s="107"/>
      <c r="K136" s="107"/>
      <c r="L136" s="152">
        <v>100920</v>
      </c>
      <c r="M136" s="107" t="s">
        <v>1</v>
      </c>
      <c r="N136" s="107" t="s">
        <v>3</v>
      </c>
      <c r="O136" s="107" t="s">
        <v>3</v>
      </c>
      <c r="P136" s="107"/>
    </row>
    <row r="137" spans="1:16" x14ac:dyDescent="0.35">
      <c r="A137" s="155" t="s">
        <v>676</v>
      </c>
      <c r="B137" s="107" t="s">
        <v>169</v>
      </c>
      <c r="C137" s="107">
        <v>129.1</v>
      </c>
      <c r="D137" s="156">
        <f t="shared" si="11"/>
        <v>6.3096463099999989</v>
      </c>
      <c r="E137" s="107"/>
      <c r="F137" s="107"/>
      <c r="G137" s="107">
        <v>3.8</v>
      </c>
      <c r="H137" s="158">
        <f t="shared" si="12"/>
        <v>0.18572157999999997</v>
      </c>
      <c r="I137" s="138">
        <v>4.8874099999999997E-2</v>
      </c>
      <c r="J137" s="107"/>
      <c r="K137" s="107"/>
      <c r="L137" s="152">
        <v>55940</v>
      </c>
      <c r="M137" s="107" t="s">
        <v>1</v>
      </c>
      <c r="N137" s="107" t="s">
        <v>3</v>
      </c>
      <c r="O137" s="107" t="s">
        <v>22</v>
      </c>
      <c r="P137" s="107"/>
    </row>
    <row r="138" spans="1:16" x14ac:dyDescent="0.35">
      <c r="A138" s="155" t="s">
        <v>630</v>
      </c>
      <c r="B138" s="107" t="s">
        <v>107</v>
      </c>
      <c r="C138" s="107">
        <v>103.7</v>
      </c>
      <c r="D138" s="156">
        <f t="shared" si="11"/>
        <v>2.2873523800000002</v>
      </c>
      <c r="E138" s="107"/>
      <c r="F138" s="107"/>
      <c r="G138" s="107">
        <v>7.6</v>
      </c>
      <c r="H138" s="158">
        <f t="shared" si="12"/>
        <v>0.16763623999999999</v>
      </c>
      <c r="I138" s="138">
        <v>2.2057400000000001E-2</v>
      </c>
      <c r="J138" s="107"/>
      <c r="K138" s="107"/>
      <c r="L138" s="152">
        <v>69850</v>
      </c>
      <c r="M138" s="107" t="s">
        <v>1</v>
      </c>
      <c r="N138" s="107" t="s">
        <v>3</v>
      </c>
      <c r="O138" s="107" t="s">
        <v>3</v>
      </c>
      <c r="P138" s="107"/>
    </row>
    <row r="139" spans="1:16" x14ac:dyDescent="0.35">
      <c r="A139" s="155" t="s">
        <v>592</v>
      </c>
      <c r="B139" s="107" t="s">
        <v>55</v>
      </c>
      <c r="C139" s="107">
        <v>61.7</v>
      </c>
      <c r="D139" s="156">
        <f t="shared" si="11"/>
        <v>2.6045852900000002</v>
      </c>
      <c r="E139" s="107"/>
      <c r="F139" s="107"/>
      <c r="G139" s="107">
        <v>3.8</v>
      </c>
      <c r="H139" s="158">
        <f t="shared" si="12"/>
        <v>0.16041206</v>
      </c>
      <c r="I139" s="138">
        <v>4.22137E-2</v>
      </c>
      <c r="J139" s="107"/>
      <c r="K139" s="107"/>
      <c r="L139" s="152">
        <v>69280</v>
      </c>
      <c r="M139" s="107" t="s">
        <v>1</v>
      </c>
      <c r="N139" s="107" t="s">
        <v>3</v>
      </c>
      <c r="O139" s="107" t="s">
        <v>3</v>
      </c>
      <c r="P139" s="107"/>
    </row>
    <row r="140" spans="1:16" x14ac:dyDescent="0.35">
      <c r="A140" s="155" t="s">
        <v>93</v>
      </c>
      <c r="B140" s="107" t="s">
        <v>94</v>
      </c>
      <c r="C140" s="107">
        <v>22</v>
      </c>
      <c r="D140" s="156">
        <f t="shared" si="11"/>
        <v>0.64910560000000006</v>
      </c>
      <c r="E140" s="107"/>
      <c r="F140" s="107"/>
      <c r="G140" s="107">
        <v>5.3</v>
      </c>
      <c r="H140" s="158">
        <f t="shared" si="12"/>
        <v>0.15637544</v>
      </c>
      <c r="I140" s="138">
        <v>2.9504800000000001E-2</v>
      </c>
      <c r="J140" s="107"/>
      <c r="K140" s="107"/>
      <c r="L140" s="152">
        <v>85428</v>
      </c>
      <c r="M140" s="107" t="s">
        <v>1</v>
      </c>
      <c r="N140" s="107" t="s">
        <v>3</v>
      </c>
      <c r="O140" s="107" t="s">
        <v>3</v>
      </c>
      <c r="P140" s="107"/>
    </row>
    <row r="141" spans="1:16" x14ac:dyDescent="0.35">
      <c r="A141" s="155" t="s">
        <v>561</v>
      </c>
      <c r="B141" s="107" t="s">
        <v>19</v>
      </c>
      <c r="C141" s="107">
        <v>28.6</v>
      </c>
      <c r="D141" s="156">
        <f t="shared" si="11"/>
        <v>1.0695284600000001</v>
      </c>
      <c r="E141" s="107"/>
      <c r="F141" s="107"/>
      <c r="G141" s="107">
        <v>3.2</v>
      </c>
      <c r="H141" s="158">
        <f t="shared" si="12"/>
        <v>0.11966752000000001</v>
      </c>
      <c r="I141" s="138">
        <v>3.7396100000000002E-2</v>
      </c>
      <c r="J141" s="107"/>
      <c r="K141" s="107"/>
      <c r="L141" s="152">
        <v>95400</v>
      </c>
      <c r="M141" s="107" t="s">
        <v>1</v>
      </c>
      <c r="N141" s="107" t="s">
        <v>2</v>
      </c>
      <c r="O141" s="107" t="s">
        <v>3</v>
      </c>
      <c r="P141" s="107"/>
    </row>
    <row r="142" spans="1:16" x14ac:dyDescent="0.35">
      <c r="A142" s="155" t="s">
        <v>629</v>
      </c>
      <c r="B142" s="107" t="s">
        <v>106</v>
      </c>
      <c r="C142" s="107">
        <v>38.4</v>
      </c>
      <c r="D142" s="156">
        <f t="shared" si="11"/>
        <v>1.2240422399999999</v>
      </c>
      <c r="E142" s="107"/>
      <c r="F142" s="107"/>
      <c r="G142" s="107">
        <v>3.5</v>
      </c>
      <c r="H142" s="158">
        <f t="shared" si="12"/>
        <v>0.11156634999999999</v>
      </c>
      <c r="I142" s="138">
        <v>3.1876099999999997E-2</v>
      </c>
      <c r="J142" s="107"/>
      <c r="K142" s="107"/>
      <c r="L142" s="152">
        <v>58610</v>
      </c>
      <c r="M142" s="107" t="s">
        <v>1</v>
      </c>
      <c r="N142" s="107" t="s">
        <v>3</v>
      </c>
      <c r="O142" s="107" t="s">
        <v>3</v>
      </c>
      <c r="P142" s="107"/>
    </row>
    <row r="143" spans="1:16" x14ac:dyDescent="0.35">
      <c r="A143" s="155" t="s">
        <v>593</v>
      </c>
      <c r="B143" s="107" t="s">
        <v>56</v>
      </c>
      <c r="C143" s="107">
        <v>61.8</v>
      </c>
      <c r="D143" s="156">
        <f t="shared" si="11"/>
        <v>1.0461503999999999</v>
      </c>
      <c r="E143" s="107"/>
      <c r="F143" s="107"/>
      <c r="G143" s="107">
        <v>6.4</v>
      </c>
      <c r="H143" s="158">
        <f t="shared" si="12"/>
        <v>0.1083392</v>
      </c>
      <c r="I143" s="138">
        <v>1.6927999999999999E-2</v>
      </c>
      <c r="J143" s="107"/>
      <c r="K143" s="107"/>
      <c r="L143" s="152">
        <v>61080</v>
      </c>
      <c r="M143" s="107" t="s">
        <v>1</v>
      </c>
      <c r="N143" s="107" t="s">
        <v>3</v>
      </c>
      <c r="O143" s="107" t="s">
        <v>3</v>
      </c>
      <c r="P143" s="107"/>
    </row>
    <row r="144" spans="1:16" x14ac:dyDescent="0.35">
      <c r="A144" s="155" t="s">
        <v>570</v>
      </c>
      <c r="B144" s="107" t="s">
        <v>30</v>
      </c>
      <c r="C144" s="107">
        <v>51.6</v>
      </c>
      <c r="D144" s="156">
        <f t="shared" si="11"/>
        <v>1.9262022000000001</v>
      </c>
      <c r="E144" s="107"/>
      <c r="F144" s="107"/>
      <c r="G144" s="107">
        <v>2.9</v>
      </c>
      <c r="H144" s="158">
        <f t="shared" si="12"/>
        <v>0.10825555000000001</v>
      </c>
      <c r="I144" s="138">
        <v>3.7329500000000002E-2</v>
      </c>
      <c r="J144" s="107"/>
      <c r="K144" s="107"/>
      <c r="L144" s="152">
        <v>115730</v>
      </c>
      <c r="M144" s="107" t="s">
        <v>1</v>
      </c>
      <c r="N144" s="107" t="s">
        <v>2</v>
      </c>
      <c r="O144" s="107" t="s">
        <v>3</v>
      </c>
      <c r="P144" s="107"/>
    </row>
    <row r="145" spans="1:16" x14ac:dyDescent="0.35">
      <c r="A145" s="155" t="s">
        <v>634</v>
      </c>
      <c r="B145" s="107" t="s">
        <v>113</v>
      </c>
      <c r="C145" s="107">
        <v>96.2</v>
      </c>
      <c r="D145" s="156">
        <f t="shared" si="11"/>
        <v>1.9201712400000002</v>
      </c>
      <c r="E145" s="107"/>
      <c r="F145" s="107"/>
      <c r="G145" s="107">
        <v>5.4</v>
      </c>
      <c r="H145" s="158">
        <f t="shared" si="12"/>
        <v>0.10778508000000001</v>
      </c>
      <c r="I145" s="138">
        <v>1.9960200000000001E-2</v>
      </c>
      <c r="J145" s="107"/>
      <c r="K145" s="107"/>
      <c r="L145" s="152">
        <v>73060</v>
      </c>
      <c r="M145" s="107" t="s">
        <v>1</v>
      </c>
      <c r="N145" s="107" t="s">
        <v>3</v>
      </c>
      <c r="O145" s="107" t="s">
        <v>3</v>
      </c>
      <c r="P145" s="107"/>
    </row>
    <row r="146" spans="1:16" x14ac:dyDescent="0.35">
      <c r="A146" s="155" t="s">
        <v>691</v>
      </c>
      <c r="B146" s="107" t="s">
        <v>186</v>
      </c>
      <c r="C146" s="107">
        <v>19.8</v>
      </c>
      <c r="D146" s="156">
        <f t="shared" si="11"/>
        <v>0.7515288</v>
      </c>
      <c r="E146" s="107"/>
      <c r="F146" s="107"/>
      <c r="G146" s="107">
        <v>2.7</v>
      </c>
      <c r="H146" s="158">
        <f t="shared" si="12"/>
        <v>0.10248119999999999</v>
      </c>
      <c r="I146" s="138">
        <v>3.7955999999999997E-2</v>
      </c>
      <c r="J146" s="107"/>
      <c r="K146" s="107"/>
      <c r="L146" s="152">
        <v>42280</v>
      </c>
      <c r="M146" s="107" t="s">
        <v>1</v>
      </c>
      <c r="N146" s="107" t="s">
        <v>3</v>
      </c>
      <c r="O146" s="107" t="s">
        <v>3</v>
      </c>
      <c r="P146" s="107"/>
    </row>
    <row r="147" spans="1:16" x14ac:dyDescent="0.35">
      <c r="A147" s="155" t="s">
        <v>833</v>
      </c>
      <c r="B147" s="107" t="s">
        <v>347</v>
      </c>
      <c r="C147" s="107">
        <v>17.2</v>
      </c>
      <c r="D147" s="156">
        <f t="shared" si="11"/>
        <v>0.9813391199999999</v>
      </c>
      <c r="E147" s="107"/>
      <c r="F147" s="107"/>
      <c r="G147" s="107">
        <v>1.6</v>
      </c>
      <c r="H147" s="158">
        <f t="shared" si="12"/>
        <v>9.1287359999999998E-2</v>
      </c>
      <c r="I147" s="138">
        <v>5.7054599999999997E-2</v>
      </c>
      <c r="J147" s="107"/>
      <c r="K147" s="107"/>
      <c r="L147" s="152">
        <v>39840</v>
      </c>
      <c r="M147" s="107" t="s">
        <v>1</v>
      </c>
      <c r="N147" s="107" t="s">
        <v>3</v>
      </c>
      <c r="O147" s="107" t="s">
        <v>3</v>
      </c>
      <c r="P147" s="107"/>
    </row>
    <row r="148" spans="1:16" x14ac:dyDescent="0.35">
      <c r="A148" s="155" t="s">
        <v>550</v>
      </c>
      <c r="B148" s="107" t="s">
        <v>7</v>
      </c>
      <c r="C148" s="107">
        <v>35.5</v>
      </c>
      <c r="D148" s="156">
        <f t="shared" si="11"/>
        <v>1.1928319500000002</v>
      </c>
      <c r="E148" s="107"/>
      <c r="F148" s="107"/>
      <c r="G148" s="107">
        <v>2.4</v>
      </c>
      <c r="H148" s="158">
        <f t="shared" si="12"/>
        <v>8.0642160000000004E-2</v>
      </c>
      <c r="I148" s="138">
        <v>3.3600900000000003E-2</v>
      </c>
      <c r="J148" s="107"/>
      <c r="K148" s="107"/>
      <c r="L148" s="152">
        <v>88590</v>
      </c>
      <c r="M148" s="107" t="s">
        <v>1</v>
      </c>
      <c r="N148" s="107" t="s">
        <v>6</v>
      </c>
      <c r="O148" s="107" t="s">
        <v>3</v>
      </c>
      <c r="P148" s="107"/>
    </row>
    <row r="149" spans="1:16" x14ac:dyDescent="0.35">
      <c r="A149" s="155" t="s">
        <v>666</v>
      </c>
      <c r="B149" s="107" t="s">
        <v>159</v>
      </c>
      <c r="C149" s="107">
        <v>103.5</v>
      </c>
      <c r="D149" s="156">
        <f t="shared" si="11"/>
        <v>2.7638018999999998</v>
      </c>
      <c r="E149" s="107"/>
      <c r="F149" s="107"/>
      <c r="G149" s="107">
        <v>2.9</v>
      </c>
      <c r="H149" s="158">
        <f t="shared" si="12"/>
        <v>7.7439859999999999E-2</v>
      </c>
      <c r="I149" s="138">
        <v>2.6703399999999999E-2</v>
      </c>
      <c r="J149" s="107"/>
      <c r="K149" s="107"/>
      <c r="L149" s="152">
        <v>71350</v>
      </c>
      <c r="M149" s="107" t="s">
        <v>1</v>
      </c>
      <c r="N149" s="107" t="s">
        <v>6</v>
      </c>
      <c r="O149" s="107" t="s">
        <v>3</v>
      </c>
      <c r="P149" s="107"/>
    </row>
    <row r="150" spans="1:16" x14ac:dyDescent="0.35">
      <c r="A150" s="171" t="s">
        <v>612</v>
      </c>
      <c r="B150" s="104" t="s">
        <v>80</v>
      </c>
      <c r="C150" s="104">
        <v>24.3</v>
      </c>
      <c r="D150" s="156">
        <f t="shared" si="11"/>
        <v>0.28857707999999999</v>
      </c>
      <c r="E150" s="107"/>
      <c r="F150" s="107"/>
      <c r="G150" s="104">
        <v>6.3</v>
      </c>
      <c r="H150" s="158">
        <f t="shared" si="12"/>
        <v>7.4816279999999999E-2</v>
      </c>
      <c r="I150" s="138">
        <v>1.18756E-2</v>
      </c>
      <c r="J150" s="107"/>
      <c r="K150" s="107"/>
      <c r="L150" s="152">
        <v>93680</v>
      </c>
      <c r="M150" s="104" t="s">
        <v>1</v>
      </c>
      <c r="N150" s="104" t="s">
        <v>3</v>
      </c>
      <c r="O150" s="104" t="s">
        <v>38</v>
      </c>
      <c r="P150" s="107"/>
    </row>
    <row r="151" spans="1:16" x14ac:dyDescent="0.35">
      <c r="A151" s="155" t="s">
        <v>557</v>
      </c>
      <c r="B151" s="107" t="s">
        <v>14</v>
      </c>
      <c r="C151" s="107">
        <v>71.900000000000006</v>
      </c>
      <c r="D151" s="156">
        <f t="shared" si="11"/>
        <v>3.00632594</v>
      </c>
      <c r="E151" s="107"/>
      <c r="F151" s="107"/>
      <c r="G151" s="107">
        <v>1.5</v>
      </c>
      <c r="H151" s="158">
        <f t="shared" si="12"/>
        <v>6.2718899999999994E-2</v>
      </c>
      <c r="I151" s="138">
        <v>4.1812599999999998E-2</v>
      </c>
      <c r="J151" s="107"/>
      <c r="K151" s="107"/>
      <c r="L151" s="152">
        <v>100170</v>
      </c>
      <c r="M151" s="107" t="s">
        <v>1</v>
      </c>
      <c r="N151" s="107" t="s">
        <v>2</v>
      </c>
      <c r="O151" s="107" t="s">
        <v>3</v>
      </c>
      <c r="P151" s="107"/>
    </row>
    <row r="152" spans="1:16" x14ac:dyDescent="0.35">
      <c r="A152" s="155" t="s">
        <v>597</v>
      </c>
      <c r="B152" s="107" t="s">
        <v>60</v>
      </c>
      <c r="C152" s="107">
        <v>29.2</v>
      </c>
      <c r="D152" s="156">
        <f t="shared" si="11"/>
        <v>0.98266467999999996</v>
      </c>
      <c r="E152" s="107"/>
      <c r="F152" s="107"/>
      <c r="G152" s="107">
        <v>1.8</v>
      </c>
      <c r="H152" s="158">
        <f t="shared" si="12"/>
        <v>6.0575219999999999E-2</v>
      </c>
      <c r="I152" s="138">
        <v>3.3652899999999999E-2</v>
      </c>
      <c r="J152" s="107"/>
      <c r="K152" s="107"/>
      <c r="L152" s="152">
        <v>75800</v>
      </c>
      <c r="M152" s="107" t="s">
        <v>1</v>
      </c>
      <c r="N152" s="107" t="s">
        <v>3</v>
      </c>
      <c r="O152" s="107" t="s">
        <v>22</v>
      </c>
      <c r="P152" s="107"/>
    </row>
    <row r="153" spans="1:16" x14ac:dyDescent="0.35">
      <c r="A153" s="155" t="s">
        <v>574</v>
      </c>
      <c r="B153" s="107" t="s">
        <v>36</v>
      </c>
      <c r="C153" s="107">
        <v>18.3</v>
      </c>
      <c r="D153" s="156">
        <f t="shared" si="11"/>
        <v>0.57300594000000005</v>
      </c>
      <c r="E153" s="107"/>
      <c r="F153" s="107"/>
      <c r="G153" s="107">
        <v>1.8</v>
      </c>
      <c r="H153" s="158">
        <f t="shared" si="12"/>
        <v>5.636124E-2</v>
      </c>
      <c r="I153" s="138">
        <v>3.1311800000000001E-2</v>
      </c>
      <c r="J153" s="107"/>
      <c r="K153" s="107"/>
      <c r="L153" s="152">
        <v>63370</v>
      </c>
      <c r="M153" s="107" t="s">
        <v>1</v>
      </c>
      <c r="N153" s="107" t="s">
        <v>6</v>
      </c>
      <c r="O153" s="107" t="s">
        <v>3</v>
      </c>
      <c r="P153" s="107"/>
    </row>
    <row r="154" spans="1:16" x14ac:dyDescent="0.35">
      <c r="A154" s="155" t="s">
        <v>671</v>
      </c>
      <c r="B154" s="107" t="s">
        <v>164</v>
      </c>
      <c r="C154" s="107">
        <v>52</v>
      </c>
      <c r="D154" s="156">
        <f t="shared" si="11"/>
        <v>2.8592303999999999</v>
      </c>
      <c r="E154" s="107"/>
      <c r="F154" s="107"/>
      <c r="G154" s="107">
        <v>0.8</v>
      </c>
      <c r="H154" s="158">
        <f t="shared" si="12"/>
        <v>4.3988159999999998E-2</v>
      </c>
      <c r="I154" s="138">
        <v>5.4985199999999998E-2</v>
      </c>
      <c r="J154" s="107"/>
      <c r="K154" s="107"/>
      <c r="L154" s="152">
        <v>27750</v>
      </c>
      <c r="M154" s="107" t="s">
        <v>1</v>
      </c>
      <c r="N154" s="107" t="s">
        <v>3</v>
      </c>
      <c r="O154" s="107" t="s">
        <v>3</v>
      </c>
      <c r="P154" s="107"/>
    </row>
    <row r="155" spans="1:16" x14ac:dyDescent="0.35">
      <c r="A155" s="155" t="s">
        <v>617</v>
      </c>
      <c r="B155" s="107" t="s">
        <v>88</v>
      </c>
      <c r="C155" s="107">
        <v>33.299999999999997</v>
      </c>
      <c r="D155" s="156">
        <f t="shared" si="11"/>
        <v>0.95604966000000002</v>
      </c>
      <c r="E155" s="107"/>
      <c r="F155" s="107"/>
      <c r="G155" s="107">
        <v>1.5</v>
      </c>
      <c r="H155" s="158">
        <f t="shared" si="12"/>
        <v>4.3065300000000001E-2</v>
      </c>
      <c r="I155" s="138">
        <v>2.8710200000000002E-2</v>
      </c>
      <c r="J155" s="107"/>
      <c r="K155" s="107"/>
      <c r="L155" s="152">
        <v>94350</v>
      </c>
      <c r="M155" s="107" t="s">
        <v>1</v>
      </c>
      <c r="N155" s="107" t="s">
        <v>3</v>
      </c>
      <c r="O155" s="107" t="s">
        <v>3</v>
      </c>
      <c r="P155" s="107"/>
    </row>
    <row r="156" spans="1:16" x14ac:dyDescent="0.35">
      <c r="A156" s="155" t="s">
        <v>573</v>
      </c>
      <c r="B156" s="107" t="s">
        <v>33</v>
      </c>
      <c r="C156" s="107">
        <v>9.9</v>
      </c>
      <c r="D156" s="156">
        <f t="shared" si="11"/>
        <v>0.47358333000000002</v>
      </c>
      <c r="E156" s="107"/>
      <c r="F156" s="107"/>
      <c r="G156" s="107">
        <v>0.8</v>
      </c>
      <c r="H156" s="158">
        <f t="shared" si="12"/>
        <v>3.8269360000000002E-2</v>
      </c>
      <c r="I156" s="138">
        <v>4.7836700000000003E-2</v>
      </c>
      <c r="J156" s="107"/>
      <c r="K156" s="107"/>
      <c r="L156" s="152">
        <v>59770</v>
      </c>
      <c r="M156" s="107" t="s">
        <v>1</v>
      </c>
      <c r="N156" s="107" t="s">
        <v>2</v>
      </c>
      <c r="O156" s="107" t="s">
        <v>3</v>
      </c>
      <c r="P156" s="107"/>
    </row>
    <row r="157" spans="1:16" x14ac:dyDescent="0.35">
      <c r="A157" s="155" t="s">
        <v>636</v>
      </c>
      <c r="B157" s="107" t="s">
        <v>115</v>
      </c>
      <c r="C157" s="107">
        <v>31.2</v>
      </c>
      <c r="D157" s="156">
        <f t="shared" si="11"/>
        <v>0.66149616</v>
      </c>
      <c r="E157" s="107"/>
      <c r="F157" s="107"/>
      <c r="G157" s="107">
        <v>1.8</v>
      </c>
      <c r="H157" s="158">
        <f t="shared" si="12"/>
        <v>3.8163240000000001E-2</v>
      </c>
      <c r="I157" s="138">
        <v>2.12018E-2</v>
      </c>
      <c r="J157" s="107"/>
      <c r="K157" s="107"/>
      <c r="L157" s="152">
        <v>91640</v>
      </c>
      <c r="M157" s="107" t="s">
        <v>1</v>
      </c>
      <c r="N157" s="107" t="s">
        <v>3</v>
      </c>
      <c r="O157" s="107" t="s">
        <v>3</v>
      </c>
      <c r="P157" s="107"/>
    </row>
    <row r="158" spans="1:16" x14ac:dyDescent="0.35">
      <c r="A158" s="155" t="s">
        <v>679</v>
      </c>
      <c r="B158" s="107" t="s">
        <v>172</v>
      </c>
      <c r="C158" s="107">
        <v>49.5</v>
      </c>
      <c r="D158" s="156">
        <f t="shared" si="11"/>
        <v>1.3412519999999999</v>
      </c>
      <c r="E158" s="107"/>
      <c r="F158" s="107"/>
      <c r="G158" s="107">
        <v>1.4</v>
      </c>
      <c r="H158" s="158">
        <f t="shared" si="12"/>
        <v>3.7934399999999993E-2</v>
      </c>
      <c r="I158" s="138">
        <v>2.7095999999999999E-2</v>
      </c>
      <c r="J158" s="107"/>
      <c r="K158" s="107"/>
      <c r="L158" s="152">
        <v>46280</v>
      </c>
      <c r="M158" s="107" t="s">
        <v>1</v>
      </c>
      <c r="N158" s="107" t="s">
        <v>3</v>
      </c>
      <c r="O158" s="107" t="s">
        <v>3</v>
      </c>
      <c r="P158" s="107"/>
    </row>
    <row r="159" spans="1:16" x14ac:dyDescent="0.35">
      <c r="A159" s="155" t="s">
        <v>623</v>
      </c>
      <c r="B159" s="107" t="s">
        <v>96</v>
      </c>
      <c r="C159" s="107">
        <v>7.3</v>
      </c>
      <c r="D159" s="156">
        <f t="shared" si="11"/>
        <v>0.32266218999999996</v>
      </c>
      <c r="E159" s="107"/>
      <c r="F159" s="107"/>
      <c r="G159" s="107">
        <v>0.8</v>
      </c>
      <c r="H159" s="158">
        <f t="shared" si="12"/>
        <v>3.5360240000000001E-2</v>
      </c>
      <c r="I159" s="138">
        <v>4.4200299999999998E-2</v>
      </c>
      <c r="J159" s="107"/>
      <c r="K159" s="107"/>
      <c r="L159" s="152">
        <v>88100</v>
      </c>
      <c r="M159" s="107" t="s">
        <v>1</v>
      </c>
      <c r="N159" s="107" t="s">
        <v>3</v>
      </c>
      <c r="O159" s="107" t="s">
        <v>3</v>
      </c>
      <c r="P159" s="107"/>
    </row>
    <row r="160" spans="1:16" x14ac:dyDescent="0.35">
      <c r="A160" s="155" t="s">
        <v>633</v>
      </c>
      <c r="B160" s="107" t="s">
        <v>112</v>
      </c>
      <c r="C160" s="107">
        <v>11.1</v>
      </c>
      <c r="D160" s="156">
        <f t="shared" si="11"/>
        <v>0.28934147999999998</v>
      </c>
      <c r="E160" s="107"/>
      <c r="F160" s="107"/>
      <c r="G160" s="107">
        <v>1.1000000000000001</v>
      </c>
      <c r="H160" s="158">
        <f t="shared" si="12"/>
        <v>2.8673480000000005E-2</v>
      </c>
      <c r="I160" s="138">
        <v>2.6066800000000001E-2</v>
      </c>
      <c r="J160" s="107"/>
      <c r="K160" s="107"/>
      <c r="L160" s="152">
        <v>89260</v>
      </c>
      <c r="M160" s="107" t="s">
        <v>1</v>
      </c>
      <c r="N160" s="107" t="s">
        <v>3</v>
      </c>
      <c r="O160" s="107" t="s">
        <v>3</v>
      </c>
      <c r="P160" s="107"/>
    </row>
    <row r="161" spans="1:16" x14ac:dyDescent="0.35">
      <c r="A161" s="155" t="s">
        <v>631</v>
      </c>
      <c r="B161" s="107" t="s">
        <v>108</v>
      </c>
      <c r="C161" s="107">
        <v>34.1</v>
      </c>
      <c r="D161" s="156">
        <f t="shared" si="11"/>
        <v>1.15661744</v>
      </c>
      <c r="E161" s="107"/>
      <c r="F161" s="107"/>
      <c r="G161" s="107">
        <v>0.8</v>
      </c>
      <c r="H161" s="158">
        <f t="shared" si="12"/>
        <v>2.7134720000000001E-2</v>
      </c>
      <c r="I161" s="138">
        <v>3.3918400000000001E-2</v>
      </c>
      <c r="J161" s="107"/>
      <c r="K161" s="107"/>
      <c r="L161" s="152">
        <v>59060</v>
      </c>
      <c r="M161" s="107" t="s">
        <v>1</v>
      </c>
      <c r="N161" s="107" t="s">
        <v>3</v>
      </c>
      <c r="O161" s="107" t="s">
        <v>3</v>
      </c>
      <c r="P161" s="107"/>
    </row>
    <row r="162" spans="1:16" x14ac:dyDescent="0.35">
      <c r="A162" s="155" t="s">
        <v>559</v>
      </c>
      <c r="B162" s="107" t="s">
        <v>17</v>
      </c>
      <c r="C162" s="107">
        <v>20.7</v>
      </c>
      <c r="D162" s="156">
        <f t="shared" si="11"/>
        <v>0.64186145999999999</v>
      </c>
      <c r="E162" s="107"/>
      <c r="F162" s="107"/>
      <c r="G162" s="107">
        <v>0.6</v>
      </c>
      <c r="H162" s="158">
        <f t="shared" si="12"/>
        <v>1.8604679999999998E-2</v>
      </c>
      <c r="I162" s="138">
        <v>3.1007799999999999E-2</v>
      </c>
      <c r="J162" s="107"/>
      <c r="K162" s="107"/>
      <c r="L162" s="152">
        <v>95250</v>
      </c>
      <c r="M162" s="107" t="s">
        <v>1</v>
      </c>
      <c r="N162" s="107" t="s">
        <v>2</v>
      </c>
      <c r="O162" s="107" t="s">
        <v>3</v>
      </c>
      <c r="P162" s="107"/>
    </row>
    <row r="163" spans="1:16" x14ac:dyDescent="0.35">
      <c r="A163" s="155" t="s">
        <v>624</v>
      </c>
      <c r="B163" s="107" t="s">
        <v>97</v>
      </c>
      <c r="C163" s="107">
        <v>23.2</v>
      </c>
      <c r="D163" s="156">
        <f t="shared" si="11"/>
        <v>0.63223479999999999</v>
      </c>
      <c r="E163" s="107"/>
      <c r="F163" s="107"/>
      <c r="G163" s="107">
        <v>0.2</v>
      </c>
      <c r="H163" s="158">
        <f t="shared" si="12"/>
        <v>5.4503000000000008E-3</v>
      </c>
      <c r="I163" s="138">
        <v>2.7251500000000001E-2</v>
      </c>
      <c r="J163" s="107"/>
      <c r="K163" s="107"/>
      <c r="L163" s="152">
        <v>85150</v>
      </c>
      <c r="M163" s="107" t="s">
        <v>1</v>
      </c>
      <c r="N163" s="107" t="s">
        <v>3</v>
      </c>
      <c r="O163" s="107" t="s">
        <v>3</v>
      </c>
      <c r="P163" s="107"/>
    </row>
    <row r="164" spans="1:16" x14ac:dyDescent="0.35">
      <c r="A164" s="155" t="s">
        <v>955</v>
      </c>
      <c r="B164" s="107" t="s">
        <v>502</v>
      </c>
      <c r="C164" s="107">
        <v>104</v>
      </c>
      <c r="D164" s="156">
        <f t="shared" si="11"/>
        <v>1.5897544000000001</v>
      </c>
      <c r="E164" s="107"/>
      <c r="F164" s="107"/>
      <c r="G164" s="107">
        <v>-0.8</v>
      </c>
      <c r="H164" s="158">
        <f t="shared" si="12"/>
        <v>-1.2228880000000001E-2</v>
      </c>
      <c r="I164" s="138">
        <v>1.52861E-2</v>
      </c>
      <c r="J164" s="107"/>
      <c r="K164" s="107"/>
      <c r="L164" s="152">
        <v>98410</v>
      </c>
      <c r="M164" s="107" t="s">
        <v>1</v>
      </c>
      <c r="N164" s="107" t="s">
        <v>6</v>
      </c>
      <c r="O164" s="107" t="s">
        <v>22</v>
      </c>
      <c r="P164" s="107"/>
    </row>
    <row r="165" spans="1:16" x14ac:dyDescent="0.35">
      <c r="A165" s="155" t="s">
        <v>832</v>
      </c>
      <c r="B165" s="107" t="s">
        <v>346</v>
      </c>
      <c r="C165" s="107">
        <v>13.2</v>
      </c>
      <c r="D165" s="156">
        <f t="shared" si="11"/>
        <v>0.92363963999999998</v>
      </c>
      <c r="E165" s="107"/>
      <c r="F165" s="107"/>
      <c r="G165" s="107">
        <v>-0.2</v>
      </c>
      <c r="H165" s="158">
        <f t="shared" si="12"/>
        <v>-1.399454E-2</v>
      </c>
      <c r="I165" s="138">
        <v>6.9972699999999999E-2</v>
      </c>
      <c r="J165" s="107"/>
      <c r="K165" s="107"/>
      <c r="L165" s="152">
        <v>32780</v>
      </c>
      <c r="M165" s="107" t="s">
        <v>1</v>
      </c>
      <c r="N165" s="107" t="s">
        <v>3</v>
      </c>
      <c r="O165" s="107" t="s">
        <v>3</v>
      </c>
      <c r="P165" s="107"/>
    </row>
    <row r="166" spans="1:16" x14ac:dyDescent="0.35">
      <c r="A166" s="155" t="s">
        <v>835</v>
      </c>
      <c r="B166" s="107" t="s">
        <v>351</v>
      </c>
      <c r="C166" s="107">
        <v>17</v>
      </c>
      <c r="D166" s="156">
        <f t="shared" si="11"/>
        <v>1.5257023999999999</v>
      </c>
      <c r="E166" s="107"/>
      <c r="F166" s="107"/>
      <c r="G166" s="107">
        <v>-0.2</v>
      </c>
      <c r="H166" s="158">
        <f t="shared" si="12"/>
        <v>-1.7949440000000001E-2</v>
      </c>
      <c r="I166" s="138">
        <v>8.9747199999999999E-2</v>
      </c>
      <c r="J166" s="107"/>
      <c r="K166" s="107"/>
      <c r="L166" s="152">
        <v>42160</v>
      </c>
      <c r="M166" s="107" t="s">
        <v>1</v>
      </c>
      <c r="N166" s="107" t="s">
        <v>3</v>
      </c>
      <c r="O166" s="107" t="s">
        <v>22</v>
      </c>
      <c r="P166" s="107"/>
    </row>
    <row r="167" spans="1:16" x14ac:dyDescent="0.35">
      <c r="A167" s="155" t="s">
        <v>645</v>
      </c>
      <c r="B167" s="107" t="s">
        <v>130</v>
      </c>
      <c r="C167" s="107">
        <v>90.3</v>
      </c>
      <c r="D167" s="156">
        <f t="shared" si="11"/>
        <v>3.7737273</v>
      </c>
      <c r="E167" s="107"/>
      <c r="F167" s="107"/>
      <c r="G167" s="107">
        <v>-0.9</v>
      </c>
      <c r="H167" s="158">
        <f t="shared" si="12"/>
        <v>-3.7611900000000004E-2</v>
      </c>
      <c r="I167" s="138">
        <v>4.1791000000000002E-2</v>
      </c>
      <c r="J167" s="107"/>
      <c r="K167" s="107"/>
      <c r="L167" s="152">
        <v>48190</v>
      </c>
      <c r="M167" s="107" t="s">
        <v>1</v>
      </c>
      <c r="N167" s="107" t="s">
        <v>3</v>
      </c>
      <c r="O167" s="107" t="s">
        <v>131</v>
      </c>
      <c r="P167" s="107"/>
    </row>
    <row r="168" spans="1:16" x14ac:dyDescent="0.35">
      <c r="A168" s="155" t="s">
        <v>674</v>
      </c>
      <c r="B168" s="107" t="s">
        <v>167</v>
      </c>
      <c r="C168" s="107">
        <v>115.3</v>
      </c>
      <c r="D168" s="156">
        <f t="shared" si="11"/>
        <v>3.8584222599999998</v>
      </c>
      <c r="E168" s="107"/>
      <c r="F168" s="107"/>
      <c r="G168" s="107">
        <v>-2.8</v>
      </c>
      <c r="H168" s="158">
        <f t="shared" si="12"/>
        <v>-9.3699759999999993E-2</v>
      </c>
      <c r="I168" s="138">
        <v>3.34642E-2</v>
      </c>
      <c r="J168" s="107"/>
      <c r="K168" s="107"/>
      <c r="L168" s="152">
        <v>53880</v>
      </c>
      <c r="M168" s="107" t="s">
        <v>1</v>
      </c>
      <c r="N168" s="107" t="s">
        <v>6</v>
      </c>
      <c r="O168" s="107" t="s">
        <v>3</v>
      </c>
      <c r="P168" s="107"/>
    </row>
    <row r="169" spans="1:16" x14ac:dyDescent="0.35">
      <c r="A169" s="155" t="s">
        <v>556</v>
      </c>
      <c r="B169" s="107" t="s">
        <v>13</v>
      </c>
      <c r="C169" s="107">
        <v>172.7</v>
      </c>
      <c r="D169" s="156">
        <f t="shared" si="11"/>
        <v>6.1932465099999998</v>
      </c>
      <c r="E169" s="107"/>
      <c r="F169" s="107"/>
      <c r="G169" s="107">
        <v>-4.0999999999999996</v>
      </c>
      <c r="H169" s="158">
        <f t="shared" si="12"/>
        <v>-0.14703132999999999</v>
      </c>
      <c r="I169" s="138">
        <v>3.5861299999999999E-2</v>
      </c>
      <c r="J169" s="107"/>
      <c r="K169" s="107"/>
      <c r="L169" s="152">
        <v>89190</v>
      </c>
      <c r="M169" s="107" t="s">
        <v>1</v>
      </c>
      <c r="N169" s="107" t="s">
        <v>2</v>
      </c>
      <c r="O169" s="107" t="s">
        <v>3</v>
      </c>
      <c r="P169" s="107"/>
    </row>
    <row r="170" spans="1:16" x14ac:dyDescent="0.35">
      <c r="A170" s="155" t="s">
        <v>599</v>
      </c>
      <c r="B170" s="107" t="s">
        <v>62</v>
      </c>
      <c r="C170" s="107">
        <v>69.5</v>
      </c>
      <c r="D170" s="156">
        <f t="shared" si="11"/>
        <v>4.8231193000000001</v>
      </c>
      <c r="E170" s="107"/>
      <c r="F170" s="107"/>
      <c r="G170" s="107">
        <v>-2.7</v>
      </c>
      <c r="H170" s="158">
        <f t="shared" si="12"/>
        <v>-0.18737297999999999</v>
      </c>
      <c r="I170" s="138">
        <v>6.9397399999999998E-2</v>
      </c>
      <c r="J170" s="107"/>
      <c r="K170" s="107"/>
      <c r="L170" s="152">
        <v>50440</v>
      </c>
      <c r="M170" s="107" t="s">
        <v>1</v>
      </c>
      <c r="N170" s="107" t="s">
        <v>3</v>
      </c>
      <c r="O170" s="107" t="s">
        <v>22</v>
      </c>
      <c r="P170" s="107"/>
    </row>
    <row r="171" spans="1:16" x14ac:dyDescent="0.35">
      <c r="A171" s="155" t="s">
        <v>596</v>
      </c>
      <c r="B171" s="107" t="s">
        <v>59</v>
      </c>
      <c r="C171" s="107">
        <v>106.3</v>
      </c>
      <c r="D171" s="156">
        <f t="shared" si="11"/>
        <v>3.3373735400000002</v>
      </c>
      <c r="E171" s="107"/>
      <c r="F171" s="107"/>
      <c r="G171" s="107">
        <v>-6.5</v>
      </c>
      <c r="H171" s="158">
        <f t="shared" si="12"/>
        <v>-0.2040727</v>
      </c>
      <c r="I171" s="138">
        <v>3.1395800000000001E-2</v>
      </c>
      <c r="J171" s="107"/>
      <c r="K171" s="107"/>
      <c r="L171" s="152">
        <v>62870</v>
      </c>
      <c r="M171" s="107" t="s">
        <v>1</v>
      </c>
      <c r="N171" s="107" t="s">
        <v>3</v>
      </c>
      <c r="O171" s="107" t="s">
        <v>22</v>
      </c>
      <c r="P171" s="107"/>
    </row>
    <row r="172" spans="1:16" x14ac:dyDescent="0.35">
      <c r="A172" s="155" t="s">
        <v>672</v>
      </c>
      <c r="B172" s="107" t="s">
        <v>165</v>
      </c>
      <c r="C172" s="107">
        <v>57.6</v>
      </c>
      <c r="D172" s="156">
        <f t="shared" ref="D172:D235" si="13">+C172*$I172</f>
        <v>1.8739584</v>
      </c>
      <c r="E172" s="107"/>
      <c r="F172" s="107"/>
      <c r="G172" s="107">
        <v>-7.2</v>
      </c>
      <c r="H172" s="158">
        <f t="shared" ref="H172:H235" si="14">+G172*$I172</f>
        <v>-0.2342448</v>
      </c>
      <c r="I172" s="138">
        <v>3.2534E-2</v>
      </c>
      <c r="J172" s="107"/>
      <c r="K172" s="107"/>
      <c r="L172" s="152">
        <v>37090</v>
      </c>
      <c r="M172" s="107" t="s">
        <v>1</v>
      </c>
      <c r="N172" s="107" t="s">
        <v>3</v>
      </c>
      <c r="O172" s="107" t="s">
        <v>3</v>
      </c>
      <c r="P172" s="107"/>
    </row>
    <row r="173" spans="1:16" x14ac:dyDescent="0.35">
      <c r="A173" s="155" t="s">
        <v>653</v>
      </c>
      <c r="B173" s="107" t="s">
        <v>143</v>
      </c>
      <c r="C173" s="107">
        <v>1830.7</v>
      </c>
      <c r="D173" s="156">
        <f t="shared" si="13"/>
        <v>71.827514500000007</v>
      </c>
      <c r="E173" s="107"/>
      <c r="F173" s="107"/>
      <c r="G173" s="107">
        <v>303.8</v>
      </c>
      <c r="H173" s="158">
        <f t="shared" si="14"/>
        <v>11.919593000000001</v>
      </c>
      <c r="I173" s="138">
        <v>3.9234999999999999E-2</v>
      </c>
      <c r="J173" s="107"/>
      <c r="K173" s="107"/>
      <c r="L173" s="152">
        <v>62390</v>
      </c>
      <c r="M173" s="107" t="s">
        <v>66</v>
      </c>
      <c r="N173" s="107" t="s">
        <v>3</v>
      </c>
      <c r="O173" s="107" t="s">
        <v>3</v>
      </c>
      <c r="P173" s="107"/>
    </row>
    <row r="174" spans="1:16" x14ac:dyDescent="0.35">
      <c r="A174" s="155" t="s">
        <v>685</v>
      </c>
      <c r="B174" s="107" t="s">
        <v>180</v>
      </c>
      <c r="C174" s="107">
        <v>691.5</v>
      </c>
      <c r="D174" s="156">
        <f t="shared" si="13"/>
        <v>16.244787150000001</v>
      </c>
      <c r="E174" s="107"/>
      <c r="F174" s="107"/>
      <c r="G174" s="107">
        <v>123.3</v>
      </c>
      <c r="H174" s="158">
        <f t="shared" si="14"/>
        <v>2.8965759299999996</v>
      </c>
      <c r="I174" s="138">
        <v>2.3492099999999998E-2</v>
      </c>
      <c r="J174" s="107"/>
      <c r="K174" s="107"/>
      <c r="L174" s="152">
        <v>187200</v>
      </c>
      <c r="M174" s="107" t="s">
        <v>66</v>
      </c>
      <c r="N174" s="107" t="s">
        <v>3</v>
      </c>
      <c r="O174" s="107" t="s">
        <v>85</v>
      </c>
      <c r="P174" s="107"/>
    </row>
    <row r="175" spans="1:16" x14ac:dyDescent="0.35">
      <c r="A175" s="155" t="s">
        <v>139</v>
      </c>
      <c r="B175" s="107" t="s">
        <v>140</v>
      </c>
      <c r="C175" s="107">
        <v>811.4</v>
      </c>
      <c r="D175" s="156">
        <f t="shared" si="13"/>
        <v>28.336116499999999</v>
      </c>
      <c r="E175" s="107"/>
      <c r="F175" s="107"/>
      <c r="G175" s="107">
        <v>76.099999999999994</v>
      </c>
      <c r="H175" s="158">
        <f t="shared" si="14"/>
        <v>2.6576022500000001</v>
      </c>
      <c r="I175" s="138">
        <v>3.4922500000000002E-2</v>
      </c>
      <c r="J175" s="107"/>
      <c r="K175" s="107"/>
      <c r="L175" s="152">
        <v>112584</v>
      </c>
      <c r="M175" s="107" t="s">
        <v>66</v>
      </c>
      <c r="N175" s="107" t="s">
        <v>3</v>
      </c>
      <c r="O175" s="107" t="s">
        <v>3</v>
      </c>
      <c r="P175" s="107"/>
    </row>
    <row r="176" spans="1:16" x14ac:dyDescent="0.35">
      <c r="A176" s="155" t="s">
        <v>689</v>
      </c>
      <c r="B176" s="107" t="s">
        <v>184</v>
      </c>
      <c r="C176" s="107">
        <v>204.2</v>
      </c>
      <c r="D176" s="156">
        <f t="shared" si="13"/>
        <v>4.1656391599999996</v>
      </c>
      <c r="E176" s="107"/>
      <c r="F176" s="107"/>
      <c r="G176" s="107">
        <v>73.5</v>
      </c>
      <c r="H176" s="158">
        <f t="shared" si="14"/>
        <v>1.4993852999999999</v>
      </c>
      <c r="I176" s="138">
        <v>2.0399799999999999E-2</v>
      </c>
      <c r="J176" s="107"/>
      <c r="K176" s="107"/>
      <c r="L176" s="152">
        <v>79860</v>
      </c>
      <c r="M176" s="107" t="s">
        <v>66</v>
      </c>
      <c r="N176" s="107" t="s">
        <v>3</v>
      </c>
      <c r="O176" s="107" t="s">
        <v>3</v>
      </c>
      <c r="P176" s="107"/>
    </row>
    <row r="177" spans="1:16" x14ac:dyDescent="0.35">
      <c r="A177" s="155" t="s">
        <v>684</v>
      </c>
      <c r="B177" s="107" t="s">
        <v>179</v>
      </c>
      <c r="C177" s="107">
        <v>286.39999999999998</v>
      </c>
      <c r="D177" s="156">
        <f t="shared" si="13"/>
        <v>7.5165393599999994</v>
      </c>
      <c r="E177" s="107"/>
      <c r="F177" s="107"/>
      <c r="G177" s="107">
        <v>41.4</v>
      </c>
      <c r="H177" s="158">
        <f t="shared" si="14"/>
        <v>1.0865388600000001</v>
      </c>
      <c r="I177" s="138">
        <v>2.6244900000000002E-2</v>
      </c>
      <c r="J177" s="107"/>
      <c r="K177" s="107"/>
      <c r="L177" s="152">
        <v>116670</v>
      </c>
      <c r="M177" s="107" t="s">
        <v>66</v>
      </c>
      <c r="N177" s="107" t="s">
        <v>3</v>
      </c>
      <c r="O177" s="107" t="s">
        <v>3</v>
      </c>
      <c r="P177" s="107"/>
    </row>
    <row r="178" spans="1:16" x14ac:dyDescent="0.35">
      <c r="A178" s="155" t="s">
        <v>638</v>
      </c>
      <c r="B178" s="107" t="s">
        <v>117</v>
      </c>
      <c r="C178" s="107">
        <v>160.1</v>
      </c>
      <c r="D178" s="156">
        <f t="shared" si="13"/>
        <v>7.6145961499999997</v>
      </c>
      <c r="E178" s="107"/>
      <c r="F178" s="107"/>
      <c r="G178" s="107">
        <v>18.7</v>
      </c>
      <c r="H178" s="158">
        <f t="shared" si="14"/>
        <v>0.88940005</v>
      </c>
      <c r="I178" s="138">
        <v>4.75615E-2</v>
      </c>
      <c r="J178" s="107"/>
      <c r="K178" s="107"/>
      <c r="L178" s="152">
        <v>69280</v>
      </c>
      <c r="M178" s="107" t="s">
        <v>66</v>
      </c>
      <c r="N178" s="107" t="s">
        <v>3</v>
      </c>
      <c r="O178" s="107" t="s">
        <v>85</v>
      </c>
      <c r="P178" s="107"/>
    </row>
    <row r="179" spans="1:16" x14ac:dyDescent="0.35">
      <c r="A179" s="155" t="s">
        <v>681</v>
      </c>
      <c r="B179" s="107" t="s">
        <v>176</v>
      </c>
      <c r="C179" s="107">
        <v>146.80000000000001</v>
      </c>
      <c r="D179" s="156">
        <f t="shared" si="13"/>
        <v>3.6985085600000001</v>
      </c>
      <c r="E179" s="107"/>
      <c r="F179" s="107"/>
      <c r="G179" s="107">
        <v>23.4</v>
      </c>
      <c r="H179" s="158">
        <f t="shared" si="14"/>
        <v>0.58954427999999992</v>
      </c>
      <c r="I179" s="138">
        <v>2.51942E-2</v>
      </c>
      <c r="J179" s="107"/>
      <c r="K179" s="107"/>
      <c r="L179" s="152">
        <v>149310</v>
      </c>
      <c r="M179" s="107" t="s">
        <v>66</v>
      </c>
      <c r="N179" s="107" t="s">
        <v>3</v>
      </c>
      <c r="O179" s="107" t="s">
        <v>3</v>
      </c>
      <c r="P179" s="107"/>
    </row>
    <row r="180" spans="1:16" x14ac:dyDescent="0.35">
      <c r="A180" s="155" t="s">
        <v>109</v>
      </c>
      <c r="B180" s="107" t="s">
        <v>110</v>
      </c>
      <c r="C180" s="107">
        <v>118.1</v>
      </c>
      <c r="D180" s="156">
        <f t="shared" si="13"/>
        <v>2.3590002599999997</v>
      </c>
      <c r="E180" s="107"/>
      <c r="F180" s="107"/>
      <c r="G180" s="107">
        <v>15.2</v>
      </c>
      <c r="H180" s="158">
        <f t="shared" si="14"/>
        <v>0.30361391999999998</v>
      </c>
      <c r="I180" s="138">
        <v>1.9974599999999999E-2</v>
      </c>
      <c r="J180" s="107"/>
      <c r="K180" s="107"/>
      <c r="L180" s="152">
        <v>75498</v>
      </c>
      <c r="M180" s="107" t="s">
        <v>66</v>
      </c>
      <c r="N180" s="107" t="s">
        <v>3</v>
      </c>
      <c r="O180" s="107" t="s">
        <v>3</v>
      </c>
      <c r="P180" s="107"/>
    </row>
    <row r="181" spans="1:16" x14ac:dyDescent="0.35">
      <c r="A181" s="155" t="s">
        <v>680</v>
      </c>
      <c r="B181" s="107" t="s">
        <v>175</v>
      </c>
      <c r="C181" s="107">
        <v>44.4</v>
      </c>
      <c r="D181" s="156">
        <f t="shared" si="13"/>
        <v>1.8910803600000001</v>
      </c>
      <c r="E181" s="107"/>
      <c r="F181" s="107"/>
      <c r="G181" s="107">
        <v>6.5</v>
      </c>
      <c r="H181" s="158">
        <f t="shared" si="14"/>
        <v>0.27684734999999999</v>
      </c>
      <c r="I181" s="138">
        <v>4.2591900000000002E-2</v>
      </c>
      <c r="J181" s="107"/>
      <c r="K181" s="107"/>
      <c r="L181" s="152">
        <v>66160</v>
      </c>
      <c r="M181" s="107" t="s">
        <v>66</v>
      </c>
      <c r="N181" s="107" t="s">
        <v>3</v>
      </c>
      <c r="O181" s="107" t="s">
        <v>3</v>
      </c>
      <c r="P181" s="107"/>
    </row>
    <row r="182" spans="1:16" x14ac:dyDescent="0.35">
      <c r="A182" s="155" t="s">
        <v>694</v>
      </c>
      <c r="B182" s="107" t="s">
        <v>191</v>
      </c>
      <c r="C182" s="107">
        <v>70.3</v>
      </c>
      <c r="D182" s="156">
        <f t="shared" si="13"/>
        <v>2.0389108999999999</v>
      </c>
      <c r="E182" s="107"/>
      <c r="F182" s="107"/>
      <c r="G182" s="107">
        <v>8.4</v>
      </c>
      <c r="H182" s="158">
        <f t="shared" si="14"/>
        <v>0.24362520000000001</v>
      </c>
      <c r="I182" s="138">
        <v>2.9003000000000001E-2</v>
      </c>
      <c r="J182" s="107"/>
      <c r="K182" s="107"/>
      <c r="L182" s="152">
        <v>84460</v>
      </c>
      <c r="M182" s="107" t="s">
        <v>66</v>
      </c>
      <c r="N182" s="107" t="s">
        <v>3</v>
      </c>
      <c r="O182" s="107" t="s">
        <v>3</v>
      </c>
      <c r="P182" s="107"/>
    </row>
    <row r="183" spans="1:16" x14ac:dyDescent="0.35">
      <c r="A183" s="155" t="s">
        <v>683</v>
      </c>
      <c r="B183" s="107" t="s">
        <v>178</v>
      </c>
      <c r="C183" s="107">
        <v>33.1</v>
      </c>
      <c r="D183" s="156">
        <f t="shared" si="13"/>
        <v>0.7927350700000001</v>
      </c>
      <c r="E183" s="107"/>
      <c r="F183" s="107"/>
      <c r="G183" s="107">
        <v>8.1</v>
      </c>
      <c r="H183" s="158">
        <f t="shared" si="14"/>
        <v>0.19399257</v>
      </c>
      <c r="I183" s="138">
        <v>2.3949700000000001E-2</v>
      </c>
      <c r="J183" s="107"/>
      <c r="K183" s="107"/>
      <c r="L183" s="152">
        <v>97820</v>
      </c>
      <c r="M183" s="107" t="s">
        <v>66</v>
      </c>
      <c r="N183" s="107" t="s">
        <v>3</v>
      </c>
      <c r="O183" s="107" t="s">
        <v>3</v>
      </c>
      <c r="P183" s="107"/>
    </row>
    <row r="184" spans="1:16" x14ac:dyDescent="0.35">
      <c r="A184" s="155" t="s">
        <v>697</v>
      </c>
      <c r="B184" s="107" t="s">
        <v>194</v>
      </c>
      <c r="C184" s="107">
        <v>13</v>
      </c>
      <c r="D184" s="156">
        <f t="shared" si="13"/>
        <v>0.4403841</v>
      </c>
      <c r="E184" s="107"/>
      <c r="F184" s="107"/>
      <c r="G184" s="107">
        <v>4.3</v>
      </c>
      <c r="H184" s="158">
        <f t="shared" si="14"/>
        <v>0.14566551</v>
      </c>
      <c r="I184" s="138">
        <v>3.3875700000000002E-2</v>
      </c>
      <c r="J184" s="107"/>
      <c r="K184" s="107"/>
      <c r="L184" s="152">
        <v>69720</v>
      </c>
      <c r="M184" s="107" t="s">
        <v>66</v>
      </c>
      <c r="N184" s="107" t="s">
        <v>3</v>
      </c>
      <c r="O184" s="107" t="s">
        <v>3</v>
      </c>
      <c r="P184" s="107"/>
    </row>
    <row r="185" spans="1:16" x14ac:dyDescent="0.35">
      <c r="A185" s="155" t="s">
        <v>602</v>
      </c>
      <c r="B185" s="107" t="s">
        <v>65</v>
      </c>
      <c r="C185" s="107">
        <v>26.7</v>
      </c>
      <c r="D185" s="156">
        <f t="shared" si="13"/>
        <v>0.88538267999999998</v>
      </c>
      <c r="E185" s="107"/>
      <c r="F185" s="107"/>
      <c r="G185" s="107">
        <v>4.0999999999999996</v>
      </c>
      <c r="H185" s="158">
        <f t="shared" si="14"/>
        <v>0.13595763999999999</v>
      </c>
      <c r="I185" s="138">
        <v>3.31604E-2</v>
      </c>
      <c r="J185" s="107"/>
      <c r="K185" s="107"/>
      <c r="L185" s="152">
        <v>102190</v>
      </c>
      <c r="M185" s="107" t="s">
        <v>66</v>
      </c>
      <c r="N185" s="107" t="s">
        <v>3</v>
      </c>
      <c r="O185" s="107" t="s">
        <v>3</v>
      </c>
      <c r="P185" s="107"/>
    </row>
    <row r="186" spans="1:16" x14ac:dyDescent="0.35">
      <c r="A186" s="155" t="s">
        <v>687</v>
      </c>
      <c r="B186" s="107" t="s">
        <v>182</v>
      </c>
      <c r="C186" s="107">
        <v>10.7</v>
      </c>
      <c r="D186" s="156">
        <f t="shared" si="13"/>
        <v>0.22028410999999998</v>
      </c>
      <c r="E186" s="107"/>
      <c r="F186" s="107"/>
      <c r="G186" s="107">
        <v>2.4</v>
      </c>
      <c r="H186" s="158">
        <f t="shared" si="14"/>
        <v>4.9409519999999998E-2</v>
      </c>
      <c r="I186" s="138">
        <v>2.0587299999999999E-2</v>
      </c>
      <c r="J186" s="107"/>
      <c r="K186" s="107"/>
      <c r="L186" s="152">
        <v>116440</v>
      </c>
      <c r="M186" s="107" t="s">
        <v>66</v>
      </c>
      <c r="N186" s="107" t="s">
        <v>3</v>
      </c>
      <c r="O186" s="107" t="s">
        <v>85</v>
      </c>
      <c r="P186" s="107"/>
    </row>
    <row r="187" spans="1:16" x14ac:dyDescent="0.35">
      <c r="A187" s="155" t="s">
        <v>632</v>
      </c>
      <c r="B187" s="107" t="s">
        <v>111</v>
      </c>
      <c r="C187" s="107">
        <v>23.3</v>
      </c>
      <c r="D187" s="156">
        <f t="shared" si="13"/>
        <v>0.38404458000000002</v>
      </c>
      <c r="E187" s="107"/>
      <c r="F187" s="107"/>
      <c r="G187" s="107">
        <v>2.4</v>
      </c>
      <c r="H187" s="158">
        <f t="shared" si="14"/>
        <v>3.9558240000000001E-2</v>
      </c>
      <c r="I187" s="138">
        <v>1.64826E-2</v>
      </c>
      <c r="J187" s="107"/>
      <c r="K187" s="107"/>
      <c r="L187" s="152">
        <v>106360</v>
      </c>
      <c r="M187" s="107" t="s">
        <v>66</v>
      </c>
      <c r="N187" s="107" t="s">
        <v>3</v>
      </c>
      <c r="O187" s="107" t="s">
        <v>3</v>
      </c>
      <c r="P187" s="107"/>
    </row>
    <row r="188" spans="1:16" x14ac:dyDescent="0.35">
      <c r="A188" s="155" t="s">
        <v>650</v>
      </c>
      <c r="B188" s="107" t="s">
        <v>138</v>
      </c>
      <c r="C188" s="107">
        <v>12.1</v>
      </c>
      <c r="D188" s="156">
        <f t="shared" si="13"/>
        <v>0.31960455999999998</v>
      </c>
      <c r="E188" s="107"/>
      <c r="F188" s="107"/>
      <c r="G188" s="107">
        <v>0.5</v>
      </c>
      <c r="H188" s="158">
        <f t="shared" si="14"/>
        <v>1.3206799999999999E-2</v>
      </c>
      <c r="I188" s="138">
        <v>2.6413599999999999E-2</v>
      </c>
      <c r="J188" s="107"/>
      <c r="K188" s="107"/>
      <c r="L188" s="152">
        <v>47120</v>
      </c>
      <c r="M188" s="107" t="s">
        <v>66</v>
      </c>
      <c r="N188" s="107" t="s">
        <v>3</v>
      </c>
      <c r="O188" s="107" t="s">
        <v>3</v>
      </c>
      <c r="P188" s="107"/>
    </row>
    <row r="189" spans="1:16" x14ac:dyDescent="0.35">
      <c r="A189" s="155" t="s">
        <v>824</v>
      </c>
      <c r="B189" s="107" t="s">
        <v>338</v>
      </c>
      <c r="C189" s="107">
        <v>3947</v>
      </c>
      <c r="D189" s="156">
        <f t="shared" si="13"/>
        <v>188.4285959</v>
      </c>
      <c r="E189" s="107"/>
      <c r="F189" s="107"/>
      <c r="G189" s="107">
        <v>479.5</v>
      </c>
      <c r="H189" s="158">
        <f t="shared" si="14"/>
        <v>22.891186150000003</v>
      </c>
      <c r="I189" s="138">
        <v>4.7739700000000003E-2</v>
      </c>
      <c r="J189" s="107"/>
      <c r="K189" s="107"/>
      <c r="L189" s="152">
        <v>36162</v>
      </c>
      <c r="M189" s="107" t="s">
        <v>16</v>
      </c>
      <c r="N189" s="107" t="s">
        <v>3</v>
      </c>
      <c r="O189" s="107" t="s">
        <v>131</v>
      </c>
      <c r="P189" s="107"/>
    </row>
    <row r="190" spans="1:16" x14ac:dyDescent="0.35">
      <c r="A190" s="155" t="s">
        <v>801</v>
      </c>
      <c r="B190" s="107" t="s">
        <v>313</v>
      </c>
      <c r="C190" s="107">
        <v>2362.8000000000002</v>
      </c>
      <c r="D190" s="156">
        <f t="shared" si="13"/>
        <v>122.31246852</v>
      </c>
      <c r="E190" s="107"/>
      <c r="F190" s="107"/>
      <c r="G190" s="107">
        <v>298.7</v>
      </c>
      <c r="H190" s="158">
        <f t="shared" si="14"/>
        <v>15.462474329999999</v>
      </c>
      <c r="I190" s="138">
        <v>5.1765899999999997E-2</v>
      </c>
      <c r="J190" s="107"/>
      <c r="K190" s="107"/>
      <c r="L190" s="152">
        <v>30580</v>
      </c>
      <c r="M190" s="107" t="s">
        <v>16</v>
      </c>
      <c r="N190" s="107" t="s">
        <v>3</v>
      </c>
      <c r="O190" s="107" t="s">
        <v>131</v>
      </c>
      <c r="P190" s="107"/>
    </row>
    <row r="191" spans="1:16" x14ac:dyDescent="0.35">
      <c r="A191" s="155" t="s">
        <v>763</v>
      </c>
      <c r="B191" s="107" t="s">
        <v>275</v>
      </c>
      <c r="C191" s="107">
        <v>1312.7</v>
      </c>
      <c r="D191" s="156">
        <f t="shared" si="13"/>
        <v>87.970196689999995</v>
      </c>
      <c r="E191" s="107"/>
      <c r="F191" s="107"/>
      <c r="G191" s="107">
        <v>184.1</v>
      </c>
      <c r="H191" s="158">
        <f t="shared" si="14"/>
        <v>12.337406269999999</v>
      </c>
      <c r="I191" s="138">
        <v>6.7014699999999996E-2</v>
      </c>
      <c r="J191" s="107"/>
      <c r="K191" s="107"/>
      <c r="L191" s="152">
        <v>19510</v>
      </c>
      <c r="M191" s="107" t="s">
        <v>16</v>
      </c>
      <c r="N191" s="107" t="s">
        <v>3</v>
      </c>
      <c r="O191" s="107" t="s">
        <v>131</v>
      </c>
      <c r="P191" s="107"/>
    </row>
    <row r="192" spans="1:16" x14ac:dyDescent="0.35">
      <c r="A192" s="155" t="s">
        <v>842</v>
      </c>
      <c r="B192" s="107" t="s">
        <v>361</v>
      </c>
      <c r="C192" s="107">
        <v>901.2</v>
      </c>
      <c r="D192" s="156">
        <f t="shared" si="13"/>
        <v>49.871957399999999</v>
      </c>
      <c r="E192" s="107"/>
      <c r="F192" s="107"/>
      <c r="G192" s="107">
        <v>218.2</v>
      </c>
      <c r="H192" s="158">
        <f t="shared" si="14"/>
        <v>12.075078899999999</v>
      </c>
      <c r="I192" s="138">
        <v>5.53395E-2</v>
      </c>
      <c r="J192" s="107"/>
      <c r="K192" s="107"/>
      <c r="L192" s="152">
        <v>39940</v>
      </c>
      <c r="M192" s="107" t="s">
        <v>16</v>
      </c>
      <c r="N192" s="107" t="s">
        <v>3</v>
      </c>
      <c r="O192" s="107" t="s">
        <v>360</v>
      </c>
      <c r="P192" s="107"/>
    </row>
    <row r="193" spans="1:16" x14ac:dyDescent="0.35">
      <c r="A193" s="155" t="s">
        <v>792</v>
      </c>
      <c r="B193" s="107" t="s">
        <v>304</v>
      </c>
      <c r="C193" s="107">
        <v>1799.8</v>
      </c>
      <c r="D193" s="156">
        <f t="shared" si="13"/>
        <v>102.04038092</v>
      </c>
      <c r="E193" s="107"/>
      <c r="F193" s="107"/>
      <c r="G193" s="107">
        <v>204.6</v>
      </c>
      <c r="H193" s="158">
        <f t="shared" si="14"/>
        <v>11.599878839999999</v>
      </c>
      <c r="I193" s="138">
        <v>5.66954E-2</v>
      </c>
      <c r="J193" s="107"/>
      <c r="K193" s="107"/>
      <c r="L193" s="152">
        <v>35170</v>
      </c>
      <c r="M193" s="107" t="s">
        <v>16</v>
      </c>
      <c r="N193" s="107" t="s">
        <v>3</v>
      </c>
      <c r="O193" s="107" t="s">
        <v>22</v>
      </c>
      <c r="P193" s="107"/>
    </row>
    <row r="194" spans="1:16" x14ac:dyDescent="0.35">
      <c r="A194" s="155" t="s">
        <v>730</v>
      </c>
      <c r="B194" s="107" t="s">
        <v>233</v>
      </c>
      <c r="C194" s="107">
        <v>1083.5999999999999</v>
      </c>
      <c r="D194" s="156">
        <f t="shared" si="13"/>
        <v>87.547294800000003</v>
      </c>
      <c r="E194" s="107"/>
      <c r="F194" s="107"/>
      <c r="G194" s="107">
        <v>130.19999999999999</v>
      </c>
      <c r="H194" s="158">
        <f t="shared" si="14"/>
        <v>10.519248599999999</v>
      </c>
      <c r="I194" s="138">
        <v>8.0793000000000004E-2</v>
      </c>
      <c r="J194" s="107"/>
      <c r="K194" s="107"/>
      <c r="L194" s="152">
        <v>24020</v>
      </c>
      <c r="M194" s="107" t="s">
        <v>16</v>
      </c>
      <c r="N194" s="107" t="s">
        <v>3</v>
      </c>
      <c r="O194" s="107" t="s">
        <v>131</v>
      </c>
      <c r="P194" s="107"/>
    </row>
    <row r="195" spans="1:16" x14ac:dyDescent="0.35">
      <c r="A195" s="155" t="s">
        <v>830</v>
      </c>
      <c r="B195" s="107" t="s">
        <v>344</v>
      </c>
      <c r="C195" s="107">
        <v>2983.5</v>
      </c>
      <c r="D195" s="156">
        <f t="shared" si="13"/>
        <v>161.98555230000002</v>
      </c>
      <c r="E195" s="107"/>
      <c r="F195" s="107"/>
      <c r="G195" s="107">
        <v>184.1</v>
      </c>
      <c r="H195" s="158">
        <f t="shared" si="14"/>
        <v>9.99548858</v>
      </c>
      <c r="I195" s="138">
        <v>5.4293800000000003E-2</v>
      </c>
      <c r="J195" s="107"/>
      <c r="K195" s="107"/>
      <c r="L195" s="152">
        <v>27470</v>
      </c>
      <c r="M195" s="107" t="s">
        <v>16</v>
      </c>
      <c r="N195" s="107" t="s">
        <v>3</v>
      </c>
      <c r="O195" s="107" t="s">
        <v>131</v>
      </c>
      <c r="P195" s="107"/>
    </row>
    <row r="196" spans="1:16" x14ac:dyDescent="0.35">
      <c r="A196" s="155" t="s">
        <v>891</v>
      </c>
      <c r="B196" s="107" t="s">
        <v>424</v>
      </c>
      <c r="C196" s="107">
        <v>1325.1</v>
      </c>
      <c r="D196" s="156">
        <f t="shared" si="13"/>
        <v>91.927089869999989</v>
      </c>
      <c r="E196" s="107"/>
      <c r="F196" s="107"/>
      <c r="G196" s="107">
        <v>125.2</v>
      </c>
      <c r="H196" s="158">
        <f t="shared" si="14"/>
        <v>8.6855872400000003</v>
      </c>
      <c r="I196" s="138">
        <v>6.9373699999999996E-2</v>
      </c>
      <c r="J196" s="107"/>
      <c r="K196" s="107"/>
      <c r="L196" s="152">
        <v>35210</v>
      </c>
      <c r="M196" s="107" t="s">
        <v>16</v>
      </c>
      <c r="N196" s="107" t="s">
        <v>3</v>
      </c>
      <c r="O196" s="107" t="s">
        <v>38</v>
      </c>
      <c r="P196" s="107"/>
    </row>
    <row r="197" spans="1:16" x14ac:dyDescent="0.35">
      <c r="A197" s="155" t="s">
        <v>810</v>
      </c>
      <c r="B197" s="107" t="s">
        <v>322</v>
      </c>
      <c r="C197" s="107">
        <v>1006.7</v>
      </c>
      <c r="D197" s="156">
        <f t="shared" si="13"/>
        <v>60.251297010000002</v>
      </c>
      <c r="E197" s="107"/>
      <c r="F197" s="107"/>
      <c r="G197" s="107">
        <v>135.9</v>
      </c>
      <c r="H197" s="158">
        <f t="shared" si="14"/>
        <v>8.1336557700000007</v>
      </c>
      <c r="I197" s="138">
        <v>5.9850300000000002E-2</v>
      </c>
      <c r="J197" s="107"/>
      <c r="K197" s="107"/>
      <c r="L197" s="152">
        <v>25990</v>
      </c>
      <c r="M197" s="107" t="s">
        <v>16</v>
      </c>
      <c r="N197" s="107" t="s">
        <v>3</v>
      </c>
      <c r="O197" s="107" t="s">
        <v>131</v>
      </c>
      <c r="P197" s="107"/>
    </row>
    <row r="198" spans="1:16" x14ac:dyDescent="0.35">
      <c r="A198" s="155" t="s">
        <v>786</v>
      </c>
      <c r="B198" s="107" t="s">
        <v>298</v>
      </c>
      <c r="C198" s="107">
        <v>1418.1</v>
      </c>
      <c r="D198" s="156">
        <f t="shared" si="13"/>
        <v>62.109943799999989</v>
      </c>
      <c r="E198" s="107"/>
      <c r="F198" s="107"/>
      <c r="G198" s="107">
        <v>171.5</v>
      </c>
      <c r="H198" s="158">
        <f t="shared" si="14"/>
        <v>7.5113569999999994</v>
      </c>
      <c r="I198" s="138">
        <v>4.3797999999999997E-2</v>
      </c>
      <c r="J198" s="107"/>
      <c r="K198" s="107"/>
      <c r="L198" s="152">
        <v>49330</v>
      </c>
      <c r="M198" s="107" t="s">
        <v>16</v>
      </c>
      <c r="N198" s="107" t="s">
        <v>6</v>
      </c>
      <c r="O198" s="107" t="s">
        <v>3</v>
      </c>
      <c r="P198" s="107"/>
    </row>
    <row r="199" spans="1:16" x14ac:dyDescent="0.35">
      <c r="A199" s="155" t="s">
        <v>840</v>
      </c>
      <c r="B199" s="107" t="s">
        <v>358</v>
      </c>
      <c r="C199" s="107">
        <v>545.5</v>
      </c>
      <c r="D199" s="156">
        <f t="shared" si="13"/>
        <v>31.142649549999998</v>
      </c>
      <c r="E199" s="107"/>
      <c r="F199" s="107"/>
      <c r="G199" s="107">
        <v>128.30000000000001</v>
      </c>
      <c r="H199" s="158">
        <f t="shared" si="14"/>
        <v>7.3246598300000008</v>
      </c>
      <c r="I199" s="138">
        <v>5.7090099999999998E-2</v>
      </c>
      <c r="J199" s="107"/>
      <c r="K199" s="107"/>
      <c r="L199" s="152">
        <v>59700</v>
      </c>
      <c r="M199" s="107" t="s">
        <v>16</v>
      </c>
      <c r="N199" s="107" t="s">
        <v>2</v>
      </c>
      <c r="O199" s="107" t="s">
        <v>3</v>
      </c>
      <c r="P199" s="107"/>
    </row>
    <row r="200" spans="1:16" x14ac:dyDescent="0.35">
      <c r="A200" s="155" t="s">
        <v>902</v>
      </c>
      <c r="B200" s="107" t="s">
        <v>437</v>
      </c>
      <c r="C200" s="107">
        <v>1328.9</v>
      </c>
      <c r="D200" s="156">
        <f t="shared" si="13"/>
        <v>113.82041789000002</v>
      </c>
      <c r="E200" s="107"/>
      <c r="F200" s="107"/>
      <c r="G200" s="107">
        <v>74.8</v>
      </c>
      <c r="H200" s="158">
        <f t="shared" si="14"/>
        <v>6.40662748</v>
      </c>
      <c r="I200" s="138">
        <v>8.5650100000000007E-2</v>
      </c>
      <c r="J200" s="107"/>
      <c r="K200" s="107"/>
      <c r="L200" s="152">
        <v>27330</v>
      </c>
      <c r="M200" s="107" t="s">
        <v>16</v>
      </c>
      <c r="N200" s="107" t="s">
        <v>3</v>
      </c>
      <c r="O200" s="107" t="s">
        <v>22</v>
      </c>
      <c r="P200" s="107"/>
    </row>
    <row r="201" spans="1:16" x14ac:dyDescent="0.35">
      <c r="A201" s="155" t="s">
        <v>779</v>
      </c>
      <c r="B201" s="107" t="s">
        <v>291</v>
      </c>
      <c r="C201" s="107">
        <v>1863</v>
      </c>
      <c r="D201" s="156">
        <f t="shared" si="13"/>
        <v>69.987321000000009</v>
      </c>
      <c r="E201" s="107"/>
      <c r="F201" s="107"/>
      <c r="G201" s="107">
        <v>169.2</v>
      </c>
      <c r="H201" s="158">
        <f t="shared" si="14"/>
        <v>6.3563364</v>
      </c>
      <c r="I201" s="138">
        <v>3.7567000000000003E-2</v>
      </c>
      <c r="J201" s="107"/>
      <c r="K201" s="107"/>
      <c r="L201" s="152">
        <v>58486</v>
      </c>
      <c r="M201" s="107" t="s">
        <v>16</v>
      </c>
      <c r="N201" s="107" t="s">
        <v>3</v>
      </c>
      <c r="O201" s="107" t="s">
        <v>22</v>
      </c>
      <c r="P201" s="107"/>
    </row>
    <row r="202" spans="1:16" x14ac:dyDescent="0.35">
      <c r="A202" s="155" t="s">
        <v>734</v>
      </c>
      <c r="B202" s="107" t="s">
        <v>239</v>
      </c>
      <c r="C202" s="107">
        <v>848.5</v>
      </c>
      <c r="D202" s="156">
        <f t="shared" si="13"/>
        <v>46.778398949999996</v>
      </c>
      <c r="E202" s="107"/>
      <c r="F202" s="107"/>
      <c r="G202" s="107">
        <v>109.4</v>
      </c>
      <c r="H202" s="158">
        <f t="shared" si="14"/>
        <v>6.0312985799999996</v>
      </c>
      <c r="I202" s="138">
        <v>5.5130699999999998E-2</v>
      </c>
      <c r="J202" s="107"/>
      <c r="K202" s="107"/>
      <c r="L202" s="152">
        <v>29270</v>
      </c>
      <c r="M202" s="107" t="s">
        <v>16</v>
      </c>
      <c r="N202" s="107" t="s">
        <v>6</v>
      </c>
      <c r="O202" s="107" t="s">
        <v>3</v>
      </c>
      <c r="P202" s="107"/>
    </row>
    <row r="203" spans="1:16" x14ac:dyDescent="0.35">
      <c r="A203" s="155" t="s">
        <v>646</v>
      </c>
      <c r="B203" s="107" t="s">
        <v>132</v>
      </c>
      <c r="C203" s="107">
        <v>372.7</v>
      </c>
      <c r="D203" s="156">
        <f t="shared" si="13"/>
        <v>27.524789479999999</v>
      </c>
      <c r="E203" s="107"/>
      <c r="F203" s="107"/>
      <c r="G203" s="107">
        <v>81.2</v>
      </c>
      <c r="H203" s="158">
        <f t="shared" si="14"/>
        <v>5.9968148800000005</v>
      </c>
      <c r="I203" s="138">
        <v>7.3852399999999999E-2</v>
      </c>
      <c r="J203" s="107"/>
      <c r="K203" s="107"/>
      <c r="L203" s="152">
        <v>28850</v>
      </c>
      <c r="M203" s="107" t="s">
        <v>16</v>
      </c>
      <c r="N203" s="107" t="s">
        <v>3</v>
      </c>
      <c r="O203" s="107" t="s">
        <v>131</v>
      </c>
      <c r="P203" s="107"/>
    </row>
    <row r="204" spans="1:16" x14ac:dyDescent="0.35">
      <c r="A204" s="155" t="s">
        <v>848</v>
      </c>
      <c r="B204" s="107" t="s">
        <v>369</v>
      </c>
      <c r="C204" s="107">
        <v>583.5</v>
      </c>
      <c r="D204" s="156">
        <f t="shared" si="13"/>
        <v>29.677101750000002</v>
      </c>
      <c r="E204" s="107"/>
      <c r="F204" s="107"/>
      <c r="G204" s="107">
        <v>114.7</v>
      </c>
      <c r="H204" s="158">
        <f t="shared" si="14"/>
        <v>5.8336993500000007</v>
      </c>
      <c r="I204" s="138">
        <v>5.0860500000000003E-2</v>
      </c>
      <c r="J204" s="107"/>
      <c r="K204" s="107"/>
      <c r="L204" s="152">
        <v>49840</v>
      </c>
      <c r="M204" s="107" t="s">
        <v>16</v>
      </c>
      <c r="N204" s="107" t="s">
        <v>3</v>
      </c>
      <c r="O204" s="107" t="s">
        <v>360</v>
      </c>
      <c r="P204" s="107"/>
    </row>
    <row r="205" spans="1:16" x14ac:dyDescent="0.35">
      <c r="A205" s="155" t="s">
        <v>703</v>
      </c>
      <c r="B205" s="107" t="s">
        <v>202</v>
      </c>
      <c r="C205" s="107">
        <v>677.9</v>
      </c>
      <c r="D205" s="156">
        <f t="shared" si="13"/>
        <v>25.501852309999997</v>
      </c>
      <c r="E205" s="107"/>
      <c r="F205" s="107"/>
      <c r="G205" s="107">
        <v>143.4</v>
      </c>
      <c r="H205" s="158">
        <f t="shared" si="14"/>
        <v>5.3945502599999999</v>
      </c>
      <c r="I205" s="138">
        <v>3.7618899999999997E-2</v>
      </c>
      <c r="J205" s="107"/>
      <c r="K205" s="107"/>
      <c r="L205" s="152">
        <v>31330</v>
      </c>
      <c r="M205" s="107" t="s">
        <v>16</v>
      </c>
      <c r="N205" s="107" t="s">
        <v>3</v>
      </c>
      <c r="O205" s="107" t="s">
        <v>22</v>
      </c>
      <c r="P205" s="107"/>
    </row>
    <row r="206" spans="1:16" x14ac:dyDescent="0.35">
      <c r="A206" s="155" t="s">
        <v>852</v>
      </c>
      <c r="B206" s="107" t="s">
        <v>373</v>
      </c>
      <c r="C206" s="107">
        <v>435.4</v>
      </c>
      <c r="D206" s="156">
        <f t="shared" si="13"/>
        <v>25.2801948</v>
      </c>
      <c r="E206" s="107"/>
      <c r="F206" s="107"/>
      <c r="G206" s="107">
        <v>92.4</v>
      </c>
      <c r="H206" s="158">
        <f t="shared" si="14"/>
        <v>5.3649288000000004</v>
      </c>
      <c r="I206" s="138">
        <v>5.8062000000000002E-2</v>
      </c>
      <c r="J206" s="107"/>
      <c r="K206" s="107"/>
      <c r="L206" s="152">
        <v>47460</v>
      </c>
      <c r="M206" s="107" t="s">
        <v>16</v>
      </c>
      <c r="N206" s="107" t="s">
        <v>3</v>
      </c>
      <c r="O206" s="107" t="s">
        <v>360</v>
      </c>
      <c r="P206" s="107"/>
    </row>
    <row r="207" spans="1:16" x14ac:dyDescent="0.35">
      <c r="A207" s="155" t="s">
        <v>366</v>
      </c>
      <c r="B207" s="107" t="s">
        <v>367</v>
      </c>
      <c r="C207" s="107">
        <v>355</v>
      </c>
      <c r="D207" s="156">
        <f t="shared" si="13"/>
        <v>26.2172825</v>
      </c>
      <c r="E207" s="107"/>
      <c r="F207" s="107"/>
      <c r="G207" s="107">
        <v>67.400000000000006</v>
      </c>
      <c r="H207" s="158">
        <f t="shared" si="14"/>
        <v>4.9775911000000006</v>
      </c>
      <c r="I207" s="138">
        <v>7.38515E-2</v>
      </c>
      <c r="J207" s="107"/>
      <c r="K207" s="107"/>
      <c r="L207" s="152">
        <v>41941</v>
      </c>
      <c r="M207" s="107" t="s">
        <v>16</v>
      </c>
      <c r="N207" s="107" t="s">
        <v>3</v>
      </c>
      <c r="O207" s="107" t="s">
        <v>22</v>
      </c>
      <c r="P207" s="107"/>
    </row>
    <row r="208" spans="1:16" x14ac:dyDescent="0.35">
      <c r="A208" s="155" t="s">
        <v>791</v>
      </c>
      <c r="B208" s="107" t="s">
        <v>303</v>
      </c>
      <c r="C208" s="107">
        <v>513.79999999999995</v>
      </c>
      <c r="D208" s="156">
        <f t="shared" si="13"/>
        <v>26.233600399999997</v>
      </c>
      <c r="E208" s="107"/>
      <c r="F208" s="107"/>
      <c r="G208" s="107">
        <v>93.2</v>
      </c>
      <c r="H208" s="158">
        <f t="shared" si="14"/>
        <v>4.7586056000000001</v>
      </c>
      <c r="I208" s="138">
        <v>5.1057999999999999E-2</v>
      </c>
      <c r="J208" s="107"/>
      <c r="K208" s="107"/>
      <c r="L208" s="152">
        <v>33450</v>
      </c>
      <c r="M208" s="107" t="s">
        <v>16</v>
      </c>
      <c r="N208" s="107" t="s">
        <v>3</v>
      </c>
      <c r="O208" s="107" t="s">
        <v>131</v>
      </c>
      <c r="P208" s="107"/>
    </row>
    <row r="209" spans="1:16" x14ac:dyDescent="0.35">
      <c r="A209" s="155" t="s">
        <v>959</v>
      </c>
      <c r="B209" s="107" t="s">
        <v>506</v>
      </c>
      <c r="C209" s="107">
        <v>654.20000000000005</v>
      </c>
      <c r="D209" s="156">
        <f t="shared" si="13"/>
        <v>52.940807900000003</v>
      </c>
      <c r="E209" s="107"/>
      <c r="F209" s="107"/>
      <c r="G209" s="107">
        <v>57.9</v>
      </c>
      <c r="H209" s="158">
        <f t="shared" si="14"/>
        <v>4.6855285499999999</v>
      </c>
      <c r="I209" s="138">
        <v>8.0924499999999996E-2</v>
      </c>
      <c r="J209" s="107"/>
      <c r="K209" s="107"/>
      <c r="L209" s="152">
        <v>29550</v>
      </c>
      <c r="M209" s="107" t="s">
        <v>16</v>
      </c>
      <c r="N209" s="107" t="s">
        <v>3</v>
      </c>
      <c r="O209" s="107" t="s">
        <v>131</v>
      </c>
      <c r="P209" s="107"/>
    </row>
    <row r="210" spans="1:16" x14ac:dyDescent="0.35">
      <c r="A210" s="155" t="s">
        <v>778</v>
      </c>
      <c r="B210" s="107" t="s">
        <v>290</v>
      </c>
      <c r="C210" s="107">
        <v>701.9</v>
      </c>
      <c r="D210" s="156">
        <f t="shared" si="13"/>
        <v>29.24431255</v>
      </c>
      <c r="E210" s="107"/>
      <c r="F210" s="107"/>
      <c r="G210" s="107">
        <v>110.3</v>
      </c>
      <c r="H210" s="158">
        <f t="shared" si="14"/>
        <v>4.5955943499999998</v>
      </c>
      <c r="I210" s="138">
        <v>4.16645E-2</v>
      </c>
      <c r="J210" s="107"/>
      <c r="K210" s="107"/>
      <c r="L210" s="152">
        <v>50850</v>
      </c>
      <c r="M210" s="107" t="s">
        <v>16</v>
      </c>
      <c r="N210" s="107" t="s">
        <v>3</v>
      </c>
      <c r="O210" s="107" t="s">
        <v>131</v>
      </c>
      <c r="P210" s="107"/>
    </row>
    <row r="211" spans="1:16" x14ac:dyDescent="0.35">
      <c r="A211" s="155" t="s">
        <v>419</v>
      </c>
      <c r="B211" s="107" t="s">
        <v>420</v>
      </c>
      <c r="C211" s="107">
        <v>321.39999999999998</v>
      </c>
      <c r="D211" s="156">
        <f t="shared" si="13"/>
        <v>23.414761359999996</v>
      </c>
      <c r="E211" s="107"/>
      <c r="F211" s="107"/>
      <c r="G211" s="107">
        <v>60.3</v>
      </c>
      <c r="H211" s="158">
        <f t="shared" si="14"/>
        <v>4.3929997199999997</v>
      </c>
      <c r="I211" s="138">
        <v>7.2852399999999998E-2</v>
      </c>
      <c r="J211" s="107"/>
      <c r="K211" s="107"/>
      <c r="L211" s="152">
        <v>46884</v>
      </c>
      <c r="M211" s="107" t="s">
        <v>16</v>
      </c>
      <c r="N211" s="107" t="s">
        <v>3</v>
      </c>
      <c r="O211" s="107" t="s">
        <v>38</v>
      </c>
      <c r="P211" s="107"/>
    </row>
    <row r="212" spans="1:16" x14ac:dyDescent="0.35">
      <c r="A212" s="155" t="s">
        <v>878</v>
      </c>
      <c r="B212" s="107" t="s">
        <v>409</v>
      </c>
      <c r="C212" s="107">
        <v>701.1</v>
      </c>
      <c r="D212" s="156">
        <f t="shared" si="13"/>
        <v>43.36261434</v>
      </c>
      <c r="E212" s="107"/>
      <c r="F212" s="107"/>
      <c r="G212" s="107">
        <v>60.4</v>
      </c>
      <c r="H212" s="158">
        <f t="shared" si="14"/>
        <v>3.7357037599999998</v>
      </c>
      <c r="I212" s="138">
        <v>6.1849399999999999E-2</v>
      </c>
      <c r="J212" s="107"/>
      <c r="K212" s="107"/>
      <c r="L212" s="152">
        <v>36610</v>
      </c>
      <c r="M212" s="107" t="s">
        <v>16</v>
      </c>
      <c r="N212" s="107" t="s">
        <v>3</v>
      </c>
      <c r="O212" s="107" t="s">
        <v>38</v>
      </c>
      <c r="P212" s="107"/>
    </row>
    <row r="213" spans="1:16" x14ac:dyDescent="0.35">
      <c r="A213" s="155" t="s">
        <v>790</v>
      </c>
      <c r="B213" s="107" t="s">
        <v>302</v>
      </c>
      <c r="C213" s="107">
        <v>397.4</v>
      </c>
      <c r="D213" s="156">
        <f t="shared" si="13"/>
        <v>24.204163619999996</v>
      </c>
      <c r="E213" s="107"/>
      <c r="F213" s="107"/>
      <c r="G213" s="107">
        <v>58.2</v>
      </c>
      <c r="H213" s="158">
        <f t="shared" si="14"/>
        <v>3.5447466599999999</v>
      </c>
      <c r="I213" s="138">
        <v>6.0906299999999997E-2</v>
      </c>
      <c r="J213" s="107"/>
      <c r="K213" s="107"/>
      <c r="L213" s="152">
        <v>32480</v>
      </c>
      <c r="M213" s="107" t="s">
        <v>16</v>
      </c>
      <c r="N213" s="107" t="s">
        <v>3</v>
      </c>
      <c r="O213" s="107" t="s">
        <v>22</v>
      </c>
      <c r="P213" s="107"/>
    </row>
    <row r="214" spans="1:16" x14ac:dyDescent="0.35">
      <c r="A214" s="155" t="s">
        <v>768</v>
      </c>
      <c r="B214" s="107" t="s">
        <v>280</v>
      </c>
      <c r="C214" s="107">
        <v>1603.3</v>
      </c>
      <c r="D214" s="156">
        <f t="shared" si="13"/>
        <v>73.459999400000001</v>
      </c>
      <c r="E214" s="107"/>
      <c r="F214" s="107"/>
      <c r="G214" s="107">
        <v>70.900000000000006</v>
      </c>
      <c r="H214" s="158">
        <f t="shared" si="14"/>
        <v>3.2484961999999999</v>
      </c>
      <c r="I214" s="138">
        <v>4.5817999999999998E-2</v>
      </c>
      <c r="J214" s="107"/>
      <c r="K214" s="107"/>
      <c r="L214" s="152">
        <v>36820</v>
      </c>
      <c r="M214" s="107" t="s">
        <v>16</v>
      </c>
      <c r="N214" s="107" t="s">
        <v>6</v>
      </c>
      <c r="O214" s="107" t="s">
        <v>3</v>
      </c>
      <c r="P214" s="107"/>
    </row>
    <row r="215" spans="1:16" x14ac:dyDescent="0.35">
      <c r="A215" s="155" t="s">
        <v>857</v>
      </c>
      <c r="B215" s="107" t="s">
        <v>380</v>
      </c>
      <c r="C215" s="107">
        <v>213.5</v>
      </c>
      <c r="D215" s="156">
        <f t="shared" si="13"/>
        <v>10.570043399999999</v>
      </c>
      <c r="E215" s="107"/>
      <c r="F215" s="107"/>
      <c r="G215" s="107">
        <v>65.3</v>
      </c>
      <c r="H215" s="158">
        <f t="shared" si="14"/>
        <v>3.23289852</v>
      </c>
      <c r="I215" s="138">
        <v>4.9508400000000001E-2</v>
      </c>
      <c r="J215" s="107"/>
      <c r="K215" s="107"/>
      <c r="L215" s="152">
        <v>26522</v>
      </c>
      <c r="M215" s="107" t="s">
        <v>16</v>
      </c>
      <c r="N215" s="107" t="s">
        <v>3</v>
      </c>
      <c r="O215" s="107" t="s">
        <v>131</v>
      </c>
      <c r="P215" s="107"/>
    </row>
    <row r="216" spans="1:16" x14ac:dyDescent="0.35">
      <c r="A216" s="155" t="s">
        <v>589</v>
      </c>
      <c r="B216" s="107" t="s">
        <v>52</v>
      </c>
      <c r="C216" s="107">
        <v>991.8</v>
      </c>
      <c r="D216" s="156">
        <f t="shared" si="13"/>
        <v>40.371913259999992</v>
      </c>
      <c r="E216" s="107"/>
      <c r="F216" s="107"/>
      <c r="G216" s="107">
        <v>73.400000000000006</v>
      </c>
      <c r="H216" s="158">
        <f t="shared" si="14"/>
        <v>2.9877983800000001</v>
      </c>
      <c r="I216" s="138">
        <v>4.0705699999999997E-2</v>
      </c>
      <c r="J216" s="107"/>
      <c r="K216" s="107"/>
      <c r="L216" s="152">
        <v>65120</v>
      </c>
      <c r="M216" s="107" t="s">
        <v>16</v>
      </c>
      <c r="N216" s="107" t="s">
        <v>3</v>
      </c>
      <c r="O216" s="107" t="s">
        <v>3</v>
      </c>
      <c r="P216" s="107"/>
    </row>
    <row r="217" spans="1:16" x14ac:dyDescent="0.35">
      <c r="A217" s="155" t="s">
        <v>781</v>
      </c>
      <c r="B217" s="107" t="s">
        <v>293</v>
      </c>
      <c r="C217" s="107">
        <v>422</v>
      </c>
      <c r="D217" s="156">
        <f t="shared" si="13"/>
        <v>20.608454399999999</v>
      </c>
      <c r="E217" s="107"/>
      <c r="F217" s="107"/>
      <c r="G217" s="107">
        <v>46.6</v>
      </c>
      <c r="H217" s="158">
        <f t="shared" si="14"/>
        <v>2.27572032</v>
      </c>
      <c r="I217" s="138">
        <v>4.8835200000000002E-2</v>
      </c>
      <c r="J217" s="107"/>
      <c r="K217" s="107"/>
      <c r="L217" s="152">
        <v>41990</v>
      </c>
      <c r="M217" s="107" t="s">
        <v>16</v>
      </c>
      <c r="N217" s="107" t="s">
        <v>3</v>
      </c>
      <c r="O217" s="107" t="s">
        <v>38</v>
      </c>
      <c r="P217" s="107"/>
    </row>
    <row r="218" spans="1:16" x14ac:dyDescent="0.35">
      <c r="A218" s="155" t="s">
        <v>744</v>
      </c>
      <c r="B218" s="107" t="s">
        <v>252</v>
      </c>
      <c r="C218" s="107">
        <v>249.5</v>
      </c>
      <c r="D218" s="156">
        <f t="shared" si="13"/>
        <v>17.663202799999997</v>
      </c>
      <c r="E218" s="107"/>
      <c r="F218" s="107"/>
      <c r="G218" s="107">
        <v>32</v>
      </c>
      <c r="H218" s="158">
        <f t="shared" si="14"/>
        <v>2.2654207999999998</v>
      </c>
      <c r="I218" s="138">
        <v>7.0794399999999993E-2</v>
      </c>
      <c r="J218" s="107"/>
      <c r="K218" s="107"/>
      <c r="L218" s="152">
        <v>35310</v>
      </c>
      <c r="M218" s="107" t="s">
        <v>16</v>
      </c>
      <c r="N218" s="107" t="s">
        <v>6</v>
      </c>
      <c r="O218" s="107" t="s">
        <v>3</v>
      </c>
      <c r="P218" s="107"/>
    </row>
    <row r="219" spans="1:16" x14ac:dyDescent="0.35">
      <c r="A219" s="155" t="s">
        <v>914</v>
      </c>
      <c r="B219" s="107" t="s">
        <v>449</v>
      </c>
      <c r="C219" s="107">
        <v>397.5</v>
      </c>
      <c r="D219" s="156">
        <f t="shared" si="13"/>
        <v>25.808084999999998</v>
      </c>
      <c r="E219" s="107"/>
      <c r="F219" s="107"/>
      <c r="G219" s="107">
        <v>34.799999999999997</v>
      </c>
      <c r="H219" s="158">
        <f t="shared" si="14"/>
        <v>2.2594247999999997</v>
      </c>
      <c r="I219" s="138">
        <v>6.4925999999999998E-2</v>
      </c>
      <c r="J219" s="107"/>
      <c r="K219" s="107"/>
      <c r="L219" s="152">
        <v>39500</v>
      </c>
      <c r="M219" s="107" t="s">
        <v>16</v>
      </c>
      <c r="N219" s="107" t="s">
        <v>3</v>
      </c>
      <c r="O219" s="107" t="s">
        <v>38</v>
      </c>
      <c r="P219" s="107"/>
    </row>
    <row r="220" spans="1:16" x14ac:dyDescent="0.35">
      <c r="A220" s="155" t="s">
        <v>867</v>
      </c>
      <c r="B220" s="107" t="s">
        <v>396</v>
      </c>
      <c r="C220" s="107">
        <v>436.4</v>
      </c>
      <c r="D220" s="156">
        <f t="shared" si="13"/>
        <v>27.660821239999997</v>
      </c>
      <c r="E220" s="107"/>
      <c r="F220" s="107"/>
      <c r="G220" s="107">
        <v>33.9</v>
      </c>
      <c r="H220" s="158">
        <f t="shared" si="14"/>
        <v>2.1487209899999997</v>
      </c>
      <c r="I220" s="138">
        <v>6.3384099999999999E-2</v>
      </c>
      <c r="J220" s="107"/>
      <c r="K220" s="107"/>
      <c r="L220" s="152">
        <v>60250</v>
      </c>
      <c r="M220" s="107" t="s">
        <v>16</v>
      </c>
      <c r="N220" s="107" t="s">
        <v>6</v>
      </c>
      <c r="O220" s="107" t="s">
        <v>3</v>
      </c>
      <c r="P220" s="107"/>
    </row>
    <row r="221" spans="1:16" x14ac:dyDescent="0.35">
      <c r="A221" s="155" t="s">
        <v>775</v>
      </c>
      <c r="B221" s="107" t="s">
        <v>287</v>
      </c>
      <c r="C221" s="107">
        <v>443.4</v>
      </c>
      <c r="D221" s="156">
        <f t="shared" si="13"/>
        <v>20.091074760000001</v>
      </c>
      <c r="E221" s="107"/>
      <c r="F221" s="107"/>
      <c r="G221" s="107">
        <v>45.9</v>
      </c>
      <c r="H221" s="158">
        <f t="shared" si="14"/>
        <v>2.0797932600000002</v>
      </c>
      <c r="I221" s="138">
        <v>4.5311400000000002E-2</v>
      </c>
      <c r="J221" s="107"/>
      <c r="K221" s="107"/>
      <c r="L221" s="152">
        <v>48150</v>
      </c>
      <c r="M221" s="107" t="s">
        <v>16</v>
      </c>
      <c r="N221" s="107" t="s">
        <v>3</v>
      </c>
      <c r="O221" s="107" t="s">
        <v>22</v>
      </c>
      <c r="P221" s="107"/>
    </row>
    <row r="222" spans="1:16" x14ac:dyDescent="0.35">
      <c r="A222" s="155" t="s">
        <v>571</v>
      </c>
      <c r="B222" s="107" t="s">
        <v>31</v>
      </c>
      <c r="C222" s="107">
        <v>297</v>
      </c>
      <c r="D222" s="156">
        <f t="shared" si="13"/>
        <v>17.198824500000001</v>
      </c>
      <c r="E222" s="107"/>
      <c r="F222" s="107"/>
      <c r="G222" s="107">
        <v>35</v>
      </c>
      <c r="H222" s="158">
        <f t="shared" si="14"/>
        <v>2.0267975000000003</v>
      </c>
      <c r="I222" s="138">
        <v>5.7908500000000002E-2</v>
      </c>
      <c r="J222" s="107"/>
      <c r="K222" s="107"/>
      <c r="L222" s="152">
        <v>52610</v>
      </c>
      <c r="M222" s="107" t="s">
        <v>16</v>
      </c>
      <c r="N222" s="107" t="s">
        <v>6</v>
      </c>
      <c r="O222" s="107" t="s">
        <v>3</v>
      </c>
      <c r="P222" s="107"/>
    </row>
    <row r="223" spans="1:16" x14ac:dyDescent="0.35">
      <c r="A223" s="155" t="s">
        <v>917</v>
      </c>
      <c r="B223" s="107" t="s">
        <v>454</v>
      </c>
      <c r="C223" s="107">
        <v>410.9</v>
      </c>
      <c r="D223" s="156">
        <f t="shared" si="13"/>
        <v>26.516979510000002</v>
      </c>
      <c r="E223" s="107"/>
      <c r="F223" s="107"/>
      <c r="G223" s="107">
        <v>31.4</v>
      </c>
      <c r="H223" s="158">
        <f t="shared" si="14"/>
        <v>2.0263644599999999</v>
      </c>
      <c r="I223" s="138">
        <v>6.4533900000000005E-2</v>
      </c>
      <c r="J223" s="107"/>
      <c r="K223" s="107"/>
      <c r="L223" s="152">
        <v>36090</v>
      </c>
      <c r="M223" s="107" t="s">
        <v>16</v>
      </c>
      <c r="N223" s="107" t="s">
        <v>3</v>
      </c>
      <c r="O223" s="107" t="s">
        <v>22</v>
      </c>
      <c r="P223" s="107"/>
    </row>
    <row r="224" spans="1:16" x14ac:dyDescent="0.35">
      <c r="A224" s="155" t="s">
        <v>34</v>
      </c>
      <c r="B224" s="107" t="s">
        <v>35</v>
      </c>
      <c r="C224" s="107">
        <v>930.5</v>
      </c>
      <c r="D224" s="156">
        <f t="shared" si="13"/>
        <v>39.049828249999997</v>
      </c>
      <c r="E224" s="107"/>
      <c r="F224" s="107"/>
      <c r="G224" s="107">
        <v>48.2</v>
      </c>
      <c r="H224" s="158">
        <f t="shared" si="14"/>
        <v>2.0227852999999998</v>
      </c>
      <c r="I224" s="138">
        <v>4.1966499999999997E-2</v>
      </c>
      <c r="J224" s="107"/>
      <c r="K224" s="107"/>
      <c r="L224" s="152">
        <v>99613</v>
      </c>
      <c r="M224" s="107" t="s">
        <v>16</v>
      </c>
      <c r="N224" s="107" t="s">
        <v>6</v>
      </c>
      <c r="O224" s="107" t="s">
        <v>3</v>
      </c>
      <c r="P224" s="107"/>
    </row>
    <row r="225" spans="1:16" x14ac:dyDescent="0.35">
      <c r="A225" s="155" t="s">
        <v>218</v>
      </c>
      <c r="B225" s="107" t="s">
        <v>219</v>
      </c>
      <c r="C225" s="107">
        <v>159</v>
      </c>
      <c r="D225" s="156">
        <f t="shared" si="13"/>
        <v>11.4733287</v>
      </c>
      <c r="E225" s="107"/>
      <c r="F225" s="107"/>
      <c r="G225" s="107">
        <v>27.6</v>
      </c>
      <c r="H225" s="158">
        <f t="shared" si="14"/>
        <v>1.99159668</v>
      </c>
      <c r="I225" s="138">
        <v>7.2159299999999996E-2</v>
      </c>
      <c r="J225" s="107"/>
      <c r="K225" s="107"/>
      <c r="L225" s="152">
        <v>32157</v>
      </c>
      <c r="M225" s="107" t="s">
        <v>16</v>
      </c>
      <c r="N225" s="107" t="s">
        <v>3</v>
      </c>
      <c r="O225" s="107" t="s">
        <v>3</v>
      </c>
      <c r="P225" s="107"/>
    </row>
    <row r="226" spans="1:16" x14ac:dyDescent="0.35">
      <c r="A226" s="155" t="s">
        <v>815</v>
      </c>
      <c r="B226" s="107" t="s">
        <v>329</v>
      </c>
      <c r="C226" s="107">
        <v>289.39999999999998</v>
      </c>
      <c r="D226" s="156">
        <f t="shared" si="13"/>
        <v>19.181460939999997</v>
      </c>
      <c r="E226" s="107"/>
      <c r="F226" s="107"/>
      <c r="G226" s="107">
        <v>29</v>
      </c>
      <c r="H226" s="158">
        <f t="shared" si="14"/>
        <v>1.9221228999999997</v>
      </c>
      <c r="I226" s="138">
        <v>6.6280099999999995E-2</v>
      </c>
      <c r="J226" s="107"/>
      <c r="K226" s="107"/>
      <c r="L226" s="152">
        <v>35910</v>
      </c>
      <c r="M226" s="107" t="s">
        <v>16</v>
      </c>
      <c r="N226" s="107" t="s">
        <v>3</v>
      </c>
      <c r="O226" s="107" t="s">
        <v>22</v>
      </c>
      <c r="P226" s="107"/>
    </row>
    <row r="227" spans="1:16" x14ac:dyDescent="0.35">
      <c r="A227" s="155" t="s">
        <v>942</v>
      </c>
      <c r="B227" s="107" t="s">
        <v>487</v>
      </c>
      <c r="C227" s="107">
        <v>464.3</v>
      </c>
      <c r="D227" s="156">
        <f t="shared" si="13"/>
        <v>33.347233180000003</v>
      </c>
      <c r="E227" s="107"/>
      <c r="F227" s="107"/>
      <c r="G227" s="107">
        <v>25.7</v>
      </c>
      <c r="H227" s="158">
        <f t="shared" si="14"/>
        <v>1.84584082</v>
      </c>
      <c r="I227" s="138">
        <v>7.18226E-2</v>
      </c>
      <c r="J227" s="107"/>
      <c r="K227" s="107"/>
      <c r="L227" s="152">
        <v>34460</v>
      </c>
      <c r="M227" s="107" t="s">
        <v>16</v>
      </c>
      <c r="N227" s="107" t="s">
        <v>3</v>
      </c>
      <c r="O227" s="107" t="s">
        <v>22</v>
      </c>
      <c r="P227" s="107"/>
    </row>
    <row r="228" spans="1:16" x14ac:dyDescent="0.35">
      <c r="A228" s="155" t="s">
        <v>804</v>
      </c>
      <c r="B228" s="107" t="s">
        <v>316</v>
      </c>
      <c r="C228" s="107">
        <v>231.6</v>
      </c>
      <c r="D228" s="156">
        <f t="shared" si="13"/>
        <v>13.013302919999999</v>
      </c>
      <c r="E228" s="107"/>
      <c r="F228" s="107"/>
      <c r="G228" s="107">
        <v>31.8</v>
      </c>
      <c r="H228" s="158">
        <f t="shared" si="14"/>
        <v>1.7868006600000002</v>
      </c>
      <c r="I228" s="138">
        <v>5.6188700000000001E-2</v>
      </c>
      <c r="J228" s="107"/>
      <c r="K228" s="107"/>
      <c r="L228" s="152">
        <v>20340</v>
      </c>
      <c r="M228" s="107" t="s">
        <v>16</v>
      </c>
      <c r="N228" s="107" t="s">
        <v>3</v>
      </c>
      <c r="O228" s="107" t="s">
        <v>131</v>
      </c>
      <c r="P228" s="107"/>
    </row>
    <row r="229" spans="1:16" x14ac:dyDescent="0.35">
      <c r="A229" s="155" t="s">
        <v>896</v>
      </c>
      <c r="B229" s="107" t="s">
        <v>429</v>
      </c>
      <c r="C229" s="107">
        <v>127.5</v>
      </c>
      <c r="D229" s="156">
        <f t="shared" si="13"/>
        <v>13.0117575</v>
      </c>
      <c r="E229" s="107"/>
      <c r="F229" s="107"/>
      <c r="G229" s="107">
        <v>17.5</v>
      </c>
      <c r="H229" s="158">
        <f t="shared" si="14"/>
        <v>1.7859275000000001</v>
      </c>
      <c r="I229" s="138">
        <v>0.102053</v>
      </c>
      <c r="J229" s="107"/>
      <c r="K229" s="107"/>
      <c r="L229" s="152">
        <v>24210</v>
      </c>
      <c r="M229" s="107" t="s">
        <v>16</v>
      </c>
      <c r="N229" s="107" t="s">
        <v>3</v>
      </c>
      <c r="O229" s="107" t="s">
        <v>22</v>
      </c>
      <c r="P229" s="107"/>
    </row>
    <row r="230" spans="1:16" x14ac:dyDescent="0.35">
      <c r="A230" s="155" t="s">
        <v>954</v>
      </c>
      <c r="B230" s="107" t="s">
        <v>501</v>
      </c>
      <c r="C230" s="107">
        <v>379.4</v>
      </c>
      <c r="D230" s="156">
        <f t="shared" si="13"/>
        <v>19.566834139999997</v>
      </c>
      <c r="E230" s="107"/>
      <c r="F230" s="107"/>
      <c r="G230" s="107">
        <v>32</v>
      </c>
      <c r="H230" s="158">
        <f t="shared" si="14"/>
        <v>1.6503391999999999</v>
      </c>
      <c r="I230" s="138">
        <v>5.1573099999999997E-2</v>
      </c>
      <c r="J230" s="107"/>
      <c r="K230" s="107"/>
      <c r="L230" s="152">
        <v>48910</v>
      </c>
      <c r="M230" s="107" t="s">
        <v>16</v>
      </c>
      <c r="N230" s="107" t="s">
        <v>6</v>
      </c>
      <c r="O230" s="107" t="s">
        <v>3</v>
      </c>
      <c r="P230" s="107"/>
    </row>
    <row r="231" spans="1:16" x14ac:dyDescent="0.35">
      <c r="A231" s="155" t="s">
        <v>378</v>
      </c>
      <c r="B231" s="107" t="s">
        <v>379</v>
      </c>
      <c r="C231" s="107">
        <v>100.6</v>
      </c>
      <c r="D231" s="156">
        <f t="shared" si="13"/>
        <v>4.8054104999999998</v>
      </c>
      <c r="E231" s="107"/>
      <c r="F231" s="107"/>
      <c r="G231" s="107">
        <v>32.9</v>
      </c>
      <c r="H231" s="158">
        <f t="shared" si="14"/>
        <v>1.5715507499999999</v>
      </c>
      <c r="I231" s="138">
        <v>4.7767499999999997E-2</v>
      </c>
      <c r="J231" s="107"/>
      <c r="K231" s="107"/>
      <c r="L231" s="152">
        <v>45084</v>
      </c>
      <c r="M231" s="107" t="s">
        <v>16</v>
      </c>
      <c r="N231" s="107" t="s">
        <v>3</v>
      </c>
      <c r="O231" s="107" t="s">
        <v>360</v>
      </c>
      <c r="P231" s="107"/>
    </row>
    <row r="232" spans="1:16" x14ac:dyDescent="0.35">
      <c r="A232" s="155" t="s">
        <v>909</v>
      </c>
      <c r="B232" s="107" t="s">
        <v>444</v>
      </c>
      <c r="C232" s="107">
        <v>164.6</v>
      </c>
      <c r="D232" s="156">
        <f t="shared" si="13"/>
        <v>9.4751989999999999</v>
      </c>
      <c r="E232" s="107"/>
      <c r="F232" s="107"/>
      <c r="G232" s="107">
        <v>27.1</v>
      </c>
      <c r="H232" s="158">
        <f t="shared" si="14"/>
        <v>1.5600115000000001</v>
      </c>
      <c r="I232" s="138">
        <v>5.7564999999999998E-2</v>
      </c>
      <c r="J232" s="107"/>
      <c r="K232" s="107"/>
      <c r="L232" s="152">
        <v>36760</v>
      </c>
      <c r="M232" s="107" t="s">
        <v>16</v>
      </c>
      <c r="N232" s="107" t="s">
        <v>3</v>
      </c>
      <c r="O232" s="107" t="s">
        <v>22</v>
      </c>
      <c r="P232" s="107"/>
    </row>
    <row r="233" spans="1:16" x14ac:dyDescent="0.35">
      <c r="A233" s="155" t="s">
        <v>879</v>
      </c>
      <c r="B233" s="107" t="s">
        <v>410</v>
      </c>
      <c r="C233" s="107">
        <v>250.8</v>
      </c>
      <c r="D233" s="156">
        <f t="shared" si="13"/>
        <v>18.047317199999998</v>
      </c>
      <c r="E233" s="107"/>
      <c r="F233" s="107"/>
      <c r="G233" s="107">
        <v>21.6</v>
      </c>
      <c r="H233" s="158">
        <f t="shared" si="14"/>
        <v>1.5543144</v>
      </c>
      <c r="I233" s="138">
        <v>7.1958999999999995E-2</v>
      </c>
      <c r="J233" s="107"/>
      <c r="K233" s="107"/>
      <c r="L233" s="152">
        <v>42320</v>
      </c>
      <c r="M233" s="107" t="s">
        <v>16</v>
      </c>
      <c r="N233" s="107" t="s">
        <v>3</v>
      </c>
      <c r="O233" s="107" t="s">
        <v>38</v>
      </c>
      <c r="P233" s="107"/>
    </row>
    <row r="234" spans="1:16" x14ac:dyDescent="0.35">
      <c r="A234" s="155" t="s">
        <v>805</v>
      </c>
      <c r="B234" s="107" t="s">
        <v>317</v>
      </c>
      <c r="C234" s="107">
        <v>204.5</v>
      </c>
      <c r="D234" s="156">
        <f t="shared" si="13"/>
        <v>14.78782445</v>
      </c>
      <c r="E234" s="107"/>
      <c r="F234" s="107"/>
      <c r="G234" s="107">
        <v>21.3</v>
      </c>
      <c r="H234" s="158">
        <f t="shared" si="14"/>
        <v>1.5402477300000001</v>
      </c>
      <c r="I234" s="138">
        <v>7.2312100000000004E-2</v>
      </c>
      <c r="J234" s="107"/>
      <c r="K234" s="107"/>
      <c r="L234" s="152">
        <v>29910</v>
      </c>
      <c r="M234" s="107" t="s">
        <v>16</v>
      </c>
      <c r="N234" s="107" t="s">
        <v>3</v>
      </c>
      <c r="O234" s="107" t="s">
        <v>131</v>
      </c>
      <c r="P234" s="107"/>
    </row>
    <row r="235" spans="1:16" x14ac:dyDescent="0.35">
      <c r="A235" s="155" t="s">
        <v>785</v>
      </c>
      <c r="B235" s="107" t="s">
        <v>297</v>
      </c>
      <c r="C235" s="107">
        <v>135.69999999999999</v>
      </c>
      <c r="D235" s="156">
        <f t="shared" si="13"/>
        <v>11.069496809999999</v>
      </c>
      <c r="E235" s="107"/>
      <c r="F235" s="107"/>
      <c r="G235" s="107">
        <v>18.399999999999999</v>
      </c>
      <c r="H235" s="158">
        <f t="shared" si="14"/>
        <v>1.50094872</v>
      </c>
      <c r="I235" s="138">
        <v>8.1573300000000001E-2</v>
      </c>
      <c r="J235" s="107"/>
      <c r="K235" s="107"/>
      <c r="L235" s="152">
        <v>25800</v>
      </c>
      <c r="M235" s="107" t="s">
        <v>16</v>
      </c>
      <c r="N235" s="107" t="s">
        <v>3</v>
      </c>
      <c r="O235" s="107" t="s">
        <v>3</v>
      </c>
      <c r="P235" s="107"/>
    </row>
    <row r="236" spans="1:16" x14ac:dyDescent="0.35">
      <c r="A236" s="155" t="s">
        <v>707</v>
      </c>
      <c r="B236" s="107" t="s">
        <v>206</v>
      </c>
      <c r="C236" s="107">
        <v>104.2</v>
      </c>
      <c r="D236" s="156">
        <f t="shared" ref="D236:D299" si="15">+C236*$I236</f>
        <v>5.4054166800000001</v>
      </c>
      <c r="E236" s="107"/>
      <c r="F236" s="107"/>
      <c r="G236" s="107">
        <v>28.5</v>
      </c>
      <c r="H236" s="158">
        <f t="shared" ref="H236:H299" si="16">+G236*$I236</f>
        <v>1.4784489000000001</v>
      </c>
      <c r="I236" s="138">
        <v>5.1875400000000002E-2</v>
      </c>
      <c r="J236" s="107"/>
      <c r="K236" s="107"/>
      <c r="L236" s="152">
        <v>41950</v>
      </c>
      <c r="M236" s="107" t="s">
        <v>16</v>
      </c>
      <c r="N236" s="107" t="s">
        <v>3</v>
      </c>
      <c r="O236" s="107" t="s">
        <v>3</v>
      </c>
      <c r="P236" s="107"/>
    </row>
    <row r="237" spans="1:16" x14ac:dyDescent="0.35">
      <c r="A237" s="155" t="s">
        <v>780</v>
      </c>
      <c r="B237" s="107" t="s">
        <v>292</v>
      </c>
      <c r="C237" s="107">
        <v>82.9</v>
      </c>
      <c r="D237" s="156">
        <f t="shared" si="15"/>
        <v>9.2111101900000012</v>
      </c>
      <c r="E237" s="107"/>
      <c r="F237" s="107"/>
      <c r="G237" s="107">
        <v>13.3</v>
      </c>
      <c r="H237" s="158">
        <f t="shared" si="16"/>
        <v>1.4777776300000001</v>
      </c>
      <c r="I237" s="138">
        <v>0.1111111</v>
      </c>
      <c r="J237" s="107"/>
      <c r="K237" s="107"/>
      <c r="L237" s="152">
        <v>23700</v>
      </c>
      <c r="M237" s="107" t="s">
        <v>16</v>
      </c>
      <c r="N237" s="107" t="s">
        <v>3</v>
      </c>
      <c r="O237" s="107" t="s">
        <v>131</v>
      </c>
      <c r="P237" s="107"/>
    </row>
    <row r="238" spans="1:16" x14ac:dyDescent="0.35">
      <c r="A238" s="155" t="s">
        <v>745</v>
      </c>
      <c r="B238" s="107" t="s">
        <v>253</v>
      </c>
      <c r="C238" s="107">
        <v>207.3</v>
      </c>
      <c r="D238" s="156">
        <f t="shared" si="15"/>
        <v>10.476548130000001</v>
      </c>
      <c r="E238" s="107"/>
      <c r="F238" s="107"/>
      <c r="G238" s="107">
        <v>26.3</v>
      </c>
      <c r="H238" s="158">
        <f t="shared" si="16"/>
        <v>1.3291520300000002</v>
      </c>
      <c r="I238" s="138">
        <v>5.0538100000000002E-2</v>
      </c>
      <c r="J238" s="107"/>
      <c r="K238" s="107"/>
      <c r="L238" s="152">
        <v>42160</v>
      </c>
      <c r="M238" s="107" t="s">
        <v>16</v>
      </c>
      <c r="N238" s="107" t="s">
        <v>6</v>
      </c>
      <c r="O238" s="107" t="s">
        <v>3</v>
      </c>
      <c r="P238" s="107"/>
    </row>
    <row r="239" spans="1:16" x14ac:dyDescent="0.35">
      <c r="A239" s="155" t="s">
        <v>855</v>
      </c>
      <c r="B239" s="107" t="s">
        <v>376</v>
      </c>
      <c r="C239" s="107">
        <v>142.30000000000001</v>
      </c>
      <c r="D239" s="156">
        <f t="shared" si="15"/>
        <v>8.2929878600000002</v>
      </c>
      <c r="E239" s="107"/>
      <c r="F239" s="107"/>
      <c r="G239" s="107">
        <v>22</v>
      </c>
      <c r="H239" s="158">
        <f t="shared" si="16"/>
        <v>1.2821204000000002</v>
      </c>
      <c r="I239" s="138">
        <v>5.8278200000000002E-2</v>
      </c>
      <c r="J239" s="107"/>
      <c r="K239" s="107"/>
      <c r="L239" s="152">
        <v>43290</v>
      </c>
      <c r="M239" s="107" t="s">
        <v>16</v>
      </c>
      <c r="N239" s="107" t="s">
        <v>3</v>
      </c>
      <c r="O239" s="107" t="s">
        <v>360</v>
      </c>
      <c r="P239" s="107"/>
    </row>
    <row r="240" spans="1:16" x14ac:dyDescent="0.35">
      <c r="A240" s="155" t="s">
        <v>750</v>
      </c>
      <c r="B240" s="107" t="s">
        <v>260</v>
      </c>
      <c r="C240" s="107">
        <v>251.5</v>
      </c>
      <c r="D240" s="156">
        <f t="shared" si="15"/>
        <v>11.46123225</v>
      </c>
      <c r="E240" s="107"/>
      <c r="F240" s="107"/>
      <c r="G240" s="107">
        <v>28</v>
      </c>
      <c r="H240" s="158">
        <f t="shared" si="16"/>
        <v>1.2760020000000001</v>
      </c>
      <c r="I240" s="138">
        <v>4.5571500000000001E-2</v>
      </c>
      <c r="J240" s="107"/>
      <c r="K240" s="107"/>
      <c r="L240" s="152">
        <v>35150</v>
      </c>
      <c r="M240" s="107" t="s">
        <v>16</v>
      </c>
      <c r="N240" s="107" t="s">
        <v>6</v>
      </c>
      <c r="O240" s="107" t="s">
        <v>3</v>
      </c>
      <c r="P240" s="107"/>
    </row>
    <row r="241" spans="1:16" x14ac:dyDescent="0.35">
      <c r="A241" s="155" t="s">
        <v>876</v>
      </c>
      <c r="B241" s="107" t="s">
        <v>407</v>
      </c>
      <c r="C241" s="107">
        <v>154.19999999999999</v>
      </c>
      <c r="D241" s="156">
        <f t="shared" si="15"/>
        <v>9.4263847799999994</v>
      </c>
      <c r="E241" s="107"/>
      <c r="F241" s="107"/>
      <c r="G241" s="107">
        <v>20.399999999999999</v>
      </c>
      <c r="H241" s="158">
        <f t="shared" si="16"/>
        <v>1.2470703599999999</v>
      </c>
      <c r="I241" s="138">
        <v>6.1130900000000002E-2</v>
      </c>
      <c r="J241" s="107"/>
      <c r="K241" s="107"/>
      <c r="L241" s="152">
        <v>38380</v>
      </c>
      <c r="M241" s="107" t="s">
        <v>16</v>
      </c>
      <c r="N241" s="107" t="s">
        <v>3</v>
      </c>
      <c r="O241" s="107" t="s">
        <v>22</v>
      </c>
      <c r="P241" s="107"/>
    </row>
    <row r="242" spans="1:16" x14ac:dyDescent="0.35">
      <c r="A242" s="155" t="s">
        <v>725</v>
      </c>
      <c r="B242" s="107" t="s">
        <v>226</v>
      </c>
      <c r="C242" s="107">
        <v>469.6</v>
      </c>
      <c r="D242" s="156">
        <f t="shared" si="15"/>
        <v>24.555055280000001</v>
      </c>
      <c r="E242" s="107"/>
      <c r="F242" s="107"/>
      <c r="G242" s="107">
        <v>23</v>
      </c>
      <c r="H242" s="158">
        <f t="shared" si="16"/>
        <v>1.2026538999999998</v>
      </c>
      <c r="I242" s="138">
        <v>5.2289299999999997E-2</v>
      </c>
      <c r="J242" s="107"/>
      <c r="K242" s="107"/>
      <c r="L242" s="152">
        <v>38970</v>
      </c>
      <c r="M242" s="107" t="s">
        <v>16</v>
      </c>
      <c r="N242" s="107" t="s">
        <v>3</v>
      </c>
      <c r="O242" s="107" t="s">
        <v>22</v>
      </c>
      <c r="P242" s="107"/>
    </row>
    <row r="243" spans="1:16" x14ac:dyDescent="0.35">
      <c r="A243" s="155" t="s">
        <v>880</v>
      </c>
      <c r="B243" s="107" t="s">
        <v>411</v>
      </c>
      <c r="C243" s="107">
        <v>176.3</v>
      </c>
      <c r="D243" s="156">
        <f t="shared" si="15"/>
        <v>12.85919859</v>
      </c>
      <c r="E243" s="107"/>
      <c r="F243" s="107"/>
      <c r="G243" s="107">
        <v>16.2</v>
      </c>
      <c r="H243" s="158">
        <f t="shared" si="16"/>
        <v>1.18161666</v>
      </c>
      <c r="I243" s="138">
        <v>7.2939299999999999E-2</v>
      </c>
      <c r="J243" s="107"/>
      <c r="K243" s="107"/>
      <c r="L243" s="152">
        <v>43820</v>
      </c>
      <c r="M243" s="107" t="s">
        <v>16</v>
      </c>
      <c r="N243" s="107" t="s">
        <v>3</v>
      </c>
      <c r="O243" s="107" t="s">
        <v>38</v>
      </c>
      <c r="P243" s="107"/>
    </row>
    <row r="244" spans="1:16" x14ac:dyDescent="0.35">
      <c r="A244" s="155" t="s">
        <v>766</v>
      </c>
      <c r="B244" s="107" t="s">
        <v>278</v>
      </c>
      <c r="C244" s="107">
        <v>89.7</v>
      </c>
      <c r="D244" s="156">
        <f t="shared" si="15"/>
        <v>5.7087232800000001</v>
      </c>
      <c r="E244" s="107"/>
      <c r="F244" s="107"/>
      <c r="G244" s="107">
        <v>18.5</v>
      </c>
      <c r="H244" s="158">
        <f t="shared" si="16"/>
        <v>1.1773844</v>
      </c>
      <c r="I244" s="138">
        <v>6.3642400000000002E-2</v>
      </c>
      <c r="J244" s="107"/>
      <c r="K244" s="107"/>
      <c r="L244" s="152">
        <v>24520</v>
      </c>
      <c r="M244" s="107" t="s">
        <v>16</v>
      </c>
      <c r="N244" s="107" t="s">
        <v>3</v>
      </c>
      <c r="O244" s="107" t="s">
        <v>131</v>
      </c>
      <c r="P244" s="107"/>
    </row>
    <row r="245" spans="1:16" x14ac:dyDescent="0.35">
      <c r="A245" s="155" t="s">
        <v>727</v>
      </c>
      <c r="B245" s="107" t="s">
        <v>228</v>
      </c>
      <c r="C245" s="107">
        <v>658.1</v>
      </c>
      <c r="D245" s="156">
        <f t="shared" si="15"/>
        <v>19.025934240000002</v>
      </c>
      <c r="E245" s="107"/>
      <c r="F245" s="107"/>
      <c r="G245" s="107">
        <v>38.9</v>
      </c>
      <c r="H245" s="158">
        <f t="shared" si="16"/>
        <v>1.1246145599999999</v>
      </c>
      <c r="I245" s="138">
        <v>2.8910399999999999E-2</v>
      </c>
      <c r="J245" s="107"/>
      <c r="K245" s="107"/>
      <c r="L245" s="152">
        <v>55260</v>
      </c>
      <c r="M245" s="107" t="s">
        <v>16</v>
      </c>
      <c r="N245" s="107" t="s">
        <v>3</v>
      </c>
      <c r="O245" s="107" t="s">
        <v>22</v>
      </c>
      <c r="P245" s="107"/>
    </row>
    <row r="246" spans="1:16" x14ac:dyDescent="0.35">
      <c r="A246" s="155" t="s">
        <v>794</v>
      </c>
      <c r="B246" s="107" t="s">
        <v>306</v>
      </c>
      <c r="C246" s="107">
        <v>179.5</v>
      </c>
      <c r="D246" s="156">
        <f t="shared" si="15"/>
        <v>8.7658106999999994</v>
      </c>
      <c r="E246" s="107"/>
      <c r="F246" s="107"/>
      <c r="G246" s="107">
        <v>22.5</v>
      </c>
      <c r="H246" s="158">
        <f t="shared" si="16"/>
        <v>1.0987784999999999</v>
      </c>
      <c r="I246" s="138">
        <v>4.8834599999999999E-2</v>
      </c>
      <c r="J246" s="107"/>
      <c r="K246" s="107"/>
      <c r="L246" s="152">
        <v>37690</v>
      </c>
      <c r="M246" s="107" t="s">
        <v>16</v>
      </c>
      <c r="N246" s="107" t="s">
        <v>3</v>
      </c>
      <c r="O246" s="107" t="s">
        <v>22</v>
      </c>
      <c r="P246" s="107"/>
    </row>
    <row r="247" spans="1:16" x14ac:dyDescent="0.35">
      <c r="A247" s="155" t="s">
        <v>430</v>
      </c>
      <c r="B247" s="107" t="s">
        <v>431</v>
      </c>
      <c r="C247" s="107">
        <v>176.2</v>
      </c>
      <c r="D247" s="156">
        <f t="shared" si="15"/>
        <v>11.954482820000001</v>
      </c>
      <c r="E247" s="107"/>
      <c r="F247" s="107"/>
      <c r="G247" s="107">
        <v>15.7</v>
      </c>
      <c r="H247" s="158">
        <f t="shared" si="16"/>
        <v>1.06518377</v>
      </c>
      <c r="I247" s="138">
        <v>6.7846100000000006E-2</v>
      </c>
      <c r="J247" s="107"/>
      <c r="K247" s="107"/>
      <c r="L247" s="152">
        <v>37885</v>
      </c>
      <c r="M247" s="107" t="s">
        <v>16</v>
      </c>
      <c r="N247" s="107" t="s">
        <v>3</v>
      </c>
      <c r="O247" s="107" t="s">
        <v>22</v>
      </c>
      <c r="P247" s="107"/>
    </row>
    <row r="248" spans="1:16" x14ac:dyDescent="0.35">
      <c r="A248" s="155" t="s">
        <v>499</v>
      </c>
      <c r="B248" s="107" t="s">
        <v>500</v>
      </c>
      <c r="C248" s="107">
        <v>287.39999999999998</v>
      </c>
      <c r="D248" s="156">
        <f t="shared" si="15"/>
        <v>25.049036759999996</v>
      </c>
      <c r="E248" s="107"/>
      <c r="F248" s="107"/>
      <c r="G248" s="107">
        <v>11.7</v>
      </c>
      <c r="H248" s="158">
        <f t="shared" si="16"/>
        <v>1.0197415799999998</v>
      </c>
      <c r="I248" s="138">
        <v>8.7157399999999996E-2</v>
      </c>
      <c r="J248" s="107"/>
      <c r="K248" s="107"/>
      <c r="L248" s="152">
        <v>27386</v>
      </c>
      <c r="M248" s="107" t="s">
        <v>16</v>
      </c>
      <c r="N248" s="107" t="s">
        <v>3</v>
      </c>
      <c r="O248" s="107" t="s">
        <v>22</v>
      </c>
      <c r="P248" s="107"/>
    </row>
    <row r="249" spans="1:16" x14ac:dyDescent="0.35">
      <c r="A249" s="155" t="s">
        <v>828</v>
      </c>
      <c r="B249" s="107" t="s">
        <v>342</v>
      </c>
      <c r="C249" s="107">
        <v>254.4</v>
      </c>
      <c r="D249" s="156">
        <f t="shared" si="15"/>
        <v>12.512791200000001</v>
      </c>
      <c r="E249" s="107"/>
      <c r="F249" s="107"/>
      <c r="G249" s="107">
        <v>20.6</v>
      </c>
      <c r="H249" s="158">
        <f t="shared" si="16"/>
        <v>1.0132213000000001</v>
      </c>
      <c r="I249" s="138">
        <v>4.91855E-2</v>
      </c>
      <c r="J249" s="107"/>
      <c r="K249" s="107"/>
      <c r="L249" s="152">
        <v>35700</v>
      </c>
      <c r="M249" s="107" t="s">
        <v>16</v>
      </c>
      <c r="N249" s="107" t="s">
        <v>3</v>
      </c>
      <c r="O249" s="107" t="s">
        <v>22</v>
      </c>
      <c r="P249" s="107"/>
    </row>
    <row r="250" spans="1:16" x14ac:dyDescent="0.35">
      <c r="A250" s="155" t="s">
        <v>850</v>
      </c>
      <c r="B250" s="107" t="s">
        <v>371</v>
      </c>
      <c r="C250" s="107">
        <v>52.2</v>
      </c>
      <c r="D250" s="156">
        <f t="shared" si="15"/>
        <v>2.5543756800000001</v>
      </c>
      <c r="E250" s="107"/>
      <c r="F250" s="107"/>
      <c r="G250" s="107">
        <v>19.600000000000001</v>
      </c>
      <c r="H250" s="158">
        <f t="shared" si="16"/>
        <v>0.95911424000000012</v>
      </c>
      <c r="I250" s="138">
        <v>4.8934400000000003E-2</v>
      </c>
      <c r="J250" s="107"/>
      <c r="K250" s="107"/>
      <c r="L250" s="152">
        <v>35940</v>
      </c>
      <c r="M250" s="107" t="s">
        <v>16</v>
      </c>
      <c r="N250" s="107" t="s">
        <v>3</v>
      </c>
      <c r="O250" s="107" t="s">
        <v>360</v>
      </c>
      <c r="P250" s="107"/>
    </row>
    <row r="251" spans="1:16" x14ac:dyDescent="0.35">
      <c r="A251" s="155" t="s">
        <v>806</v>
      </c>
      <c r="B251" s="107" t="s">
        <v>318</v>
      </c>
      <c r="C251" s="107">
        <v>110.4</v>
      </c>
      <c r="D251" s="156">
        <f t="shared" si="15"/>
        <v>6.3244737600000009</v>
      </c>
      <c r="E251" s="107"/>
      <c r="F251" s="107"/>
      <c r="G251" s="107">
        <v>16.3</v>
      </c>
      <c r="H251" s="158">
        <f t="shared" si="16"/>
        <v>0.93377647000000008</v>
      </c>
      <c r="I251" s="138">
        <v>5.7286900000000002E-2</v>
      </c>
      <c r="J251" s="107"/>
      <c r="K251" s="107"/>
      <c r="L251" s="152">
        <v>23440</v>
      </c>
      <c r="M251" s="107" t="s">
        <v>16</v>
      </c>
      <c r="N251" s="107" t="s">
        <v>3</v>
      </c>
      <c r="O251" s="107" t="s">
        <v>131</v>
      </c>
      <c r="P251" s="107"/>
    </row>
    <row r="252" spans="1:16" x14ac:dyDescent="0.35">
      <c r="A252" s="155" t="s">
        <v>962</v>
      </c>
      <c r="B252" s="107" t="s">
        <v>509</v>
      </c>
      <c r="C252" s="107">
        <v>64.099999999999994</v>
      </c>
      <c r="D252" s="156">
        <f t="shared" si="15"/>
        <v>8.059318639999999</v>
      </c>
      <c r="E252" s="107"/>
      <c r="F252" s="107"/>
      <c r="G252" s="107">
        <v>7.4</v>
      </c>
      <c r="H252" s="158">
        <f t="shared" si="16"/>
        <v>0.93040495999999995</v>
      </c>
      <c r="I252" s="138">
        <v>0.12573039999999999</v>
      </c>
      <c r="J252" s="107"/>
      <c r="K252" s="107"/>
      <c r="L252" s="152">
        <v>26930</v>
      </c>
      <c r="M252" s="107" t="s">
        <v>16</v>
      </c>
      <c r="N252" s="107" t="s">
        <v>3</v>
      </c>
      <c r="O252" s="107" t="s">
        <v>131</v>
      </c>
      <c r="P252" s="107"/>
    </row>
    <row r="253" spans="1:16" x14ac:dyDescent="0.35">
      <c r="A253" s="155" t="s">
        <v>799</v>
      </c>
      <c r="B253" s="107" t="s">
        <v>311</v>
      </c>
      <c r="C253" s="107">
        <v>130</v>
      </c>
      <c r="D253" s="156">
        <f t="shared" si="15"/>
        <v>8.6907340000000008</v>
      </c>
      <c r="E253" s="107"/>
      <c r="F253" s="107"/>
      <c r="G253" s="107">
        <v>13.8</v>
      </c>
      <c r="H253" s="158">
        <f t="shared" si="16"/>
        <v>0.9225548400000001</v>
      </c>
      <c r="I253" s="138">
        <v>6.6851800000000003E-2</v>
      </c>
      <c r="J253" s="107"/>
      <c r="K253" s="107"/>
      <c r="L253" s="152">
        <v>34830</v>
      </c>
      <c r="M253" s="107" t="s">
        <v>16</v>
      </c>
      <c r="N253" s="107" t="s">
        <v>3</v>
      </c>
      <c r="O253" s="107" t="s">
        <v>22</v>
      </c>
      <c r="P253" s="107"/>
    </row>
    <row r="254" spans="1:16" x14ac:dyDescent="0.35">
      <c r="A254" s="155" t="s">
        <v>802</v>
      </c>
      <c r="B254" s="107" t="s">
        <v>314</v>
      </c>
      <c r="C254" s="107">
        <v>138.1</v>
      </c>
      <c r="D254" s="156">
        <f t="shared" si="15"/>
        <v>8.9467256400000004</v>
      </c>
      <c r="E254" s="107"/>
      <c r="F254" s="107"/>
      <c r="G254" s="107">
        <v>13.9</v>
      </c>
      <c r="H254" s="158">
        <f t="shared" si="16"/>
        <v>0.90050316000000008</v>
      </c>
      <c r="I254" s="138">
        <v>6.4784400000000006E-2</v>
      </c>
      <c r="J254" s="107"/>
      <c r="K254" s="107"/>
      <c r="L254" s="152">
        <v>40530</v>
      </c>
      <c r="M254" s="107" t="s">
        <v>16</v>
      </c>
      <c r="N254" s="107" t="s">
        <v>3</v>
      </c>
      <c r="O254" s="107" t="s">
        <v>22</v>
      </c>
      <c r="P254" s="107"/>
    </row>
    <row r="255" spans="1:16" x14ac:dyDescent="0.35">
      <c r="A255" s="155" t="s">
        <v>846</v>
      </c>
      <c r="B255" s="107" t="s">
        <v>365</v>
      </c>
      <c r="C255" s="107">
        <v>54.7</v>
      </c>
      <c r="D255" s="156">
        <f t="shared" si="15"/>
        <v>4.5443447200000007</v>
      </c>
      <c r="E255" s="107"/>
      <c r="F255" s="107"/>
      <c r="G255" s="107">
        <v>10.8</v>
      </c>
      <c r="H255" s="158">
        <f t="shared" si="16"/>
        <v>0.89723808000000005</v>
      </c>
      <c r="I255" s="138">
        <v>8.3077600000000001E-2</v>
      </c>
      <c r="J255" s="107"/>
      <c r="K255" s="107"/>
      <c r="L255" s="152">
        <v>35840</v>
      </c>
      <c r="M255" s="107" t="s">
        <v>16</v>
      </c>
      <c r="N255" s="107" t="s">
        <v>3</v>
      </c>
      <c r="O255" s="107" t="s">
        <v>22</v>
      </c>
      <c r="P255" s="107"/>
    </row>
    <row r="256" spans="1:16" x14ac:dyDescent="0.35">
      <c r="A256" s="155" t="s">
        <v>858</v>
      </c>
      <c r="B256" s="107" t="s">
        <v>381</v>
      </c>
      <c r="C256" s="107">
        <v>102.3</v>
      </c>
      <c r="D256" s="156">
        <f t="shared" si="15"/>
        <v>7.2122932200000003</v>
      </c>
      <c r="E256" s="107"/>
      <c r="F256" s="107"/>
      <c r="G256" s="107">
        <v>12.5</v>
      </c>
      <c r="H256" s="158">
        <f t="shared" si="16"/>
        <v>0.88126750000000009</v>
      </c>
      <c r="I256" s="138">
        <v>7.0501400000000006E-2</v>
      </c>
      <c r="J256" s="107"/>
      <c r="K256" s="107"/>
      <c r="L256" s="152">
        <v>53450</v>
      </c>
      <c r="M256" s="107" t="s">
        <v>16</v>
      </c>
      <c r="N256" s="107" t="s">
        <v>2</v>
      </c>
      <c r="O256" s="107" t="s">
        <v>22</v>
      </c>
      <c r="P256" s="107"/>
    </row>
    <row r="257" spans="1:16" x14ac:dyDescent="0.35">
      <c r="A257" s="155" t="s">
        <v>706</v>
      </c>
      <c r="B257" s="107" t="s">
        <v>205</v>
      </c>
      <c r="C257" s="107">
        <v>67.599999999999994</v>
      </c>
      <c r="D257" s="156">
        <f t="shared" si="15"/>
        <v>3.6708827999999993</v>
      </c>
      <c r="E257" s="107"/>
      <c r="F257" s="107"/>
      <c r="G257" s="107">
        <v>15.8</v>
      </c>
      <c r="H257" s="158">
        <f t="shared" si="16"/>
        <v>0.85798739999999996</v>
      </c>
      <c r="I257" s="138">
        <v>5.4302999999999997E-2</v>
      </c>
      <c r="J257" s="107"/>
      <c r="K257" s="107"/>
      <c r="L257" s="152">
        <v>33330</v>
      </c>
      <c r="M257" s="107" t="s">
        <v>16</v>
      </c>
      <c r="N257" s="107" t="s">
        <v>3</v>
      </c>
      <c r="O257" s="107" t="s">
        <v>38</v>
      </c>
      <c r="P257" s="107"/>
    </row>
    <row r="258" spans="1:16" x14ac:dyDescent="0.35">
      <c r="A258" s="155" t="s">
        <v>236</v>
      </c>
      <c r="B258" s="107" t="s">
        <v>237</v>
      </c>
      <c r="C258" s="107">
        <v>212.6</v>
      </c>
      <c r="D258" s="156">
        <f t="shared" si="15"/>
        <v>8.80831564</v>
      </c>
      <c r="E258" s="107"/>
      <c r="F258" s="107"/>
      <c r="G258" s="107">
        <v>20.399999999999999</v>
      </c>
      <c r="H258" s="158">
        <f t="shared" si="16"/>
        <v>0.84520055999999999</v>
      </c>
      <c r="I258" s="138">
        <v>4.14314E-2</v>
      </c>
      <c r="J258" s="107"/>
      <c r="K258" s="107"/>
      <c r="L258" s="152">
        <v>23416</v>
      </c>
      <c r="M258" s="107" t="s">
        <v>16</v>
      </c>
      <c r="N258" s="107" t="s">
        <v>3</v>
      </c>
      <c r="O258" s="107" t="s">
        <v>131</v>
      </c>
      <c r="P258" s="107"/>
    </row>
    <row r="259" spans="1:16" x14ac:dyDescent="0.35">
      <c r="A259" s="155" t="s">
        <v>972</v>
      </c>
      <c r="B259" s="107" t="s">
        <v>525</v>
      </c>
      <c r="C259" s="107">
        <v>56</v>
      </c>
      <c r="D259" s="156">
        <f t="shared" si="15"/>
        <v>5.5023583999999994</v>
      </c>
      <c r="E259" s="107"/>
      <c r="F259" s="107"/>
      <c r="G259" s="107">
        <v>8.5</v>
      </c>
      <c r="H259" s="158">
        <f t="shared" si="16"/>
        <v>0.83517939999999991</v>
      </c>
      <c r="I259" s="138">
        <v>9.8256399999999994E-2</v>
      </c>
      <c r="J259" s="107"/>
      <c r="K259" s="107"/>
      <c r="L259" s="152">
        <v>38960</v>
      </c>
      <c r="M259" s="107" t="s">
        <v>16</v>
      </c>
      <c r="N259" s="107" t="s">
        <v>6</v>
      </c>
      <c r="O259" s="107" t="s">
        <v>22</v>
      </c>
      <c r="P259" s="107"/>
    </row>
    <row r="260" spans="1:16" x14ac:dyDescent="0.35">
      <c r="A260" s="155" t="s">
        <v>753</v>
      </c>
      <c r="B260" s="107" t="s">
        <v>263</v>
      </c>
      <c r="C260" s="107">
        <v>128.19999999999999</v>
      </c>
      <c r="D260" s="156">
        <f t="shared" si="15"/>
        <v>7.6972305599999995</v>
      </c>
      <c r="E260" s="107"/>
      <c r="F260" s="107"/>
      <c r="G260" s="107">
        <v>13.7</v>
      </c>
      <c r="H260" s="158">
        <f t="shared" si="16"/>
        <v>0.82255895999999995</v>
      </c>
      <c r="I260" s="138">
        <v>6.0040799999999998E-2</v>
      </c>
      <c r="J260" s="107"/>
      <c r="K260" s="107"/>
      <c r="L260" s="152">
        <v>18910</v>
      </c>
      <c r="M260" s="107" t="s">
        <v>16</v>
      </c>
      <c r="N260" s="107" t="s">
        <v>3</v>
      </c>
      <c r="O260" s="107" t="s">
        <v>131</v>
      </c>
      <c r="P260" s="107"/>
    </row>
    <row r="261" spans="1:16" x14ac:dyDescent="0.35">
      <c r="A261" s="155" t="s">
        <v>669</v>
      </c>
      <c r="B261" s="107" t="s">
        <v>162</v>
      </c>
      <c r="C261" s="107">
        <v>245</v>
      </c>
      <c r="D261" s="156">
        <f t="shared" si="15"/>
        <v>16.237938499999998</v>
      </c>
      <c r="E261" s="107"/>
      <c r="F261" s="107"/>
      <c r="G261" s="107">
        <v>12.2</v>
      </c>
      <c r="H261" s="158">
        <f t="shared" si="16"/>
        <v>0.80858305999999991</v>
      </c>
      <c r="I261" s="138">
        <v>6.6277299999999997E-2</v>
      </c>
      <c r="J261" s="107"/>
      <c r="K261" s="107"/>
      <c r="L261" s="152">
        <v>0</v>
      </c>
      <c r="M261" s="107" t="s">
        <v>16</v>
      </c>
      <c r="N261" s="107" t="s">
        <v>3</v>
      </c>
      <c r="O261" s="107" t="s">
        <v>38</v>
      </c>
      <c r="P261" s="107"/>
    </row>
    <row r="262" spans="1:16" x14ac:dyDescent="0.35">
      <c r="A262" s="155" t="s">
        <v>348</v>
      </c>
      <c r="B262" s="107" t="s">
        <v>349</v>
      </c>
      <c r="C262" s="107">
        <v>276.7</v>
      </c>
      <c r="D262" s="156">
        <f t="shared" si="15"/>
        <v>16.059778679999997</v>
      </c>
      <c r="E262" s="107"/>
      <c r="F262" s="107"/>
      <c r="G262" s="107">
        <v>13.9</v>
      </c>
      <c r="H262" s="158">
        <f t="shared" si="16"/>
        <v>0.80676155999999999</v>
      </c>
      <c r="I262" s="138">
        <v>5.8040399999999999E-2</v>
      </c>
      <c r="J262" s="107"/>
      <c r="K262" s="107"/>
      <c r="L262" s="152">
        <v>31414</v>
      </c>
      <c r="M262" s="107" t="s">
        <v>16</v>
      </c>
      <c r="N262" s="107" t="s">
        <v>3</v>
      </c>
      <c r="O262" s="107" t="s">
        <v>131</v>
      </c>
      <c r="P262" s="107"/>
    </row>
    <row r="263" spans="1:16" x14ac:dyDescent="0.35">
      <c r="A263" s="155" t="s">
        <v>394</v>
      </c>
      <c r="B263" s="107" t="s">
        <v>395</v>
      </c>
      <c r="C263" s="107">
        <v>68.099999999999994</v>
      </c>
      <c r="D263" s="156">
        <f t="shared" si="15"/>
        <v>4.1181568199999994</v>
      </c>
      <c r="E263" s="107"/>
      <c r="F263" s="107"/>
      <c r="G263" s="107">
        <v>13.3</v>
      </c>
      <c r="H263" s="158">
        <f t="shared" si="16"/>
        <v>0.80428025999999997</v>
      </c>
      <c r="I263" s="138">
        <v>6.0472199999999997E-2</v>
      </c>
      <c r="J263" s="107"/>
      <c r="K263" s="107"/>
      <c r="L263" s="152">
        <v>34800</v>
      </c>
      <c r="M263" s="107" t="s">
        <v>16</v>
      </c>
      <c r="N263" s="107" t="s">
        <v>3</v>
      </c>
      <c r="O263" s="107" t="s">
        <v>22</v>
      </c>
      <c r="P263" s="107"/>
    </row>
    <row r="264" spans="1:16" x14ac:dyDescent="0.35">
      <c r="A264" s="155" t="s">
        <v>886</v>
      </c>
      <c r="B264" s="107" t="s">
        <v>417</v>
      </c>
      <c r="C264" s="107">
        <v>89</v>
      </c>
      <c r="D264" s="156">
        <f t="shared" si="15"/>
        <v>7.0264698999999995</v>
      </c>
      <c r="E264" s="107"/>
      <c r="F264" s="107"/>
      <c r="G264" s="107">
        <v>9.9</v>
      </c>
      <c r="H264" s="158">
        <f t="shared" si="16"/>
        <v>0.78159608999999997</v>
      </c>
      <c r="I264" s="138">
        <v>7.8949099999999994E-2</v>
      </c>
      <c r="J264" s="107"/>
      <c r="K264" s="107"/>
      <c r="L264" s="152">
        <v>40620</v>
      </c>
      <c r="M264" s="107" t="s">
        <v>16</v>
      </c>
      <c r="N264" s="107" t="s">
        <v>3</v>
      </c>
      <c r="O264" s="107" t="s">
        <v>22</v>
      </c>
      <c r="P264" s="107"/>
    </row>
    <row r="265" spans="1:16" x14ac:dyDescent="0.35">
      <c r="A265" s="155" t="s">
        <v>600</v>
      </c>
      <c r="B265" s="107" t="s">
        <v>63</v>
      </c>
      <c r="C265" s="107">
        <v>87.6</v>
      </c>
      <c r="D265" s="156">
        <f t="shared" si="15"/>
        <v>7.7583377999999996</v>
      </c>
      <c r="E265" s="107"/>
      <c r="F265" s="107"/>
      <c r="G265" s="107">
        <v>8.6999999999999993</v>
      </c>
      <c r="H265" s="158">
        <f t="shared" si="16"/>
        <v>0.77051985000000001</v>
      </c>
      <c r="I265" s="138">
        <v>8.8565500000000005E-2</v>
      </c>
      <c r="J265" s="107"/>
      <c r="K265" s="107"/>
      <c r="L265" s="152">
        <v>33730</v>
      </c>
      <c r="M265" s="107" t="s">
        <v>16</v>
      </c>
      <c r="N265" s="107" t="s">
        <v>3</v>
      </c>
      <c r="O265" s="107" t="s">
        <v>22</v>
      </c>
      <c r="P265" s="107"/>
    </row>
    <row r="266" spans="1:16" x14ac:dyDescent="0.35">
      <c r="A266" s="155" t="s">
        <v>767</v>
      </c>
      <c r="B266" s="107" t="s">
        <v>279</v>
      </c>
      <c r="C266" s="107">
        <v>97.1</v>
      </c>
      <c r="D266" s="156">
        <f t="shared" si="15"/>
        <v>6.9023923400000005</v>
      </c>
      <c r="E266" s="107"/>
      <c r="F266" s="107"/>
      <c r="G266" s="107">
        <v>10.8</v>
      </c>
      <c r="H266" s="158">
        <f t="shared" si="16"/>
        <v>0.76772232000000018</v>
      </c>
      <c r="I266" s="138">
        <v>7.1085400000000007E-2</v>
      </c>
      <c r="J266" s="107"/>
      <c r="K266" s="107"/>
      <c r="L266" s="152">
        <v>20600</v>
      </c>
      <c r="M266" s="107" t="s">
        <v>16</v>
      </c>
      <c r="N266" s="107" t="s">
        <v>3</v>
      </c>
      <c r="O266" s="107" t="s">
        <v>131</v>
      </c>
      <c r="P266" s="107"/>
    </row>
    <row r="267" spans="1:16" x14ac:dyDescent="0.35">
      <c r="A267" s="155" t="s">
        <v>882</v>
      </c>
      <c r="B267" s="107" t="s">
        <v>413</v>
      </c>
      <c r="C267" s="107">
        <v>120.1</v>
      </c>
      <c r="D267" s="156">
        <f t="shared" si="15"/>
        <v>7.25582949</v>
      </c>
      <c r="E267" s="107"/>
      <c r="F267" s="107"/>
      <c r="G267" s="107">
        <v>12.3</v>
      </c>
      <c r="H267" s="158">
        <f t="shared" si="16"/>
        <v>0.74310327000000009</v>
      </c>
      <c r="I267" s="138">
        <v>6.0414900000000001E-2</v>
      </c>
      <c r="J267" s="107"/>
      <c r="K267" s="107"/>
      <c r="L267" s="152">
        <v>24050</v>
      </c>
      <c r="M267" s="107" t="s">
        <v>16</v>
      </c>
      <c r="N267" s="107" t="s">
        <v>3</v>
      </c>
      <c r="O267" s="107" t="s">
        <v>131</v>
      </c>
      <c r="P267" s="107"/>
    </row>
    <row r="268" spans="1:16" x14ac:dyDescent="0.35">
      <c r="A268" s="155" t="s">
        <v>862</v>
      </c>
      <c r="B268" s="107" t="s">
        <v>385</v>
      </c>
      <c r="C268" s="107">
        <v>147.6</v>
      </c>
      <c r="D268" s="156">
        <f t="shared" si="15"/>
        <v>12.229161839999998</v>
      </c>
      <c r="E268" s="107"/>
      <c r="F268" s="107"/>
      <c r="G268" s="107">
        <v>8.4</v>
      </c>
      <c r="H268" s="158">
        <f t="shared" si="16"/>
        <v>0.69596855999999996</v>
      </c>
      <c r="I268" s="138">
        <v>8.2853399999999994E-2</v>
      </c>
      <c r="J268" s="107"/>
      <c r="K268" s="107"/>
      <c r="L268" s="152">
        <v>35260</v>
      </c>
      <c r="M268" s="107" t="s">
        <v>16</v>
      </c>
      <c r="N268" s="107" t="s">
        <v>3</v>
      </c>
      <c r="O268" s="107" t="s">
        <v>22</v>
      </c>
      <c r="P268" s="107"/>
    </row>
    <row r="269" spans="1:16" x14ac:dyDescent="0.35">
      <c r="A269" s="155" t="s">
        <v>807</v>
      </c>
      <c r="B269" s="107" t="s">
        <v>319</v>
      </c>
      <c r="C269" s="107">
        <v>195.9</v>
      </c>
      <c r="D269" s="156">
        <f t="shared" si="15"/>
        <v>7.9695058500000009</v>
      </c>
      <c r="E269" s="107"/>
      <c r="F269" s="107"/>
      <c r="G269" s="107">
        <v>17.100000000000001</v>
      </c>
      <c r="H269" s="158">
        <f t="shared" si="16"/>
        <v>0.69565365000000012</v>
      </c>
      <c r="I269" s="138">
        <v>4.0681500000000002E-2</v>
      </c>
      <c r="J269" s="107"/>
      <c r="K269" s="107"/>
      <c r="L269" s="152">
        <v>35310</v>
      </c>
      <c r="M269" s="107" t="s">
        <v>16</v>
      </c>
      <c r="N269" s="107" t="s">
        <v>3</v>
      </c>
      <c r="O269" s="107" t="s">
        <v>131</v>
      </c>
      <c r="P269" s="107"/>
    </row>
    <row r="270" spans="1:16" x14ac:dyDescent="0.35">
      <c r="A270" s="155" t="s">
        <v>887</v>
      </c>
      <c r="B270" s="107" t="s">
        <v>418</v>
      </c>
      <c r="C270" s="107">
        <v>39.4</v>
      </c>
      <c r="D270" s="156">
        <f t="shared" si="15"/>
        <v>3.6508788600000002</v>
      </c>
      <c r="E270" s="107"/>
      <c r="F270" s="107"/>
      <c r="G270" s="107">
        <v>7.2</v>
      </c>
      <c r="H270" s="158">
        <f t="shared" si="16"/>
        <v>0.66716568000000009</v>
      </c>
      <c r="I270" s="138">
        <v>9.2661900000000005E-2</v>
      </c>
      <c r="J270" s="107"/>
      <c r="K270" s="107"/>
      <c r="L270" s="152">
        <v>49510</v>
      </c>
      <c r="M270" s="107" t="s">
        <v>16</v>
      </c>
      <c r="N270" s="107" t="s">
        <v>3</v>
      </c>
      <c r="O270" s="107" t="s">
        <v>360</v>
      </c>
      <c r="P270" s="107"/>
    </row>
    <row r="271" spans="1:16" x14ac:dyDescent="0.35">
      <c r="A271" s="155" t="s">
        <v>935</v>
      </c>
      <c r="B271" s="107" t="s">
        <v>480</v>
      </c>
      <c r="C271" s="107">
        <v>111</v>
      </c>
      <c r="D271" s="156">
        <f t="shared" si="15"/>
        <v>8.2139445000000002</v>
      </c>
      <c r="E271" s="107"/>
      <c r="F271" s="107"/>
      <c r="G271" s="107">
        <v>8.6</v>
      </c>
      <c r="H271" s="158">
        <f t="shared" si="16"/>
        <v>0.6363956999999999</v>
      </c>
      <c r="I271" s="138">
        <v>7.3999499999999996E-2</v>
      </c>
      <c r="J271" s="107"/>
      <c r="K271" s="107"/>
      <c r="L271" s="152">
        <v>42760</v>
      </c>
      <c r="M271" s="107" t="s">
        <v>16</v>
      </c>
      <c r="N271" s="107" t="s">
        <v>3</v>
      </c>
      <c r="O271" s="107" t="s">
        <v>38</v>
      </c>
      <c r="P271" s="107"/>
    </row>
    <row r="272" spans="1:16" x14ac:dyDescent="0.35">
      <c r="A272" s="155" t="s">
        <v>856</v>
      </c>
      <c r="B272" s="107" t="s">
        <v>377</v>
      </c>
      <c r="C272" s="107">
        <v>58.1</v>
      </c>
      <c r="D272" s="156">
        <f t="shared" si="15"/>
        <v>2.8861407400000001</v>
      </c>
      <c r="E272" s="107"/>
      <c r="F272" s="107"/>
      <c r="G272" s="107">
        <v>12.7</v>
      </c>
      <c r="H272" s="158">
        <f t="shared" si="16"/>
        <v>0.63087757999999994</v>
      </c>
      <c r="I272" s="138">
        <v>4.9675400000000001E-2</v>
      </c>
      <c r="J272" s="107"/>
      <c r="K272" s="107"/>
      <c r="L272" s="152">
        <v>46140</v>
      </c>
      <c r="M272" s="107" t="s">
        <v>16</v>
      </c>
      <c r="N272" s="107" t="s">
        <v>3</v>
      </c>
      <c r="O272" s="107" t="s">
        <v>360</v>
      </c>
      <c r="P272" s="107"/>
    </row>
    <row r="273" spans="1:16" x14ac:dyDescent="0.35">
      <c r="A273" s="155" t="s">
        <v>932</v>
      </c>
      <c r="B273" s="107" t="s">
        <v>475</v>
      </c>
      <c r="C273" s="107">
        <v>61.5</v>
      </c>
      <c r="D273" s="156">
        <f t="shared" si="15"/>
        <v>6.0000014999999998</v>
      </c>
      <c r="E273" s="107"/>
      <c r="F273" s="107"/>
      <c r="G273" s="107">
        <v>6.3</v>
      </c>
      <c r="H273" s="158">
        <f t="shared" si="16"/>
        <v>0.61463429999999997</v>
      </c>
      <c r="I273" s="138">
        <v>9.7560999999999995E-2</v>
      </c>
      <c r="J273" s="107"/>
      <c r="K273" s="107"/>
      <c r="L273" s="152">
        <v>27030</v>
      </c>
      <c r="M273" s="107" t="s">
        <v>16</v>
      </c>
      <c r="N273" s="107" t="s">
        <v>3</v>
      </c>
      <c r="O273" s="107" t="s">
        <v>131</v>
      </c>
      <c r="P273" s="107"/>
    </row>
    <row r="274" spans="1:16" x14ac:dyDescent="0.35">
      <c r="A274" s="155" t="s">
        <v>652</v>
      </c>
      <c r="B274" s="107" t="s">
        <v>142</v>
      </c>
      <c r="C274" s="107">
        <v>146.4</v>
      </c>
      <c r="D274" s="156">
        <f t="shared" si="15"/>
        <v>8.6100914399999997</v>
      </c>
      <c r="E274" s="107"/>
      <c r="F274" s="107"/>
      <c r="G274" s="107">
        <v>10</v>
      </c>
      <c r="H274" s="158">
        <f t="shared" si="16"/>
        <v>0.588121</v>
      </c>
      <c r="I274" s="138">
        <v>5.8812099999999999E-2</v>
      </c>
      <c r="J274" s="107"/>
      <c r="K274" s="107"/>
      <c r="L274" s="152">
        <v>46560</v>
      </c>
      <c r="M274" s="107" t="s">
        <v>16</v>
      </c>
      <c r="N274" s="107" t="s">
        <v>3</v>
      </c>
      <c r="O274" s="107" t="s">
        <v>131</v>
      </c>
      <c r="P274" s="107"/>
    </row>
    <row r="275" spans="1:16" x14ac:dyDescent="0.35">
      <c r="A275" s="155" t="s">
        <v>971</v>
      </c>
      <c r="B275" s="107" t="s">
        <v>524</v>
      </c>
      <c r="C275" s="107">
        <v>43.8</v>
      </c>
      <c r="D275" s="156">
        <f t="shared" si="15"/>
        <v>3.3999574799999999</v>
      </c>
      <c r="E275" s="107"/>
      <c r="F275" s="107"/>
      <c r="G275" s="107">
        <v>7.4</v>
      </c>
      <c r="H275" s="158">
        <f t="shared" si="16"/>
        <v>0.57442204000000008</v>
      </c>
      <c r="I275" s="138">
        <v>7.7624600000000002E-2</v>
      </c>
      <c r="J275" s="107"/>
      <c r="K275" s="107"/>
      <c r="L275" s="152">
        <v>47290</v>
      </c>
      <c r="M275" s="107" t="s">
        <v>16</v>
      </c>
      <c r="N275" s="107" t="s">
        <v>6</v>
      </c>
      <c r="O275" s="107" t="s">
        <v>22</v>
      </c>
      <c r="P275" s="107"/>
    </row>
    <row r="276" spans="1:16" x14ac:dyDescent="0.35">
      <c r="A276" s="155" t="s">
        <v>747</v>
      </c>
      <c r="B276" s="107" t="s">
        <v>257</v>
      </c>
      <c r="C276" s="107">
        <v>65.400000000000006</v>
      </c>
      <c r="D276" s="156">
        <f t="shared" si="15"/>
        <v>2.7781135200000002</v>
      </c>
      <c r="E276" s="107"/>
      <c r="F276" s="107"/>
      <c r="G276" s="107">
        <v>12.8</v>
      </c>
      <c r="H276" s="158">
        <f t="shared" si="16"/>
        <v>0.54372863999999999</v>
      </c>
      <c r="I276" s="138">
        <v>4.2478799999999997E-2</v>
      </c>
      <c r="J276" s="107"/>
      <c r="K276" s="107"/>
      <c r="L276" s="152">
        <v>30060</v>
      </c>
      <c r="M276" s="107" t="s">
        <v>16</v>
      </c>
      <c r="N276" s="107" t="s">
        <v>3</v>
      </c>
      <c r="O276" s="107" t="s">
        <v>22</v>
      </c>
      <c r="P276" s="107"/>
    </row>
    <row r="277" spans="1:16" x14ac:dyDescent="0.35">
      <c r="A277" s="155" t="s">
        <v>823</v>
      </c>
      <c r="B277" s="107" t="s">
        <v>337</v>
      </c>
      <c r="C277" s="107">
        <v>72.2</v>
      </c>
      <c r="D277" s="156">
        <f t="shared" si="15"/>
        <v>5.2404781600000003</v>
      </c>
      <c r="E277" s="107"/>
      <c r="F277" s="107"/>
      <c r="G277" s="107">
        <v>7.3</v>
      </c>
      <c r="H277" s="158">
        <f t="shared" si="16"/>
        <v>0.52985444000000004</v>
      </c>
      <c r="I277" s="138">
        <v>7.2582800000000003E-2</v>
      </c>
      <c r="J277" s="107"/>
      <c r="K277" s="107"/>
      <c r="L277" s="152">
        <v>27920</v>
      </c>
      <c r="M277" s="107" t="s">
        <v>16</v>
      </c>
      <c r="N277" s="107" t="s">
        <v>3</v>
      </c>
      <c r="O277" s="107" t="s">
        <v>131</v>
      </c>
      <c r="P277" s="107"/>
    </row>
    <row r="278" spans="1:16" x14ac:dyDescent="0.35">
      <c r="A278" s="155" t="s">
        <v>813</v>
      </c>
      <c r="B278" s="107" t="s">
        <v>327</v>
      </c>
      <c r="C278" s="107">
        <v>79.5</v>
      </c>
      <c r="D278" s="156">
        <f t="shared" si="15"/>
        <v>3.5327335500000001</v>
      </c>
      <c r="E278" s="107"/>
      <c r="F278" s="107"/>
      <c r="G278" s="107">
        <v>11.5</v>
      </c>
      <c r="H278" s="158">
        <f t="shared" si="16"/>
        <v>0.51102435000000002</v>
      </c>
      <c r="I278" s="138">
        <v>4.4436900000000001E-2</v>
      </c>
      <c r="J278" s="107"/>
      <c r="K278" s="107"/>
      <c r="L278" s="152">
        <v>39720</v>
      </c>
      <c r="M278" s="107" t="s">
        <v>16</v>
      </c>
      <c r="N278" s="107" t="s">
        <v>3</v>
      </c>
      <c r="O278" s="107" t="s">
        <v>131</v>
      </c>
      <c r="P278" s="107"/>
    </row>
    <row r="279" spans="1:16" x14ac:dyDescent="0.35">
      <c r="A279" s="155" t="s">
        <v>860</v>
      </c>
      <c r="B279" s="107" t="s">
        <v>383</v>
      </c>
      <c r="C279" s="107">
        <v>24.9</v>
      </c>
      <c r="D279" s="156">
        <f t="shared" si="15"/>
        <v>1.68809052</v>
      </c>
      <c r="E279" s="107"/>
      <c r="F279" s="107"/>
      <c r="G279" s="107">
        <v>7.5</v>
      </c>
      <c r="H279" s="158">
        <f t="shared" si="16"/>
        <v>0.50846100000000005</v>
      </c>
      <c r="I279" s="138">
        <v>6.7794800000000002E-2</v>
      </c>
      <c r="J279" s="107"/>
      <c r="K279" s="107"/>
      <c r="L279" s="152">
        <v>30190</v>
      </c>
      <c r="M279" s="107" t="s">
        <v>16</v>
      </c>
      <c r="N279" s="107" t="s">
        <v>3</v>
      </c>
      <c r="O279" s="107" t="s">
        <v>22</v>
      </c>
      <c r="P279" s="107"/>
    </row>
    <row r="280" spans="1:16" x14ac:dyDescent="0.35">
      <c r="A280" s="155" t="s">
        <v>761</v>
      </c>
      <c r="B280" s="107" t="s">
        <v>273</v>
      </c>
      <c r="C280" s="107">
        <v>67.3</v>
      </c>
      <c r="D280" s="156">
        <f t="shared" si="15"/>
        <v>2.9820360799999999</v>
      </c>
      <c r="E280" s="107"/>
      <c r="F280" s="107"/>
      <c r="G280" s="107">
        <v>11.1</v>
      </c>
      <c r="H280" s="158">
        <f t="shared" si="16"/>
        <v>0.49183655999999998</v>
      </c>
      <c r="I280" s="138">
        <v>4.4309599999999998E-2</v>
      </c>
      <c r="J280" s="107"/>
      <c r="K280" s="107"/>
      <c r="L280" s="152">
        <v>22864</v>
      </c>
      <c r="M280" s="107" t="s">
        <v>16</v>
      </c>
      <c r="N280" s="107" t="s">
        <v>3</v>
      </c>
      <c r="O280" s="107" t="s">
        <v>131</v>
      </c>
      <c r="P280" s="107"/>
    </row>
    <row r="281" spans="1:16" x14ac:dyDescent="0.35">
      <c r="A281" s="155" t="s">
        <v>731</v>
      </c>
      <c r="B281" s="107" t="s">
        <v>234</v>
      </c>
      <c r="C281" s="107">
        <v>71.400000000000006</v>
      </c>
      <c r="D281" s="156">
        <f t="shared" si="15"/>
        <v>11.200075320000002</v>
      </c>
      <c r="E281" s="107"/>
      <c r="F281" s="107"/>
      <c r="G281" s="107">
        <v>3.1</v>
      </c>
      <c r="H281" s="158">
        <f t="shared" si="16"/>
        <v>0.48627777999999999</v>
      </c>
      <c r="I281" s="138">
        <v>0.1568638</v>
      </c>
      <c r="J281" s="107"/>
      <c r="K281" s="107"/>
      <c r="L281" s="152">
        <v>23910</v>
      </c>
      <c r="M281" s="107" t="s">
        <v>16</v>
      </c>
      <c r="N281" s="107" t="s">
        <v>3</v>
      </c>
      <c r="O281" s="107" t="s">
        <v>131</v>
      </c>
      <c r="P281" s="107"/>
    </row>
    <row r="282" spans="1:16" x14ac:dyDescent="0.35">
      <c r="A282" s="155" t="s">
        <v>820</v>
      </c>
      <c r="B282" s="107" t="s">
        <v>334</v>
      </c>
      <c r="C282" s="107">
        <v>284.7</v>
      </c>
      <c r="D282" s="156">
        <f t="shared" si="15"/>
        <v>13.492502399999999</v>
      </c>
      <c r="E282" s="107"/>
      <c r="F282" s="107"/>
      <c r="G282" s="107">
        <v>10.1</v>
      </c>
      <c r="H282" s="158">
        <f t="shared" si="16"/>
        <v>0.47865919999999995</v>
      </c>
      <c r="I282" s="138">
        <v>4.7391999999999997E-2</v>
      </c>
      <c r="J282" s="107"/>
      <c r="K282" s="107"/>
      <c r="L282" s="152">
        <v>43740</v>
      </c>
      <c r="M282" s="107" t="s">
        <v>16</v>
      </c>
      <c r="N282" s="107" t="s">
        <v>3</v>
      </c>
      <c r="O282" s="107" t="s">
        <v>22</v>
      </c>
      <c r="P282" s="107"/>
    </row>
    <row r="283" spans="1:16" x14ac:dyDescent="0.35">
      <c r="A283" s="155" t="s">
        <v>390</v>
      </c>
      <c r="B283" s="107" t="s">
        <v>391</v>
      </c>
      <c r="C283" s="107">
        <v>47.3</v>
      </c>
      <c r="D283" s="156">
        <f t="shared" si="15"/>
        <v>3.5535118299999997</v>
      </c>
      <c r="E283" s="107"/>
      <c r="F283" s="107"/>
      <c r="G283" s="107">
        <v>6.2</v>
      </c>
      <c r="H283" s="158">
        <f t="shared" si="16"/>
        <v>0.46578802000000002</v>
      </c>
      <c r="I283" s="138">
        <v>7.5127100000000002E-2</v>
      </c>
      <c r="J283" s="107"/>
      <c r="K283" s="107"/>
      <c r="L283" s="152">
        <v>36270</v>
      </c>
      <c r="M283" s="107" t="s">
        <v>16</v>
      </c>
      <c r="N283" s="107" t="s">
        <v>3</v>
      </c>
      <c r="O283" s="107" t="s">
        <v>22</v>
      </c>
      <c r="P283" s="107"/>
    </row>
    <row r="284" spans="1:16" x14ac:dyDescent="0.35">
      <c r="A284" s="155" t="s">
        <v>576</v>
      </c>
      <c r="B284" s="107" t="s">
        <v>39</v>
      </c>
      <c r="C284" s="107">
        <v>124.6</v>
      </c>
      <c r="D284" s="156">
        <f t="shared" si="15"/>
        <v>6.3379160599999995</v>
      </c>
      <c r="E284" s="107"/>
      <c r="F284" s="107"/>
      <c r="G284" s="107">
        <v>8.9</v>
      </c>
      <c r="H284" s="158">
        <f t="shared" si="16"/>
        <v>0.45270829000000001</v>
      </c>
      <c r="I284" s="138">
        <v>5.0866099999999997E-2</v>
      </c>
      <c r="J284" s="107"/>
      <c r="K284" s="107"/>
      <c r="L284" s="152">
        <v>51470</v>
      </c>
      <c r="M284" s="107" t="s">
        <v>16</v>
      </c>
      <c r="N284" s="107" t="s">
        <v>3</v>
      </c>
      <c r="O284" s="107" t="s">
        <v>38</v>
      </c>
      <c r="P284" s="107"/>
    </row>
    <row r="285" spans="1:16" x14ac:dyDescent="0.35">
      <c r="A285" s="155" t="s">
        <v>578</v>
      </c>
      <c r="B285" s="107" t="s">
        <v>41</v>
      </c>
      <c r="C285" s="107">
        <v>311.10000000000002</v>
      </c>
      <c r="D285" s="156">
        <f t="shared" si="15"/>
        <v>13.033690050000002</v>
      </c>
      <c r="E285" s="107"/>
      <c r="F285" s="107"/>
      <c r="G285" s="107">
        <v>10.8</v>
      </c>
      <c r="H285" s="158">
        <f t="shared" si="16"/>
        <v>0.45247140000000008</v>
      </c>
      <c r="I285" s="138">
        <v>4.1895500000000002E-2</v>
      </c>
      <c r="J285" s="107"/>
      <c r="K285" s="107"/>
      <c r="L285" s="152">
        <v>59850</v>
      </c>
      <c r="M285" s="107" t="s">
        <v>16</v>
      </c>
      <c r="N285" s="107" t="s">
        <v>3</v>
      </c>
      <c r="O285" s="107" t="s">
        <v>38</v>
      </c>
      <c r="P285" s="107"/>
    </row>
    <row r="286" spans="1:16" x14ac:dyDescent="0.35">
      <c r="A286" s="155" t="s">
        <v>628</v>
      </c>
      <c r="B286" s="107" t="s">
        <v>105</v>
      </c>
      <c r="C286" s="107">
        <v>54</v>
      </c>
      <c r="D286" s="156">
        <f t="shared" si="15"/>
        <v>3.2018219999999999</v>
      </c>
      <c r="E286" s="107"/>
      <c r="F286" s="107"/>
      <c r="G286" s="107">
        <v>7.3</v>
      </c>
      <c r="H286" s="158">
        <f t="shared" si="16"/>
        <v>0.43283889999999997</v>
      </c>
      <c r="I286" s="138">
        <v>5.9292999999999998E-2</v>
      </c>
      <c r="J286" s="107"/>
      <c r="K286" s="107"/>
      <c r="L286" s="152">
        <v>39670</v>
      </c>
      <c r="M286" s="107" t="s">
        <v>16</v>
      </c>
      <c r="N286" s="107" t="s">
        <v>3</v>
      </c>
      <c r="O286" s="107" t="s">
        <v>22</v>
      </c>
      <c r="P286" s="107"/>
    </row>
    <row r="287" spans="1:16" x14ac:dyDescent="0.35">
      <c r="A287" s="155" t="s">
        <v>849</v>
      </c>
      <c r="B287" s="107" t="s">
        <v>370</v>
      </c>
      <c r="C287" s="107">
        <v>46.7</v>
      </c>
      <c r="D287" s="156">
        <f t="shared" si="15"/>
        <v>2.4328551800000002</v>
      </c>
      <c r="E287" s="107"/>
      <c r="F287" s="107"/>
      <c r="G287" s="107">
        <v>8</v>
      </c>
      <c r="H287" s="158">
        <f t="shared" si="16"/>
        <v>0.4167632</v>
      </c>
      <c r="I287" s="138">
        <v>5.20954E-2</v>
      </c>
      <c r="J287" s="107"/>
      <c r="K287" s="107"/>
      <c r="L287" s="152">
        <v>37610</v>
      </c>
      <c r="M287" s="107" t="s">
        <v>16</v>
      </c>
      <c r="N287" s="107" t="s">
        <v>3</v>
      </c>
      <c r="O287" s="107" t="s">
        <v>360</v>
      </c>
      <c r="P287" s="107"/>
    </row>
    <row r="288" spans="1:16" x14ac:dyDescent="0.35">
      <c r="A288" s="155" t="s">
        <v>888</v>
      </c>
      <c r="B288" s="107" t="s">
        <v>421</v>
      </c>
      <c r="C288" s="107">
        <v>114.5</v>
      </c>
      <c r="D288" s="156">
        <f t="shared" si="15"/>
        <v>4.5642448</v>
      </c>
      <c r="E288" s="107"/>
      <c r="F288" s="107"/>
      <c r="G288" s="107">
        <v>10.199999999999999</v>
      </c>
      <c r="H288" s="158">
        <f t="shared" si="16"/>
        <v>0.40659647999999998</v>
      </c>
      <c r="I288" s="138">
        <v>3.9862399999999999E-2</v>
      </c>
      <c r="J288" s="107"/>
      <c r="K288" s="107"/>
      <c r="L288" s="152">
        <v>63250</v>
      </c>
      <c r="M288" s="107" t="s">
        <v>16</v>
      </c>
      <c r="N288" s="107" t="s">
        <v>3</v>
      </c>
      <c r="O288" s="107" t="s">
        <v>38</v>
      </c>
      <c r="P288" s="107"/>
    </row>
    <row r="289" spans="1:16" x14ac:dyDescent="0.35">
      <c r="A289" s="155" t="s">
        <v>821</v>
      </c>
      <c r="B289" s="107" t="s">
        <v>335</v>
      </c>
      <c r="C289" s="107">
        <v>695.5</v>
      </c>
      <c r="D289" s="156">
        <f t="shared" si="15"/>
        <v>41.239185650000003</v>
      </c>
      <c r="E289" s="107"/>
      <c r="F289" s="107"/>
      <c r="G289" s="107">
        <v>6.8</v>
      </c>
      <c r="H289" s="158">
        <f t="shared" si="16"/>
        <v>0.40320124000000002</v>
      </c>
      <c r="I289" s="138">
        <v>5.9294300000000001E-2</v>
      </c>
      <c r="J289" s="107"/>
      <c r="K289" s="107"/>
      <c r="L289" s="152">
        <v>29010</v>
      </c>
      <c r="M289" s="107" t="s">
        <v>16</v>
      </c>
      <c r="N289" s="107" t="s">
        <v>3</v>
      </c>
      <c r="O289" s="107" t="s">
        <v>131</v>
      </c>
      <c r="P289" s="107"/>
    </row>
    <row r="290" spans="1:16" x14ac:dyDescent="0.35">
      <c r="A290" s="155" t="s">
        <v>931</v>
      </c>
      <c r="B290" s="107" t="s">
        <v>474</v>
      </c>
      <c r="C290" s="107">
        <v>40.200000000000003</v>
      </c>
      <c r="D290" s="156">
        <f t="shared" si="15"/>
        <v>2.9073122400000004</v>
      </c>
      <c r="E290" s="107"/>
      <c r="F290" s="107"/>
      <c r="G290" s="107">
        <v>5.4</v>
      </c>
      <c r="H290" s="158">
        <f t="shared" si="16"/>
        <v>0.39053448000000002</v>
      </c>
      <c r="I290" s="138">
        <v>7.2321200000000002E-2</v>
      </c>
      <c r="J290" s="107"/>
      <c r="K290" s="107"/>
      <c r="L290" s="152">
        <v>26190</v>
      </c>
      <c r="M290" s="107" t="s">
        <v>16</v>
      </c>
      <c r="N290" s="107" t="s">
        <v>3</v>
      </c>
      <c r="O290" s="107" t="s">
        <v>131</v>
      </c>
      <c r="P290" s="107"/>
    </row>
    <row r="291" spans="1:16" x14ac:dyDescent="0.35">
      <c r="A291" s="155" t="s">
        <v>751</v>
      </c>
      <c r="B291" s="107" t="s">
        <v>261</v>
      </c>
      <c r="C291" s="107">
        <v>41.6</v>
      </c>
      <c r="D291" s="156">
        <f t="shared" si="15"/>
        <v>2.6199971200000003</v>
      </c>
      <c r="E291" s="107"/>
      <c r="F291" s="107"/>
      <c r="G291" s="107">
        <v>6.1</v>
      </c>
      <c r="H291" s="158">
        <f t="shared" si="16"/>
        <v>0.38418226999999999</v>
      </c>
      <c r="I291" s="138">
        <v>6.2980700000000001E-2</v>
      </c>
      <c r="J291" s="107"/>
      <c r="K291" s="107"/>
      <c r="L291" s="152">
        <v>25270</v>
      </c>
      <c r="M291" s="107" t="s">
        <v>16</v>
      </c>
      <c r="N291" s="107" t="s">
        <v>3</v>
      </c>
      <c r="O291" s="107" t="s">
        <v>22</v>
      </c>
      <c r="P291" s="107"/>
    </row>
    <row r="292" spans="1:16" x14ac:dyDescent="0.35">
      <c r="A292" s="155" t="s">
        <v>722</v>
      </c>
      <c r="B292" s="107" t="s">
        <v>223</v>
      </c>
      <c r="C292" s="107">
        <v>69.099999999999994</v>
      </c>
      <c r="D292" s="156">
        <f t="shared" si="15"/>
        <v>4.8173617799999988</v>
      </c>
      <c r="E292" s="107"/>
      <c r="F292" s="107"/>
      <c r="G292" s="107">
        <v>5.5</v>
      </c>
      <c r="H292" s="158">
        <f t="shared" si="16"/>
        <v>0.38343689999999997</v>
      </c>
      <c r="I292" s="138">
        <v>6.9715799999999994E-2</v>
      </c>
      <c r="J292" s="107"/>
      <c r="K292" s="107"/>
      <c r="L292" s="152">
        <v>45820</v>
      </c>
      <c r="M292" s="107" t="s">
        <v>16</v>
      </c>
      <c r="N292" s="107" t="s">
        <v>6</v>
      </c>
      <c r="O292" s="107" t="s">
        <v>3</v>
      </c>
      <c r="P292" s="107"/>
    </row>
    <row r="293" spans="1:16" x14ac:dyDescent="0.35">
      <c r="A293" s="155" t="s">
        <v>577</v>
      </c>
      <c r="B293" s="107" t="s">
        <v>40</v>
      </c>
      <c r="C293" s="107">
        <v>294</v>
      </c>
      <c r="D293" s="156">
        <f t="shared" si="15"/>
        <v>12.9461136</v>
      </c>
      <c r="E293" s="107"/>
      <c r="F293" s="107"/>
      <c r="G293" s="107">
        <v>8.4</v>
      </c>
      <c r="H293" s="158">
        <f t="shared" si="16"/>
        <v>0.36988896000000004</v>
      </c>
      <c r="I293" s="138">
        <v>4.4034400000000001E-2</v>
      </c>
      <c r="J293" s="107"/>
      <c r="K293" s="107"/>
      <c r="L293" s="152">
        <v>58760</v>
      </c>
      <c r="M293" s="107" t="s">
        <v>16</v>
      </c>
      <c r="N293" s="107" t="s">
        <v>3</v>
      </c>
      <c r="O293" s="107" t="s">
        <v>38</v>
      </c>
      <c r="P293" s="107"/>
    </row>
    <row r="294" spans="1:16" x14ac:dyDescent="0.35">
      <c r="A294" s="155" t="s">
        <v>874</v>
      </c>
      <c r="B294" s="107" t="s">
        <v>403</v>
      </c>
      <c r="C294" s="107">
        <v>58</v>
      </c>
      <c r="D294" s="156">
        <f t="shared" si="15"/>
        <v>2.2819693999999999</v>
      </c>
      <c r="E294" s="107"/>
      <c r="F294" s="107"/>
      <c r="G294" s="107">
        <v>9.1999999999999993</v>
      </c>
      <c r="H294" s="158">
        <f t="shared" si="16"/>
        <v>0.36196755999999997</v>
      </c>
      <c r="I294" s="138">
        <v>3.9344299999999999E-2</v>
      </c>
      <c r="J294" s="107"/>
      <c r="K294" s="107"/>
      <c r="L294" s="152">
        <v>41030</v>
      </c>
      <c r="M294" s="107" t="s">
        <v>16</v>
      </c>
      <c r="N294" s="107" t="s">
        <v>3</v>
      </c>
      <c r="O294" s="107" t="s">
        <v>22</v>
      </c>
      <c r="P294" s="107"/>
    </row>
    <row r="295" spans="1:16" x14ac:dyDescent="0.35">
      <c r="A295" s="155" t="s">
        <v>889</v>
      </c>
      <c r="B295" s="107" t="s">
        <v>422</v>
      </c>
      <c r="C295" s="107">
        <v>134.9</v>
      </c>
      <c r="D295" s="156">
        <f t="shared" si="15"/>
        <v>5.6912286500000002</v>
      </c>
      <c r="E295" s="107"/>
      <c r="F295" s="107"/>
      <c r="G295" s="107">
        <v>8.1</v>
      </c>
      <c r="H295" s="158">
        <f t="shared" si="16"/>
        <v>0.34172684999999997</v>
      </c>
      <c r="I295" s="138">
        <v>4.2188499999999997E-2</v>
      </c>
      <c r="J295" s="107"/>
      <c r="K295" s="107"/>
      <c r="L295" s="152">
        <v>51410</v>
      </c>
      <c r="M295" s="107" t="s">
        <v>16</v>
      </c>
      <c r="N295" s="107" t="s">
        <v>3</v>
      </c>
      <c r="O295" s="107" t="s">
        <v>38</v>
      </c>
      <c r="P295" s="107"/>
    </row>
    <row r="296" spans="1:16" x14ac:dyDescent="0.35">
      <c r="A296" s="155" t="s">
        <v>901</v>
      </c>
      <c r="B296" s="107" t="s">
        <v>436</v>
      </c>
      <c r="C296" s="107">
        <v>79.7</v>
      </c>
      <c r="D296" s="156">
        <f t="shared" si="15"/>
        <v>4.3543457400000003</v>
      </c>
      <c r="E296" s="107"/>
      <c r="F296" s="107"/>
      <c r="G296" s="107">
        <v>6.2</v>
      </c>
      <c r="H296" s="158">
        <f t="shared" si="16"/>
        <v>0.33873204000000001</v>
      </c>
      <c r="I296" s="138">
        <v>5.4634200000000001E-2</v>
      </c>
      <c r="J296" s="107"/>
      <c r="K296" s="107"/>
      <c r="L296" s="152">
        <v>35750</v>
      </c>
      <c r="M296" s="107" t="s">
        <v>16</v>
      </c>
      <c r="N296" s="107" t="s">
        <v>3</v>
      </c>
      <c r="O296" s="107" t="s">
        <v>22</v>
      </c>
      <c r="P296" s="107"/>
    </row>
    <row r="297" spans="1:16" x14ac:dyDescent="0.35">
      <c r="A297" s="155" t="s">
        <v>881</v>
      </c>
      <c r="B297" s="107" t="s">
        <v>412</v>
      </c>
      <c r="C297" s="107">
        <v>68.099999999999994</v>
      </c>
      <c r="D297" s="156">
        <f t="shared" si="15"/>
        <v>5.6966807699999995</v>
      </c>
      <c r="E297" s="107"/>
      <c r="F297" s="107"/>
      <c r="G297" s="107">
        <v>3.8</v>
      </c>
      <c r="H297" s="158">
        <f t="shared" si="16"/>
        <v>0.31787645999999997</v>
      </c>
      <c r="I297" s="138">
        <v>8.3651699999999996E-2</v>
      </c>
      <c r="J297" s="107"/>
      <c r="K297" s="107"/>
      <c r="L297" s="152">
        <v>32640</v>
      </c>
      <c r="M297" s="107" t="s">
        <v>16</v>
      </c>
      <c r="N297" s="107" t="s">
        <v>3</v>
      </c>
      <c r="O297" s="107" t="s">
        <v>22</v>
      </c>
      <c r="P297" s="107"/>
    </row>
    <row r="298" spans="1:16" x14ac:dyDescent="0.35">
      <c r="A298" s="155" t="s">
        <v>861</v>
      </c>
      <c r="B298" s="107" t="s">
        <v>384</v>
      </c>
      <c r="C298" s="107">
        <v>37.5</v>
      </c>
      <c r="D298" s="156">
        <f t="shared" si="15"/>
        <v>2.1770212500000001</v>
      </c>
      <c r="E298" s="107"/>
      <c r="F298" s="107"/>
      <c r="G298" s="107">
        <v>5.3</v>
      </c>
      <c r="H298" s="158">
        <f t="shared" si="16"/>
        <v>0.30768566999999997</v>
      </c>
      <c r="I298" s="138">
        <v>5.8053899999999999E-2</v>
      </c>
      <c r="J298" s="107"/>
      <c r="K298" s="107"/>
      <c r="L298" s="152">
        <v>37590</v>
      </c>
      <c r="M298" s="107" t="s">
        <v>16</v>
      </c>
      <c r="N298" s="107" t="s">
        <v>3</v>
      </c>
      <c r="O298" s="107" t="s">
        <v>22</v>
      </c>
      <c r="P298" s="107"/>
    </row>
    <row r="299" spans="1:16" x14ac:dyDescent="0.35">
      <c r="A299" s="155" t="s">
        <v>958</v>
      </c>
      <c r="B299" s="107" t="s">
        <v>505</v>
      </c>
      <c r="C299" s="107">
        <v>18.899999999999999</v>
      </c>
      <c r="D299" s="156">
        <f t="shared" si="15"/>
        <v>0.92089683</v>
      </c>
      <c r="E299" s="107"/>
      <c r="F299" s="107"/>
      <c r="G299" s="107">
        <v>5.9</v>
      </c>
      <c r="H299" s="158">
        <f t="shared" si="16"/>
        <v>0.28747573000000004</v>
      </c>
      <c r="I299" s="138">
        <v>4.8724700000000003E-2</v>
      </c>
      <c r="J299" s="107"/>
      <c r="K299" s="107"/>
      <c r="L299" s="152">
        <v>23440</v>
      </c>
      <c r="M299" s="107" t="s">
        <v>16</v>
      </c>
      <c r="N299" s="107" t="s">
        <v>3</v>
      </c>
      <c r="O299" s="107" t="s">
        <v>22</v>
      </c>
      <c r="P299" s="107"/>
    </row>
    <row r="300" spans="1:16" x14ac:dyDescent="0.35">
      <c r="A300" s="155" t="s">
        <v>678</v>
      </c>
      <c r="B300" s="107" t="s">
        <v>171</v>
      </c>
      <c r="C300" s="107">
        <v>136.30000000000001</v>
      </c>
      <c r="D300" s="156">
        <f t="shared" ref="D300:D363" si="17">+C300*$I300</f>
        <v>6.5638263600000002</v>
      </c>
      <c r="E300" s="107"/>
      <c r="F300" s="107"/>
      <c r="G300" s="107">
        <v>5.9</v>
      </c>
      <c r="H300" s="158">
        <f t="shared" ref="H300:H363" si="18">+G300*$I300</f>
        <v>0.28412747999999999</v>
      </c>
      <c r="I300" s="138">
        <v>4.8157199999999997E-2</v>
      </c>
      <c r="J300" s="107"/>
      <c r="K300" s="107"/>
      <c r="L300" s="152">
        <v>28490</v>
      </c>
      <c r="M300" s="107" t="s">
        <v>16</v>
      </c>
      <c r="N300" s="107" t="s">
        <v>3</v>
      </c>
      <c r="O300" s="107" t="s">
        <v>38</v>
      </c>
      <c r="P300" s="107"/>
    </row>
    <row r="301" spans="1:16" x14ac:dyDescent="0.35">
      <c r="A301" s="155" t="s">
        <v>944</v>
      </c>
      <c r="B301" s="107" t="s">
        <v>489</v>
      </c>
      <c r="C301" s="107">
        <v>82.9</v>
      </c>
      <c r="D301" s="156">
        <f t="shared" si="17"/>
        <v>4.1988601299999999</v>
      </c>
      <c r="E301" s="107"/>
      <c r="F301" s="107"/>
      <c r="G301" s="107">
        <v>5.5</v>
      </c>
      <c r="H301" s="158">
        <f t="shared" si="18"/>
        <v>0.27857335</v>
      </c>
      <c r="I301" s="138">
        <v>5.0649699999999999E-2</v>
      </c>
      <c r="J301" s="107"/>
      <c r="K301" s="107"/>
      <c r="L301" s="152">
        <v>33070</v>
      </c>
      <c r="M301" s="107" t="s">
        <v>16</v>
      </c>
      <c r="N301" s="107" t="s">
        <v>3</v>
      </c>
      <c r="O301" s="107" t="s">
        <v>22</v>
      </c>
      <c r="P301" s="107"/>
    </row>
    <row r="302" spans="1:16" x14ac:dyDescent="0.35">
      <c r="A302" s="155" t="s">
        <v>716</v>
      </c>
      <c r="B302" s="107" t="s">
        <v>215</v>
      </c>
      <c r="C302" s="107">
        <v>42.9</v>
      </c>
      <c r="D302" s="156">
        <f t="shared" si="17"/>
        <v>2.3144721600000002</v>
      </c>
      <c r="E302" s="107"/>
      <c r="F302" s="107"/>
      <c r="G302" s="107">
        <v>4.8</v>
      </c>
      <c r="H302" s="158">
        <f t="shared" si="18"/>
        <v>0.25896192000000001</v>
      </c>
      <c r="I302" s="138">
        <v>5.3950400000000003E-2</v>
      </c>
      <c r="J302" s="107"/>
      <c r="K302" s="107"/>
      <c r="L302" s="152">
        <v>21860</v>
      </c>
      <c r="M302" s="107" t="s">
        <v>16</v>
      </c>
      <c r="N302" s="107" t="s">
        <v>3</v>
      </c>
      <c r="O302" s="107" t="s">
        <v>131</v>
      </c>
      <c r="P302" s="107"/>
    </row>
    <row r="303" spans="1:16" x14ac:dyDescent="0.35">
      <c r="A303" s="155" t="s">
        <v>970</v>
      </c>
      <c r="B303" s="107" t="s">
        <v>521</v>
      </c>
      <c r="C303" s="107">
        <v>23.3</v>
      </c>
      <c r="D303" s="156">
        <f t="shared" si="17"/>
        <v>2.2906090200000002</v>
      </c>
      <c r="E303" s="107"/>
      <c r="F303" s="107"/>
      <c r="G303" s="107">
        <v>2.6</v>
      </c>
      <c r="H303" s="158">
        <f t="shared" si="18"/>
        <v>0.25560444000000004</v>
      </c>
      <c r="I303" s="138">
        <v>9.8309400000000005E-2</v>
      </c>
      <c r="J303" s="107"/>
      <c r="K303" s="107"/>
      <c r="L303" s="152">
        <v>21490</v>
      </c>
      <c r="M303" s="107" t="s">
        <v>16</v>
      </c>
      <c r="N303" s="107" t="s">
        <v>3</v>
      </c>
      <c r="O303" s="107" t="s">
        <v>131</v>
      </c>
      <c r="P303" s="107"/>
    </row>
    <row r="304" spans="1:16" x14ac:dyDescent="0.35">
      <c r="A304" s="155" t="s">
        <v>946</v>
      </c>
      <c r="B304" s="107" t="s">
        <v>491</v>
      </c>
      <c r="C304" s="107">
        <v>149.69999999999999</v>
      </c>
      <c r="D304" s="156">
        <f t="shared" si="17"/>
        <v>6.9147777299999991</v>
      </c>
      <c r="E304" s="107"/>
      <c r="F304" s="107"/>
      <c r="G304" s="107">
        <v>5.5</v>
      </c>
      <c r="H304" s="158">
        <f t="shared" si="18"/>
        <v>0.25404995000000002</v>
      </c>
      <c r="I304" s="138">
        <v>4.61909E-2</v>
      </c>
      <c r="J304" s="107"/>
      <c r="K304" s="107"/>
      <c r="L304" s="152">
        <v>32850</v>
      </c>
      <c r="M304" s="107" t="s">
        <v>16</v>
      </c>
      <c r="N304" s="107" t="s">
        <v>3</v>
      </c>
      <c r="O304" s="107" t="s">
        <v>22</v>
      </c>
      <c r="P304" s="107"/>
    </row>
    <row r="305" spans="1:16" x14ac:dyDescent="0.35">
      <c r="A305" s="155" t="s">
        <v>558</v>
      </c>
      <c r="B305" s="107" t="s">
        <v>15</v>
      </c>
      <c r="C305" s="107">
        <v>105.2</v>
      </c>
      <c r="D305" s="156">
        <f t="shared" si="17"/>
        <v>5.2063164400000002</v>
      </c>
      <c r="E305" s="107"/>
      <c r="F305" s="107"/>
      <c r="G305" s="107">
        <v>5.0999999999999996</v>
      </c>
      <c r="H305" s="158">
        <f t="shared" si="18"/>
        <v>0.25239746999999996</v>
      </c>
      <c r="I305" s="138">
        <v>4.9489699999999998E-2</v>
      </c>
      <c r="J305" s="107"/>
      <c r="K305" s="107"/>
      <c r="L305" s="152">
        <v>81830</v>
      </c>
      <c r="M305" s="107" t="s">
        <v>16</v>
      </c>
      <c r="N305" s="107" t="s">
        <v>2</v>
      </c>
      <c r="O305" s="107" t="s">
        <v>3</v>
      </c>
      <c r="P305" s="107"/>
    </row>
    <row r="306" spans="1:16" x14ac:dyDescent="0.35">
      <c r="A306" s="155" t="s">
        <v>733</v>
      </c>
      <c r="B306" s="107" t="s">
        <v>238</v>
      </c>
      <c r="C306" s="107">
        <v>115.4</v>
      </c>
      <c r="D306" s="156">
        <f t="shared" si="17"/>
        <v>4.8455883000000002</v>
      </c>
      <c r="E306" s="107"/>
      <c r="F306" s="107"/>
      <c r="G306" s="107">
        <v>6</v>
      </c>
      <c r="H306" s="158">
        <f t="shared" si="18"/>
        <v>0.25193699999999997</v>
      </c>
      <c r="I306" s="138">
        <v>4.1989499999999999E-2</v>
      </c>
      <c r="J306" s="107"/>
      <c r="K306" s="107"/>
      <c r="L306" s="152">
        <v>42480</v>
      </c>
      <c r="M306" s="107" t="s">
        <v>16</v>
      </c>
      <c r="N306" s="107" t="s">
        <v>2</v>
      </c>
      <c r="O306" s="107" t="s">
        <v>3</v>
      </c>
      <c r="P306" s="107"/>
    </row>
    <row r="307" spans="1:16" x14ac:dyDescent="0.35">
      <c r="A307" s="155" t="s">
        <v>717</v>
      </c>
      <c r="B307" s="107" t="s">
        <v>216</v>
      </c>
      <c r="C307" s="107">
        <v>74.599999999999994</v>
      </c>
      <c r="D307" s="156">
        <f t="shared" si="17"/>
        <v>2.5733344599999999</v>
      </c>
      <c r="E307" s="107"/>
      <c r="F307" s="107"/>
      <c r="G307" s="107">
        <v>7.1</v>
      </c>
      <c r="H307" s="158">
        <f t="shared" si="18"/>
        <v>0.24491520999999999</v>
      </c>
      <c r="I307" s="138">
        <v>3.4495100000000001E-2</v>
      </c>
      <c r="J307" s="107"/>
      <c r="K307" s="107"/>
      <c r="L307" s="152">
        <v>23130</v>
      </c>
      <c r="M307" s="107" t="s">
        <v>16</v>
      </c>
      <c r="N307" s="107" t="s">
        <v>3</v>
      </c>
      <c r="O307" s="107" t="s">
        <v>131</v>
      </c>
      <c r="P307" s="107"/>
    </row>
    <row r="308" spans="1:16" x14ac:dyDescent="0.35">
      <c r="A308" s="155" t="s">
        <v>864</v>
      </c>
      <c r="B308" s="107" t="s">
        <v>387</v>
      </c>
      <c r="C308" s="107">
        <v>19.7</v>
      </c>
      <c r="D308" s="156">
        <f t="shared" si="17"/>
        <v>1.2574470600000001</v>
      </c>
      <c r="E308" s="107"/>
      <c r="F308" s="107"/>
      <c r="G308" s="107">
        <v>3.8</v>
      </c>
      <c r="H308" s="158">
        <f t="shared" si="18"/>
        <v>0.24255324</v>
      </c>
      <c r="I308" s="138">
        <v>6.3829800000000006E-2</v>
      </c>
      <c r="J308" s="107"/>
      <c r="K308" s="107"/>
      <c r="L308" s="152">
        <v>40790</v>
      </c>
      <c r="M308" s="107" t="s">
        <v>16</v>
      </c>
      <c r="N308" s="107" t="s">
        <v>3</v>
      </c>
      <c r="O308" s="107" t="s">
        <v>22</v>
      </c>
      <c r="P308" s="107"/>
    </row>
    <row r="309" spans="1:16" x14ac:dyDescent="0.35">
      <c r="A309" s="155" t="s">
        <v>950</v>
      </c>
      <c r="B309" s="107" t="s">
        <v>495</v>
      </c>
      <c r="C309" s="107">
        <v>42</v>
      </c>
      <c r="D309" s="156">
        <f t="shared" si="17"/>
        <v>3.1106418000000002</v>
      </c>
      <c r="E309" s="107"/>
      <c r="F309" s="107"/>
      <c r="G309" s="107">
        <v>3.1</v>
      </c>
      <c r="H309" s="158">
        <f t="shared" si="18"/>
        <v>0.22959499</v>
      </c>
      <c r="I309" s="138">
        <v>7.4062900000000001E-2</v>
      </c>
      <c r="J309" s="107"/>
      <c r="K309" s="107"/>
      <c r="L309" s="152">
        <v>29300</v>
      </c>
      <c r="M309" s="107" t="s">
        <v>16</v>
      </c>
      <c r="N309" s="107" t="s">
        <v>3</v>
      </c>
      <c r="O309" s="107" t="s">
        <v>38</v>
      </c>
      <c r="P309" s="107"/>
    </row>
    <row r="310" spans="1:16" x14ac:dyDescent="0.35">
      <c r="A310" s="155" t="s">
        <v>859</v>
      </c>
      <c r="B310" s="107" t="s">
        <v>382</v>
      </c>
      <c r="C310" s="107">
        <v>19.7</v>
      </c>
      <c r="D310" s="156">
        <f t="shared" si="17"/>
        <v>0.92612457999999998</v>
      </c>
      <c r="E310" s="107"/>
      <c r="F310" s="107"/>
      <c r="G310" s="107">
        <v>4.8</v>
      </c>
      <c r="H310" s="158">
        <f t="shared" si="18"/>
        <v>0.22565472</v>
      </c>
      <c r="I310" s="138">
        <v>4.7011400000000002E-2</v>
      </c>
      <c r="J310" s="107"/>
      <c r="K310" s="107"/>
      <c r="L310" s="152">
        <v>76650</v>
      </c>
      <c r="M310" s="107" t="s">
        <v>16</v>
      </c>
      <c r="N310" s="107" t="s">
        <v>3</v>
      </c>
      <c r="O310" s="107" t="s">
        <v>360</v>
      </c>
      <c r="P310" s="107"/>
    </row>
    <row r="311" spans="1:16" x14ac:dyDescent="0.35">
      <c r="A311" s="155" t="s">
        <v>929</v>
      </c>
      <c r="B311" s="107" t="s">
        <v>472</v>
      </c>
      <c r="C311" s="107">
        <v>86.2</v>
      </c>
      <c r="D311" s="156">
        <f t="shared" si="17"/>
        <v>5.3835434199999996</v>
      </c>
      <c r="E311" s="107"/>
      <c r="F311" s="107"/>
      <c r="G311" s="107">
        <v>3.5</v>
      </c>
      <c r="H311" s="158">
        <f t="shared" si="18"/>
        <v>0.21858934999999999</v>
      </c>
      <c r="I311" s="138">
        <v>6.2454099999999999E-2</v>
      </c>
      <c r="J311" s="107"/>
      <c r="K311" s="107"/>
      <c r="L311" s="152">
        <v>30980</v>
      </c>
      <c r="M311" s="107" t="s">
        <v>16</v>
      </c>
      <c r="N311" s="107" t="s">
        <v>3</v>
      </c>
      <c r="O311" s="107" t="s">
        <v>22</v>
      </c>
      <c r="P311" s="107"/>
    </row>
    <row r="312" spans="1:16" x14ac:dyDescent="0.35">
      <c r="A312" s="155" t="s">
        <v>668</v>
      </c>
      <c r="B312" s="107" t="s">
        <v>161</v>
      </c>
      <c r="C312" s="107">
        <v>25.8</v>
      </c>
      <c r="D312" s="156">
        <f t="shared" si="17"/>
        <v>1.6313468999999998</v>
      </c>
      <c r="E312" s="107"/>
      <c r="F312" s="107"/>
      <c r="G312" s="107">
        <v>3.4</v>
      </c>
      <c r="H312" s="158">
        <f t="shared" si="18"/>
        <v>0.21498369999999997</v>
      </c>
      <c r="I312" s="138">
        <v>6.3230499999999995E-2</v>
      </c>
      <c r="J312" s="107"/>
      <c r="K312" s="107"/>
      <c r="L312" s="152">
        <v>33010</v>
      </c>
      <c r="M312" s="107" t="s">
        <v>16</v>
      </c>
      <c r="N312" s="107" t="s">
        <v>3</v>
      </c>
      <c r="O312" s="107" t="s">
        <v>38</v>
      </c>
      <c r="P312" s="107"/>
    </row>
    <row r="313" spans="1:16" x14ac:dyDescent="0.35">
      <c r="A313" s="155" t="s">
        <v>729</v>
      </c>
      <c r="B313" s="107" t="s">
        <v>232</v>
      </c>
      <c r="C313" s="107">
        <v>30</v>
      </c>
      <c r="D313" s="156">
        <f t="shared" si="17"/>
        <v>1.882803</v>
      </c>
      <c r="E313" s="107"/>
      <c r="F313" s="107"/>
      <c r="G313" s="107">
        <v>3.3</v>
      </c>
      <c r="H313" s="158">
        <f t="shared" si="18"/>
        <v>0.20710832999999998</v>
      </c>
      <c r="I313" s="138">
        <v>6.2760099999999999E-2</v>
      </c>
      <c r="J313" s="107"/>
      <c r="K313" s="107"/>
      <c r="L313" s="152">
        <v>45740</v>
      </c>
      <c r="M313" s="107" t="s">
        <v>16</v>
      </c>
      <c r="N313" s="107" t="s">
        <v>6</v>
      </c>
      <c r="O313" s="107" t="s">
        <v>22</v>
      </c>
      <c r="P313" s="107"/>
    </row>
    <row r="314" spans="1:16" x14ac:dyDescent="0.35">
      <c r="A314" s="155" t="s">
        <v>883</v>
      </c>
      <c r="B314" s="107" t="s">
        <v>414</v>
      </c>
      <c r="C314" s="107">
        <v>56.8</v>
      </c>
      <c r="D314" s="156">
        <f t="shared" si="17"/>
        <v>3.1872524799999997</v>
      </c>
      <c r="E314" s="107"/>
      <c r="F314" s="107"/>
      <c r="G314" s="107">
        <v>3.6</v>
      </c>
      <c r="H314" s="158">
        <f t="shared" si="18"/>
        <v>0.20200896000000002</v>
      </c>
      <c r="I314" s="138">
        <v>5.61136E-2</v>
      </c>
      <c r="J314" s="107"/>
      <c r="K314" s="107"/>
      <c r="L314" s="152">
        <v>45550</v>
      </c>
      <c r="M314" s="107" t="s">
        <v>16</v>
      </c>
      <c r="N314" s="107" t="s">
        <v>3</v>
      </c>
      <c r="O314" s="107" t="s">
        <v>22</v>
      </c>
      <c r="P314" s="107"/>
    </row>
    <row r="315" spans="1:16" x14ac:dyDescent="0.35">
      <c r="A315" s="155" t="s">
        <v>566</v>
      </c>
      <c r="B315" s="107" t="s">
        <v>26</v>
      </c>
      <c r="C315" s="107">
        <v>321.39999999999998</v>
      </c>
      <c r="D315" s="156">
        <f t="shared" si="17"/>
        <v>12.951198679999997</v>
      </c>
      <c r="E315" s="107"/>
      <c r="F315" s="107"/>
      <c r="G315" s="107">
        <v>5</v>
      </c>
      <c r="H315" s="158">
        <f t="shared" si="18"/>
        <v>0.20148099999999999</v>
      </c>
      <c r="I315" s="138">
        <v>4.0296199999999997E-2</v>
      </c>
      <c r="J315" s="107"/>
      <c r="K315" s="107"/>
      <c r="L315" s="152">
        <v>47960</v>
      </c>
      <c r="M315" s="107" t="s">
        <v>16</v>
      </c>
      <c r="N315" s="107" t="s">
        <v>6</v>
      </c>
      <c r="O315" s="107" t="s">
        <v>3</v>
      </c>
      <c r="P315" s="107"/>
    </row>
    <row r="316" spans="1:16" x14ac:dyDescent="0.35">
      <c r="A316" s="155" t="s">
        <v>895</v>
      </c>
      <c r="B316" s="107" t="s">
        <v>428</v>
      </c>
      <c r="C316" s="107">
        <v>15.2</v>
      </c>
      <c r="D316" s="156">
        <f t="shared" si="17"/>
        <v>0.83364247999999996</v>
      </c>
      <c r="E316" s="107"/>
      <c r="F316" s="107"/>
      <c r="G316" s="107">
        <v>3.5</v>
      </c>
      <c r="H316" s="158">
        <f t="shared" si="18"/>
        <v>0.19195715000000002</v>
      </c>
      <c r="I316" s="138">
        <v>5.4844900000000002E-2</v>
      </c>
      <c r="J316" s="107"/>
      <c r="K316" s="107"/>
      <c r="L316" s="152">
        <v>42660</v>
      </c>
      <c r="M316" s="107" t="s">
        <v>16</v>
      </c>
      <c r="N316" s="107" t="s">
        <v>3</v>
      </c>
      <c r="O316" s="107" t="s">
        <v>131</v>
      </c>
      <c r="P316" s="107"/>
    </row>
    <row r="317" spans="1:16" x14ac:dyDescent="0.35">
      <c r="A317" s="155" t="s">
        <v>670</v>
      </c>
      <c r="B317" s="107" t="s">
        <v>163</v>
      </c>
      <c r="C317" s="107">
        <v>36.6</v>
      </c>
      <c r="D317" s="156">
        <f t="shared" si="17"/>
        <v>2.5751101199999997</v>
      </c>
      <c r="E317" s="107"/>
      <c r="F317" s="107"/>
      <c r="G317" s="107">
        <v>2.7</v>
      </c>
      <c r="H317" s="158">
        <f t="shared" si="18"/>
        <v>0.18996714000000001</v>
      </c>
      <c r="I317" s="138">
        <v>7.0358199999999996E-2</v>
      </c>
      <c r="J317" s="107"/>
      <c r="K317" s="107"/>
      <c r="L317" s="152">
        <v>0</v>
      </c>
      <c r="M317" s="107" t="s">
        <v>16</v>
      </c>
      <c r="N317" s="107" t="s">
        <v>3</v>
      </c>
      <c r="O317" s="107" t="s">
        <v>3</v>
      </c>
      <c r="P317" s="107"/>
    </row>
    <row r="318" spans="1:16" x14ac:dyDescent="0.35">
      <c r="A318" s="155" t="s">
        <v>898</v>
      </c>
      <c r="B318" s="107" t="s">
        <v>433</v>
      </c>
      <c r="C318" s="107">
        <v>41.5</v>
      </c>
      <c r="D318" s="156">
        <f t="shared" si="17"/>
        <v>3.2532431000000002</v>
      </c>
      <c r="E318" s="107"/>
      <c r="F318" s="107"/>
      <c r="G318" s="107">
        <v>2.4</v>
      </c>
      <c r="H318" s="158">
        <f t="shared" si="18"/>
        <v>0.18813936000000001</v>
      </c>
      <c r="I318" s="138">
        <v>7.83914E-2</v>
      </c>
      <c r="J318" s="107"/>
      <c r="K318" s="107"/>
      <c r="L318" s="152">
        <v>45950</v>
      </c>
      <c r="M318" s="107" t="s">
        <v>16</v>
      </c>
      <c r="N318" s="107" t="s">
        <v>3</v>
      </c>
      <c r="O318" s="107" t="s">
        <v>22</v>
      </c>
      <c r="P318" s="107"/>
    </row>
    <row r="319" spans="1:16" x14ac:dyDescent="0.35">
      <c r="A319" s="155" t="s">
        <v>720</v>
      </c>
      <c r="B319" s="107" t="s">
        <v>221</v>
      </c>
      <c r="C319" s="107">
        <v>103.7</v>
      </c>
      <c r="D319" s="156">
        <f t="shared" si="17"/>
        <v>3.8993688800000004</v>
      </c>
      <c r="E319" s="107"/>
      <c r="F319" s="107"/>
      <c r="G319" s="107">
        <v>5</v>
      </c>
      <c r="H319" s="158">
        <f t="shared" si="18"/>
        <v>0.18801200000000001</v>
      </c>
      <c r="I319" s="138">
        <v>3.7602400000000001E-2</v>
      </c>
      <c r="J319" s="107"/>
      <c r="K319" s="107"/>
      <c r="L319" s="152">
        <v>78270</v>
      </c>
      <c r="M319" s="107" t="s">
        <v>16</v>
      </c>
      <c r="N319" s="107" t="s">
        <v>6</v>
      </c>
      <c r="O319" s="107" t="s">
        <v>22</v>
      </c>
      <c r="P319" s="107"/>
    </row>
    <row r="320" spans="1:16" x14ac:dyDescent="0.35">
      <c r="A320" s="155" t="s">
        <v>796</v>
      </c>
      <c r="B320" s="107" t="s">
        <v>308</v>
      </c>
      <c r="C320" s="107">
        <v>545.29999999999995</v>
      </c>
      <c r="D320" s="156">
        <f t="shared" si="17"/>
        <v>18.022165000000001</v>
      </c>
      <c r="E320" s="107"/>
      <c r="F320" s="107"/>
      <c r="G320" s="107">
        <v>5.6</v>
      </c>
      <c r="H320" s="158">
        <f t="shared" si="18"/>
        <v>0.18507999999999999</v>
      </c>
      <c r="I320" s="138">
        <v>3.3050000000000003E-2</v>
      </c>
      <c r="J320" s="107"/>
      <c r="K320" s="107"/>
      <c r="L320" s="152">
        <v>24940</v>
      </c>
      <c r="M320" s="107" t="s">
        <v>16</v>
      </c>
      <c r="N320" s="107" t="s">
        <v>3</v>
      </c>
      <c r="O320" s="107" t="s">
        <v>131</v>
      </c>
      <c r="P320" s="107"/>
    </row>
    <row r="321" spans="1:16" x14ac:dyDescent="0.35">
      <c r="A321" s="155" t="s">
        <v>762</v>
      </c>
      <c r="B321" s="107" t="s">
        <v>274</v>
      </c>
      <c r="C321" s="107">
        <v>47.1</v>
      </c>
      <c r="D321" s="156">
        <f t="shared" si="17"/>
        <v>2.3755827000000003</v>
      </c>
      <c r="E321" s="107"/>
      <c r="F321" s="107"/>
      <c r="G321" s="107">
        <v>3.6</v>
      </c>
      <c r="H321" s="158">
        <f t="shared" si="18"/>
        <v>0.18157320000000002</v>
      </c>
      <c r="I321" s="138">
        <v>5.0437000000000003E-2</v>
      </c>
      <c r="J321" s="107"/>
      <c r="K321" s="107"/>
      <c r="L321" s="152">
        <v>24768</v>
      </c>
      <c r="M321" s="107" t="s">
        <v>16</v>
      </c>
      <c r="N321" s="107" t="s">
        <v>3</v>
      </c>
      <c r="O321" s="107" t="s">
        <v>22</v>
      </c>
      <c r="P321" s="107"/>
    </row>
    <row r="322" spans="1:16" x14ac:dyDescent="0.35">
      <c r="A322" s="155" t="s">
        <v>969</v>
      </c>
      <c r="B322" s="107" t="s">
        <v>520</v>
      </c>
      <c r="C322" s="107">
        <v>26.2</v>
      </c>
      <c r="D322" s="156">
        <f t="shared" si="17"/>
        <v>1.6135505799999998</v>
      </c>
      <c r="E322" s="107"/>
      <c r="F322" s="107"/>
      <c r="G322" s="107">
        <v>2.9</v>
      </c>
      <c r="H322" s="158">
        <f t="shared" si="18"/>
        <v>0.17859911000000001</v>
      </c>
      <c r="I322" s="138">
        <v>6.1585899999999999E-2</v>
      </c>
      <c r="J322" s="107"/>
      <c r="K322" s="107"/>
      <c r="L322" s="152">
        <v>63680</v>
      </c>
      <c r="M322" s="107" t="s">
        <v>16</v>
      </c>
      <c r="N322" s="107" t="s">
        <v>3</v>
      </c>
      <c r="O322" s="107" t="s">
        <v>22</v>
      </c>
      <c r="P322" s="107"/>
    </row>
    <row r="323" spans="1:16" x14ac:dyDescent="0.35">
      <c r="A323" s="155" t="s">
        <v>797</v>
      </c>
      <c r="B323" s="107" t="s">
        <v>309</v>
      </c>
      <c r="C323" s="107">
        <v>40.700000000000003</v>
      </c>
      <c r="D323" s="156">
        <f t="shared" si="17"/>
        <v>1.61171186</v>
      </c>
      <c r="E323" s="107"/>
      <c r="F323" s="107"/>
      <c r="G323" s="107">
        <v>4.4000000000000004</v>
      </c>
      <c r="H323" s="158">
        <f t="shared" si="18"/>
        <v>0.17423912</v>
      </c>
      <c r="I323" s="138">
        <v>3.9599799999999998E-2</v>
      </c>
      <c r="J323" s="107"/>
      <c r="K323" s="107"/>
      <c r="L323" s="152">
        <v>36850</v>
      </c>
      <c r="M323" s="107" t="s">
        <v>16</v>
      </c>
      <c r="N323" s="107" t="s">
        <v>3</v>
      </c>
      <c r="O323" s="107" t="s">
        <v>131</v>
      </c>
      <c r="P323" s="107"/>
    </row>
    <row r="324" spans="1:16" x14ac:dyDescent="0.35">
      <c r="A324" s="155" t="s">
        <v>945</v>
      </c>
      <c r="B324" s="107" t="s">
        <v>490</v>
      </c>
      <c r="C324" s="107">
        <v>369.2</v>
      </c>
      <c r="D324" s="156">
        <f t="shared" si="17"/>
        <v>27.121764279999997</v>
      </c>
      <c r="E324" s="107"/>
      <c r="F324" s="107"/>
      <c r="G324" s="107">
        <v>2.2999999999999998</v>
      </c>
      <c r="H324" s="158">
        <f t="shared" si="18"/>
        <v>0.16896006999999999</v>
      </c>
      <c r="I324" s="138">
        <v>7.3460899999999996E-2</v>
      </c>
      <c r="J324" s="107"/>
      <c r="K324" s="107"/>
      <c r="L324" s="152">
        <v>25860</v>
      </c>
      <c r="M324" s="107" t="s">
        <v>16</v>
      </c>
      <c r="N324" s="107" t="s">
        <v>3</v>
      </c>
      <c r="O324" s="107" t="s">
        <v>22</v>
      </c>
      <c r="P324" s="107"/>
    </row>
    <row r="325" spans="1:16" x14ac:dyDescent="0.35">
      <c r="A325" s="155" t="s">
        <v>893</v>
      </c>
      <c r="B325" s="107" t="s">
        <v>426</v>
      </c>
      <c r="C325" s="107">
        <v>22.3</v>
      </c>
      <c r="D325" s="156">
        <f t="shared" si="17"/>
        <v>1.9389225600000002</v>
      </c>
      <c r="E325" s="107"/>
      <c r="F325" s="107"/>
      <c r="G325" s="107">
        <v>1.6</v>
      </c>
      <c r="H325" s="158">
        <f t="shared" si="18"/>
        <v>0.13911552000000002</v>
      </c>
      <c r="I325" s="138">
        <v>8.6947200000000002E-2</v>
      </c>
      <c r="J325" s="107"/>
      <c r="K325" s="107"/>
      <c r="L325" s="152">
        <v>37560</v>
      </c>
      <c r="M325" s="107" t="s">
        <v>16</v>
      </c>
      <c r="N325" s="107" t="s">
        <v>3</v>
      </c>
      <c r="O325" s="107" t="s">
        <v>38</v>
      </c>
      <c r="P325" s="107"/>
    </row>
    <row r="326" spans="1:16" x14ac:dyDescent="0.35">
      <c r="A326" s="155" t="s">
        <v>522</v>
      </c>
      <c r="B326" s="107" t="s">
        <v>523</v>
      </c>
      <c r="C326" s="107">
        <v>47.3</v>
      </c>
      <c r="D326" s="156">
        <f t="shared" si="17"/>
        <v>2.2757259799999998</v>
      </c>
      <c r="E326" s="107"/>
      <c r="F326" s="107"/>
      <c r="G326" s="107">
        <v>2.6</v>
      </c>
      <c r="H326" s="158">
        <f t="shared" si="18"/>
        <v>0.12509276</v>
      </c>
      <c r="I326" s="138">
        <v>4.8112599999999998E-2</v>
      </c>
      <c r="J326" s="107"/>
      <c r="K326" s="107"/>
      <c r="L326" s="152">
        <v>33065</v>
      </c>
      <c r="M326" s="107" t="s">
        <v>16</v>
      </c>
      <c r="N326" s="107" t="s">
        <v>3</v>
      </c>
      <c r="O326" s="107" t="s">
        <v>131</v>
      </c>
      <c r="P326" s="107"/>
    </row>
    <row r="327" spans="1:16" x14ac:dyDescent="0.35">
      <c r="A327" s="155" t="s">
        <v>732</v>
      </c>
      <c r="B327" s="107" t="s">
        <v>235</v>
      </c>
      <c r="C327" s="107">
        <v>50.8</v>
      </c>
      <c r="D327" s="156">
        <f t="shared" si="17"/>
        <v>1.95182236</v>
      </c>
      <c r="E327" s="107"/>
      <c r="F327" s="107"/>
      <c r="G327" s="107">
        <v>3</v>
      </c>
      <c r="H327" s="158">
        <f t="shared" si="18"/>
        <v>0.11526510000000001</v>
      </c>
      <c r="I327" s="138">
        <v>3.8421700000000003E-2</v>
      </c>
      <c r="J327" s="107"/>
      <c r="K327" s="107"/>
      <c r="L327" s="152">
        <v>36850</v>
      </c>
      <c r="M327" s="107" t="s">
        <v>16</v>
      </c>
      <c r="N327" s="107" t="s">
        <v>3</v>
      </c>
      <c r="O327" s="107" t="s">
        <v>131</v>
      </c>
      <c r="P327" s="107"/>
    </row>
    <row r="328" spans="1:16" x14ac:dyDescent="0.35">
      <c r="A328" s="155" t="s">
        <v>749</v>
      </c>
      <c r="B328" s="107" t="s">
        <v>259</v>
      </c>
      <c r="C328" s="107">
        <v>49.2</v>
      </c>
      <c r="D328" s="156">
        <f t="shared" si="17"/>
        <v>1.4697614400000001</v>
      </c>
      <c r="E328" s="107"/>
      <c r="F328" s="107"/>
      <c r="G328" s="107">
        <v>3.7</v>
      </c>
      <c r="H328" s="158">
        <f t="shared" si="18"/>
        <v>0.11053084000000001</v>
      </c>
      <c r="I328" s="138">
        <v>2.9873199999999999E-2</v>
      </c>
      <c r="J328" s="107"/>
      <c r="K328" s="107"/>
      <c r="L328" s="152">
        <v>45370</v>
      </c>
      <c r="M328" s="107" t="s">
        <v>16</v>
      </c>
      <c r="N328" s="107" t="s">
        <v>6</v>
      </c>
      <c r="O328" s="107" t="s">
        <v>3</v>
      </c>
      <c r="P328" s="107"/>
    </row>
    <row r="329" spans="1:16" x14ac:dyDescent="0.35">
      <c r="A329" s="155" t="s">
        <v>719</v>
      </c>
      <c r="B329" s="107" t="s">
        <v>220</v>
      </c>
      <c r="C329" s="107">
        <v>46.7</v>
      </c>
      <c r="D329" s="156">
        <f t="shared" si="17"/>
        <v>2.7122519400000002</v>
      </c>
      <c r="E329" s="107"/>
      <c r="F329" s="107"/>
      <c r="G329" s="107">
        <v>1.9</v>
      </c>
      <c r="H329" s="158">
        <f t="shared" si="18"/>
        <v>0.11034858</v>
      </c>
      <c r="I329" s="138">
        <v>5.8078200000000003E-2</v>
      </c>
      <c r="J329" s="107"/>
      <c r="K329" s="107"/>
      <c r="L329" s="152">
        <v>57840</v>
      </c>
      <c r="M329" s="107" t="s">
        <v>16</v>
      </c>
      <c r="N329" s="107" t="s">
        <v>6</v>
      </c>
      <c r="O329" s="107" t="s">
        <v>22</v>
      </c>
      <c r="P329" s="107"/>
    </row>
    <row r="330" spans="1:16" x14ac:dyDescent="0.35">
      <c r="A330" s="155" t="s">
        <v>877</v>
      </c>
      <c r="B330" s="107" t="s">
        <v>408</v>
      </c>
      <c r="C330" s="107">
        <v>18</v>
      </c>
      <c r="D330" s="156">
        <f t="shared" si="17"/>
        <v>0.80085239999999991</v>
      </c>
      <c r="E330" s="107"/>
      <c r="F330" s="107"/>
      <c r="G330" s="107">
        <v>2.4</v>
      </c>
      <c r="H330" s="158">
        <f t="shared" si="18"/>
        <v>0.10678032</v>
      </c>
      <c r="I330" s="138">
        <v>4.4491799999999998E-2</v>
      </c>
      <c r="J330" s="107"/>
      <c r="K330" s="107"/>
      <c r="L330" s="152">
        <v>32650</v>
      </c>
      <c r="M330" s="107" t="s">
        <v>16</v>
      </c>
      <c r="N330" s="107" t="s">
        <v>3</v>
      </c>
      <c r="O330" s="107" t="s">
        <v>22</v>
      </c>
      <c r="P330" s="107"/>
    </row>
    <row r="331" spans="1:16" x14ac:dyDescent="0.35">
      <c r="A331" s="155" t="s">
        <v>476</v>
      </c>
      <c r="B331" s="107" t="s">
        <v>477</v>
      </c>
      <c r="C331" s="107">
        <v>19.600000000000001</v>
      </c>
      <c r="D331" s="156">
        <f t="shared" si="17"/>
        <v>1.7618381200000002</v>
      </c>
      <c r="E331" s="107"/>
      <c r="F331" s="107"/>
      <c r="G331" s="107">
        <v>1</v>
      </c>
      <c r="H331" s="158">
        <f t="shared" si="18"/>
        <v>8.9889700000000003E-2</v>
      </c>
      <c r="I331" s="138">
        <v>8.9889700000000003E-2</v>
      </c>
      <c r="J331" s="107"/>
      <c r="K331" s="107"/>
      <c r="L331" s="152">
        <v>27965</v>
      </c>
      <c r="M331" s="107" t="s">
        <v>16</v>
      </c>
      <c r="N331" s="107" t="s">
        <v>3</v>
      </c>
      <c r="O331" s="107" t="s">
        <v>22</v>
      </c>
      <c r="P331" s="107"/>
    </row>
    <row r="332" spans="1:16" x14ac:dyDescent="0.35">
      <c r="A332" s="155" t="s">
        <v>793</v>
      </c>
      <c r="B332" s="107" t="s">
        <v>305</v>
      </c>
      <c r="C332" s="107">
        <v>18.399999999999999</v>
      </c>
      <c r="D332" s="156">
        <f t="shared" si="17"/>
        <v>1.06288888</v>
      </c>
      <c r="E332" s="107"/>
      <c r="F332" s="107"/>
      <c r="G332" s="107">
        <v>1.3</v>
      </c>
      <c r="H332" s="158">
        <f t="shared" si="18"/>
        <v>7.5095410000000001E-2</v>
      </c>
      <c r="I332" s="138">
        <v>5.7765700000000003E-2</v>
      </c>
      <c r="J332" s="107"/>
      <c r="K332" s="107"/>
      <c r="L332" s="152">
        <v>24610</v>
      </c>
      <c r="M332" s="107" t="s">
        <v>16</v>
      </c>
      <c r="N332" s="107" t="s">
        <v>3</v>
      </c>
      <c r="O332" s="107" t="s">
        <v>131</v>
      </c>
      <c r="P332" s="107"/>
    </row>
    <row r="333" spans="1:16" x14ac:dyDescent="0.35">
      <c r="A333" s="155" t="s">
        <v>726</v>
      </c>
      <c r="B333" s="107" t="s">
        <v>227</v>
      </c>
      <c r="C333" s="107">
        <v>115.2</v>
      </c>
      <c r="D333" s="156">
        <f t="shared" si="17"/>
        <v>3.6879091200000005</v>
      </c>
      <c r="E333" s="107"/>
      <c r="F333" s="107"/>
      <c r="G333" s="107">
        <v>2.2999999999999998</v>
      </c>
      <c r="H333" s="158">
        <f t="shared" si="18"/>
        <v>7.3630130000000002E-2</v>
      </c>
      <c r="I333" s="138">
        <v>3.2013100000000003E-2</v>
      </c>
      <c r="J333" s="107"/>
      <c r="K333" s="107"/>
      <c r="L333" s="152">
        <v>74300</v>
      </c>
      <c r="M333" s="107" t="s">
        <v>16</v>
      </c>
      <c r="N333" s="107" t="s">
        <v>6</v>
      </c>
      <c r="O333" s="107" t="s">
        <v>22</v>
      </c>
      <c r="P333" s="107"/>
    </row>
    <row r="334" spans="1:16" x14ac:dyDescent="0.35">
      <c r="A334" s="155" t="s">
        <v>934</v>
      </c>
      <c r="B334" s="107" t="s">
        <v>479</v>
      </c>
      <c r="C334" s="107">
        <v>37.9</v>
      </c>
      <c r="D334" s="156">
        <f t="shared" si="17"/>
        <v>2.2063257599999999</v>
      </c>
      <c r="E334" s="107"/>
      <c r="F334" s="107"/>
      <c r="G334" s="107">
        <v>1.2</v>
      </c>
      <c r="H334" s="158">
        <f t="shared" si="18"/>
        <v>6.9857279999999994E-2</v>
      </c>
      <c r="I334" s="138">
        <v>5.8214399999999999E-2</v>
      </c>
      <c r="J334" s="107"/>
      <c r="K334" s="107"/>
      <c r="L334" s="152">
        <v>53560</v>
      </c>
      <c r="M334" s="107" t="s">
        <v>16</v>
      </c>
      <c r="N334" s="107" t="s">
        <v>3</v>
      </c>
      <c r="O334" s="107" t="s">
        <v>38</v>
      </c>
      <c r="P334" s="107"/>
    </row>
    <row r="335" spans="1:16" x14ac:dyDescent="0.35">
      <c r="A335" s="155" t="s">
        <v>795</v>
      </c>
      <c r="B335" s="107" t="s">
        <v>307</v>
      </c>
      <c r="C335" s="107">
        <v>72.2</v>
      </c>
      <c r="D335" s="156">
        <f t="shared" si="17"/>
        <v>3.4516798400000002</v>
      </c>
      <c r="E335" s="107"/>
      <c r="F335" s="107"/>
      <c r="G335" s="107">
        <v>1.4</v>
      </c>
      <c r="H335" s="158">
        <f t="shared" si="18"/>
        <v>6.6930080000000003E-2</v>
      </c>
      <c r="I335" s="138">
        <v>4.7807200000000001E-2</v>
      </c>
      <c r="J335" s="107"/>
      <c r="K335" s="107"/>
      <c r="L335" s="152">
        <v>38220</v>
      </c>
      <c r="M335" s="107" t="s">
        <v>16</v>
      </c>
      <c r="N335" s="107" t="s">
        <v>3</v>
      </c>
      <c r="O335" s="107" t="s">
        <v>22</v>
      </c>
      <c r="P335" s="107"/>
    </row>
    <row r="336" spans="1:16" x14ac:dyDescent="0.35">
      <c r="A336" s="155" t="s">
        <v>863</v>
      </c>
      <c r="B336" s="107" t="s">
        <v>386</v>
      </c>
      <c r="C336" s="107">
        <v>17.3</v>
      </c>
      <c r="D336" s="156">
        <f t="shared" si="17"/>
        <v>1.28038338</v>
      </c>
      <c r="E336" s="107"/>
      <c r="F336" s="107"/>
      <c r="G336" s="107">
        <v>0.9</v>
      </c>
      <c r="H336" s="158">
        <f t="shared" si="18"/>
        <v>6.6609539999999995E-2</v>
      </c>
      <c r="I336" s="138">
        <v>7.4010599999999996E-2</v>
      </c>
      <c r="J336" s="107"/>
      <c r="K336" s="107"/>
      <c r="L336" s="152">
        <v>45920</v>
      </c>
      <c r="M336" s="107" t="s">
        <v>16</v>
      </c>
      <c r="N336" s="107" t="s">
        <v>3</v>
      </c>
      <c r="O336" s="107" t="s">
        <v>22</v>
      </c>
      <c r="P336" s="107"/>
    </row>
    <row r="337" spans="1:16" x14ac:dyDescent="0.35">
      <c r="A337" s="155" t="s">
        <v>728</v>
      </c>
      <c r="B337" s="107" t="s">
        <v>231</v>
      </c>
      <c r="C337" s="107">
        <v>14.6</v>
      </c>
      <c r="D337" s="156">
        <f t="shared" si="17"/>
        <v>0.81083581999999998</v>
      </c>
      <c r="E337" s="107"/>
      <c r="F337" s="107"/>
      <c r="G337" s="107">
        <v>1.1000000000000001</v>
      </c>
      <c r="H337" s="158">
        <f t="shared" si="18"/>
        <v>6.1090370000000005E-2</v>
      </c>
      <c r="I337" s="138">
        <v>5.5536700000000001E-2</v>
      </c>
      <c r="J337" s="107"/>
      <c r="K337" s="107"/>
      <c r="L337" s="152">
        <v>31680</v>
      </c>
      <c r="M337" s="107" t="s">
        <v>16</v>
      </c>
      <c r="N337" s="107" t="s">
        <v>3</v>
      </c>
      <c r="O337" s="107" t="s">
        <v>22</v>
      </c>
      <c r="P337" s="107"/>
    </row>
    <row r="338" spans="1:16" x14ac:dyDescent="0.35">
      <c r="A338" s="155" t="s">
        <v>724</v>
      </c>
      <c r="B338" s="107" t="s">
        <v>225</v>
      </c>
      <c r="C338" s="107">
        <v>14.1</v>
      </c>
      <c r="D338" s="156">
        <f t="shared" si="17"/>
        <v>0.87875994000000002</v>
      </c>
      <c r="E338" s="107"/>
      <c r="F338" s="107"/>
      <c r="G338" s="107">
        <v>0.9</v>
      </c>
      <c r="H338" s="158">
        <f t="shared" si="18"/>
        <v>5.6091060000000005E-2</v>
      </c>
      <c r="I338" s="138">
        <v>6.2323400000000001E-2</v>
      </c>
      <c r="J338" s="107"/>
      <c r="K338" s="107"/>
      <c r="L338" s="152">
        <v>51880</v>
      </c>
      <c r="M338" s="107" t="s">
        <v>16</v>
      </c>
      <c r="N338" s="107" t="s">
        <v>2</v>
      </c>
      <c r="O338" s="107" t="s">
        <v>22</v>
      </c>
      <c r="P338" s="107"/>
    </row>
    <row r="339" spans="1:16" x14ac:dyDescent="0.35">
      <c r="A339" s="155" t="s">
        <v>841</v>
      </c>
      <c r="B339" s="107" t="s">
        <v>359</v>
      </c>
      <c r="C339" s="107">
        <v>18</v>
      </c>
      <c r="D339" s="156">
        <f t="shared" si="17"/>
        <v>1.4339034000000002</v>
      </c>
      <c r="E339" s="107"/>
      <c r="F339" s="107"/>
      <c r="G339" s="107">
        <v>0.7</v>
      </c>
      <c r="H339" s="158">
        <f t="shared" si="18"/>
        <v>5.5762909999999999E-2</v>
      </c>
      <c r="I339" s="138">
        <v>7.9661300000000004E-2</v>
      </c>
      <c r="J339" s="107"/>
      <c r="K339" s="107"/>
      <c r="L339" s="152">
        <v>56560</v>
      </c>
      <c r="M339" s="107" t="s">
        <v>16</v>
      </c>
      <c r="N339" s="107" t="s">
        <v>3</v>
      </c>
      <c r="O339" s="107" t="s">
        <v>360</v>
      </c>
      <c r="P339" s="107"/>
    </row>
    <row r="340" spans="1:16" x14ac:dyDescent="0.35">
      <c r="A340" s="155" t="s">
        <v>930</v>
      </c>
      <c r="B340" s="107" t="s">
        <v>473</v>
      </c>
      <c r="C340" s="107">
        <v>14.8</v>
      </c>
      <c r="D340" s="156">
        <f t="shared" si="17"/>
        <v>1.3097437599999999</v>
      </c>
      <c r="E340" s="107"/>
      <c r="F340" s="107"/>
      <c r="G340" s="107">
        <v>0.5</v>
      </c>
      <c r="H340" s="158">
        <f t="shared" si="18"/>
        <v>4.4248099999999999E-2</v>
      </c>
      <c r="I340" s="138">
        <v>8.8496199999999997E-2</v>
      </c>
      <c r="J340" s="107"/>
      <c r="K340" s="107"/>
      <c r="L340" s="152">
        <v>28500</v>
      </c>
      <c r="M340" s="107" t="s">
        <v>16</v>
      </c>
      <c r="N340" s="107" t="s">
        <v>3</v>
      </c>
      <c r="O340" s="107" t="s">
        <v>131</v>
      </c>
      <c r="P340" s="107"/>
    </row>
    <row r="341" spans="1:16" x14ac:dyDescent="0.35">
      <c r="A341" s="155" t="s">
        <v>838</v>
      </c>
      <c r="B341" s="107" t="s">
        <v>356</v>
      </c>
      <c r="C341" s="107">
        <v>10.5</v>
      </c>
      <c r="D341" s="156">
        <f t="shared" si="17"/>
        <v>0.89697405000000008</v>
      </c>
      <c r="E341" s="107"/>
      <c r="F341" s="107"/>
      <c r="G341" s="107">
        <v>0.5</v>
      </c>
      <c r="H341" s="158">
        <f t="shared" si="18"/>
        <v>4.2713050000000002E-2</v>
      </c>
      <c r="I341" s="138">
        <v>8.5426100000000005E-2</v>
      </c>
      <c r="J341" s="107"/>
      <c r="K341" s="107"/>
      <c r="L341" s="152">
        <v>24340</v>
      </c>
      <c r="M341" s="107" t="s">
        <v>16</v>
      </c>
      <c r="N341" s="107" t="s">
        <v>3</v>
      </c>
      <c r="O341" s="107" t="s">
        <v>22</v>
      </c>
      <c r="P341" s="107"/>
    </row>
    <row r="342" spans="1:16" x14ac:dyDescent="0.35">
      <c r="A342" s="155" t="s">
        <v>798</v>
      </c>
      <c r="B342" s="107" t="s">
        <v>310</v>
      </c>
      <c r="C342" s="107">
        <v>61.9</v>
      </c>
      <c r="D342" s="156">
        <f t="shared" si="17"/>
        <v>1.0795298100000001</v>
      </c>
      <c r="E342" s="107"/>
      <c r="F342" s="107"/>
      <c r="G342" s="107">
        <v>2.4</v>
      </c>
      <c r="H342" s="158">
        <f t="shared" si="18"/>
        <v>4.1855759999999999E-2</v>
      </c>
      <c r="I342" s="138">
        <v>1.7439900000000001E-2</v>
      </c>
      <c r="J342" s="107"/>
      <c r="K342" s="107"/>
      <c r="L342" s="152">
        <v>42440</v>
      </c>
      <c r="M342" s="107" t="s">
        <v>16</v>
      </c>
      <c r="N342" s="107" t="s">
        <v>3</v>
      </c>
      <c r="O342" s="107" t="s">
        <v>22</v>
      </c>
      <c r="P342" s="107"/>
    </row>
    <row r="343" spans="1:16" x14ac:dyDescent="0.35">
      <c r="A343" s="155" t="s">
        <v>513</v>
      </c>
      <c r="B343" s="107" t="s">
        <v>514</v>
      </c>
      <c r="C343" s="107">
        <v>12.1</v>
      </c>
      <c r="D343" s="156">
        <f t="shared" si="17"/>
        <v>0.71195310999999994</v>
      </c>
      <c r="E343" s="107"/>
      <c r="F343" s="107"/>
      <c r="G343" s="107">
        <v>0.7</v>
      </c>
      <c r="H343" s="158">
        <f t="shared" si="18"/>
        <v>4.1187369999999994E-2</v>
      </c>
      <c r="I343" s="138">
        <v>5.8839099999999998E-2</v>
      </c>
      <c r="J343" s="107"/>
      <c r="K343" s="107"/>
      <c r="L343" s="152">
        <v>60770</v>
      </c>
      <c r="M343" s="107" t="s">
        <v>16</v>
      </c>
      <c r="N343" s="107" t="s">
        <v>3</v>
      </c>
      <c r="O343" s="107" t="s">
        <v>22</v>
      </c>
      <c r="P343" s="107"/>
    </row>
    <row r="344" spans="1:16" x14ac:dyDescent="0.35">
      <c r="A344" s="155" t="s">
        <v>568</v>
      </c>
      <c r="B344" s="107" t="s">
        <v>28</v>
      </c>
      <c r="C344" s="107">
        <v>50.4</v>
      </c>
      <c r="D344" s="156">
        <f t="shared" si="17"/>
        <v>2.5173439200000001</v>
      </c>
      <c r="E344" s="107"/>
      <c r="F344" s="107"/>
      <c r="G344" s="107">
        <v>0.7</v>
      </c>
      <c r="H344" s="158">
        <f t="shared" si="18"/>
        <v>3.4963109999999999E-2</v>
      </c>
      <c r="I344" s="138">
        <v>4.99473E-2</v>
      </c>
      <c r="J344" s="107"/>
      <c r="K344" s="107"/>
      <c r="L344" s="152">
        <v>46810</v>
      </c>
      <c r="M344" s="107" t="s">
        <v>16</v>
      </c>
      <c r="N344" s="107" t="s">
        <v>6</v>
      </c>
      <c r="O344" s="107" t="s">
        <v>3</v>
      </c>
      <c r="P344" s="107"/>
    </row>
    <row r="345" spans="1:16" x14ac:dyDescent="0.35">
      <c r="A345" s="155" t="s">
        <v>575</v>
      </c>
      <c r="B345" s="107" t="s">
        <v>37</v>
      </c>
      <c r="C345" s="107">
        <v>14.2</v>
      </c>
      <c r="D345" s="156">
        <f t="shared" si="17"/>
        <v>0.60495124</v>
      </c>
      <c r="E345" s="107"/>
      <c r="F345" s="107"/>
      <c r="G345" s="107">
        <v>0.8</v>
      </c>
      <c r="H345" s="158">
        <f t="shared" si="18"/>
        <v>3.4081760000000003E-2</v>
      </c>
      <c r="I345" s="138">
        <v>4.26022E-2</v>
      </c>
      <c r="J345" s="107"/>
      <c r="K345" s="107"/>
      <c r="L345" s="152">
        <v>55720</v>
      </c>
      <c r="M345" s="107" t="s">
        <v>16</v>
      </c>
      <c r="N345" s="107" t="s">
        <v>3</v>
      </c>
      <c r="O345" s="107" t="s">
        <v>38</v>
      </c>
      <c r="P345" s="107"/>
    </row>
    <row r="346" spans="1:16" x14ac:dyDescent="0.35">
      <c r="A346" s="155" t="s">
        <v>928</v>
      </c>
      <c r="B346" s="107" t="s">
        <v>469</v>
      </c>
      <c r="C346" s="107">
        <v>40.9</v>
      </c>
      <c r="D346" s="156">
        <f t="shared" si="17"/>
        <v>3.2345315100000001</v>
      </c>
      <c r="E346" s="107"/>
      <c r="F346" s="107"/>
      <c r="G346" s="107">
        <v>0.3</v>
      </c>
      <c r="H346" s="158">
        <f t="shared" si="18"/>
        <v>2.372517E-2</v>
      </c>
      <c r="I346" s="138">
        <v>7.9083899999999999E-2</v>
      </c>
      <c r="J346" s="107"/>
      <c r="K346" s="107"/>
      <c r="L346" s="152">
        <v>29930</v>
      </c>
      <c r="M346" s="107" t="s">
        <v>16</v>
      </c>
      <c r="N346" s="107" t="s">
        <v>3</v>
      </c>
      <c r="O346" s="107" t="s">
        <v>22</v>
      </c>
      <c r="P346" s="107"/>
    </row>
    <row r="347" spans="1:16" x14ac:dyDescent="0.35">
      <c r="A347" s="155" t="s">
        <v>567</v>
      </c>
      <c r="B347" s="107" t="s">
        <v>27</v>
      </c>
      <c r="C347" s="107">
        <v>4.8</v>
      </c>
      <c r="D347" s="156">
        <f t="shared" si="17"/>
        <v>0.24717983999999998</v>
      </c>
      <c r="E347" s="107"/>
      <c r="F347" s="107"/>
      <c r="G347" s="107">
        <v>0.4</v>
      </c>
      <c r="H347" s="158">
        <f t="shared" si="18"/>
        <v>2.0598320000000003E-2</v>
      </c>
      <c r="I347" s="138">
        <v>5.1495800000000001E-2</v>
      </c>
      <c r="J347" s="107"/>
      <c r="K347" s="107"/>
      <c r="L347" s="152">
        <v>65220</v>
      </c>
      <c r="M347" s="107" t="s">
        <v>16</v>
      </c>
      <c r="N347" s="107" t="s">
        <v>6</v>
      </c>
      <c r="O347" s="107" t="s">
        <v>3</v>
      </c>
      <c r="P347" s="107"/>
    </row>
    <row r="348" spans="1:16" x14ac:dyDescent="0.35">
      <c r="A348" s="155" t="s">
        <v>885</v>
      </c>
      <c r="B348" s="107" t="s">
        <v>416</v>
      </c>
      <c r="C348" s="107">
        <v>43.7</v>
      </c>
      <c r="D348" s="156">
        <f t="shared" si="17"/>
        <v>2.41131356</v>
      </c>
      <c r="E348" s="107"/>
      <c r="F348" s="107"/>
      <c r="G348" s="107">
        <v>0.3</v>
      </c>
      <c r="H348" s="158">
        <f t="shared" si="18"/>
        <v>1.6553639999999998E-2</v>
      </c>
      <c r="I348" s="138">
        <v>5.51788E-2</v>
      </c>
      <c r="J348" s="107"/>
      <c r="K348" s="107"/>
      <c r="L348" s="152">
        <v>35170</v>
      </c>
      <c r="M348" s="107" t="s">
        <v>16</v>
      </c>
      <c r="N348" s="107" t="s">
        <v>3</v>
      </c>
      <c r="O348" s="107" t="s">
        <v>22</v>
      </c>
      <c r="P348" s="107"/>
    </row>
    <row r="349" spans="1:16" x14ac:dyDescent="0.35">
      <c r="A349" s="155" t="s">
        <v>866</v>
      </c>
      <c r="B349" s="107" t="s">
        <v>389</v>
      </c>
      <c r="C349" s="107">
        <v>24.5</v>
      </c>
      <c r="D349" s="156">
        <f t="shared" si="17"/>
        <v>1.46430375</v>
      </c>
      <c r="E349" s="107"/>
      <c r="F349" s="107"/>
      <c r="G349" s="107">
        <v>0.2</v>
      </c>
      <c r="H349" s="158">
        <f t="shared" si="18"/>
        <v>1.1953500000000001E-2</v>
      </c>
      <c r="I349" s="138">
        <v>5.9767500000000001E-2</v>
      </c>
      <c r="J349" s="107"/>
      <c r="K349" s="107"/>
      <c r="L349" s="152">
        <v>50230</v>
      </c>
      <c r="M349" s="107" t="s">
        <v>16</v>
      </c>
      <c r="N349" s="107" t="s">
        <v>3</v>
      </c>
      <c r="O349" s="107" t="s">
        <v>22</v>
      </c>
      <c r="P349" s="107"/>
    </row>
    <row r="350" spans="1:16" x14ac:dyDescent="0.35">
      <c r="A350" s="155" t="s">
        <v>948</v>
      </c>
      <c r="B350" s="107" t="s">
        <v>493</v>
      </c>
      <c r="C350" s="107">
        <v>16.8</v>
      </c>
      <c r="D350" s="156">
        <f t="shared" si="17"/>
        <v>1.9194369600000001</v>
      </c>
      <c r="E350" s="107"/>
      <c r="F350" s="107"/>
      <c r="G350" s="107">
        <v>0.1</v>
      </c>
      <c r="H350" s="158">
        <f t="shared" si="18"/>
        <v>1.142522E-2</v>
      </c>
      <c r="I350" s="138">
        <v>0.1142522</v>
      </c>
      <c r="J350" s="107"/>
      <c r="K350" s="107"/>
      <c r="L350" s="152">
        <v>29830</v>
      </c>
      <c r="M350" s="107" t="s">
        <v>16</v>
      </c>
      <c r="N350" s="107" t="s">
        <v>3</v>
      </c>
      <c r="O350" s="107" t="s">
        <v>22</v>
      </c>
      <c r="P350" s="107"/>
    </row>
    <row r="351" spans="1:16" x14ac:dyDescent="0.35">
      <c r="A351" s="155" t="s">
        <v>865</v>
      </c>
      <c r="B351" s="107" t="s">
        <v>388</v>
      </c>
      <c r="C351" s="107">
        <v>6.5</v>
      </c>
      <c r="D351" s="156">
        <f t="shared" si="17"/>
        <v>0.22827219999999998</v>
      </c>
      <c r="E351" s="107"/>
      <c r="F351" s="107"/>
      <c r="G351" s="107">
        <v>0.3</v>
      </c>
      <c r="H351" s="158">
        <f t="shared" si="18"/>
        <v>1.0535639999999999E-2</v>
      </c>
      <c r="I351" s="138">
        <v>3.5118799999999999E-2</v>
      </c>
      <c r="J351" s="107"/>
      <c r="K351" s="107"/>
      <c r="L351" s="152">
        <v>48620</v>
      </c>
      <c r="M351" s="107" t="s">
        <v>16</v>
      </c>
      <c r="N351" s="107" t="s">
        <v>6</v>
      </c>
      <c r="O351" s="107" t="s">
        <v>38</v>
      </c>
      <c r="P351" s="107"/>
    </row>
    <row r="352" spans="1:16" x14ac:dyDescent="0.35">
      <c r="A352" s="155" t="s">
        <v>229</v>
      </c>
      <c r="B352" s="107" t="s">
        <v>230</v>
      </c>
      <c r="C352" s="107">
        <v>16.3</v>
      </c>
      <c r="D352" s="156">
        <f t="shared" si="17"/>
        <v>0.98233091000000006</v>
      </c>
      <c r="E352" s="107"/>
      <c r="F352" s="107"/>
      <c r="G352" s="107">
        <v>0.1</v>
      </c>
      <c r="H352" s="158">
        <f t="shared" si="18"/>
        <v>6.0265700000000002E-3</v>
      </c>
      <c r="I352" s="138">
        <v>6.0265699999999998E-2</v>
      </c>
      <c r="J352" s="107"/>
      <c r="K352" s="107"/>
      <c r="L352" s="152">
        <v>40703</v>
      </c>
      <c r="M352" s="107" t="s">
        <v>16</v>
      </c>
      <c r="N352" s="107" t="s">
        <v>3</v>
      </c>
      <c r="O352" s="107" t="s">
        <v>131</v>
      </c>
      <c r="P352" s="107"/>
    </row>
    <row r="353" spans="1:16" x14ac:dyDescent="0.35">
      <c r="A353" s="155" t="s">
        <v>789</v>
      </c>
      <c r="B353" s="107" t="s">
        <v>301</v>
      </c>
      <c r="C353" s="107">
        <v>3</v>
      </c>
      <c r="D353" s="156">
        <f t="shared" si="17"/>
        <v>0.1768044</v>
      </c>
      <c r="E353" s="107"/>
      <c r="F353" s="107"/>
      <c r="G353" s="107">
        <v>0.1</v>
      </c>
      <c r="H353" s="158">
        <f t="shared" si="18"/>
        <v>5.8934800000000004E-3</v>
      </c>
      <c r="I353" s="138">
        <v>5.8934800000000002E-2</v>
      </c>
      <c r="J353" s="107"/>
      <c r="K353" s="107"/>
      <c r="L353" s="152">
        <v>40250</v>
      </c>
      <c r="M353" s="107" t="s">
        <v>16</v>
      </c>
      <c r="N353" s="107" t="s">
        <v>3</v>
      </c>
      <c r="O353" s="107" t="s">
        <v>131</v>
      </c>
      <c r="P353" s="107"/>
    </row>
    <row r="354" spans="1:16" x14ac:dyDescent="0.35">
      <c r="A354" s="155" t="s">
        <v>947</v>
      </c>
      <c r="B354" s="107" t="s">
        <v>492</v>
      </c>
      <c r="C354" s="107">
        <v>47.1</v>
      </c>
      <c r="D354" s="156">
        <f t="shared" si="17"/>
        <v>2.5668416700000001</v>
      </c>
      <c r="E354" s="107"/>
      <c r="F354" s="107"/>
      <c r="G354" s="107">
        <v>0.1</v>
      </c>
      <c r="H354" s="158">
        <f t="shared" si="18"/>
        <v>5.4497700000000005E-3</v>
      </c>
      <c r="I354" s="138">
        <v>5.4497700000000003E-2</v>
      </c>
      <c r="J354" s="107"/>
      <c r="K354" s="107"/>
      <c r="L354" s="152">
        <v>23120</v>
      </c>
      <c r="M354" s="107" t="s">
        <v>16</v>
      </c>
      <c r="N354" s="107" t="s">
        <v>3</v>
      </c>
      <c r="O354" s="107" t="s">
        <v>131</v>
      </c>
      <c r="P354" s="107"/>
    </row>
    <row r="355" spans="1:16" x14ac:dyDescent="0.35">
      <c r="A355" s="155" t="s">
        <v>907</v>
      </c>
      <c r="B355" s="107" t="s">
        <v>442</v>
      </c>
      <c r="C355" s="107">
        <v>33.4</v>
      </c>
      <c r="D355" s="156">
        <f t="shared" si="17"/>
        <v>2.1710801599999998</v>
      </c>
      <c r="E355" s="107"/>
      <c r="F355" s="107"/>
      <c r="G355" s="107">
        <v>-0.2</v>
      </c>
      <c r="H355" s="158">
        <f t="shared" si="18"/>
        <v>-1.3000480000000002E-2</v>
      </c>
      <c r="I355" s="138">
        <v>6.5002400000000002E-2</v>
      </c>
      <c r="J355" s="107"/>
      <c r="K355" s="107"/>
      <c r="L355" s="152">
        <v>26350</v>
      </c>
      <c r="M355" s="107" t="s">
        <v>16</v>
      </c>
      <c r="N355" s="107" t="s">
        <v>3</v>
      </c>
      <c r="O355" s="107" t="s">
        <v>22</v>
      </c>
      <c r="P355" s="107"/>
    </row>
    <row r="356" spans="1:16" x14ac:dyDescent="0.35">
      <c r="A356" s="155" t="s">
        <v>949</v>
      </c>
      <c r="B356" s="107" t="s">
        <v>494</v>
      </c>
      <c r="C356" s="107">
        <v>9.6999999999999993</v>
      </c>
      <c r="D356" s="156">
        <f t="shared" si="17"/>
        <v>0.82774367999999998</v>
      </c>
      <c r="E356" s="107"/>
      <c r="F356" s="107"/>
      <c r="G356" s="107">
        <v>-0.4</v>
      </c>
      <c r="H356" s="158">
        <f t="shared" si="18"/>
        <v>-3.4133760000000006E-2</v>
      </c>
      <c r="I356" s="138">
        <v>8.5334400000000005E-2</v>
      </c>
      <c r="J356" s="107"/>
      <c r="K356" s="107"/>
      <c r="L356" s="152">
        <v>28390</v>
      </c>
      <c r="M356" s="107" t="s">
        <v>16</v>
      </c>
      <c r="N356" s="107" t="s">
        <v>3</v>
      </c>
      <c r="O356" s="107" t="s">
        <v>22</v>
      </c>
      <c r="P356" s="107"/>
    </row>
    <row r="357" spans="1:16" x14ac:dyDescent="0.35">
      <c r="A357" s="155" t="s">
        <v>965</v>
      </c>
      <c r="B357" s="107" t="s">
        <v>512</v>
      </c>
      <c r="C357" s="107">
        <v>43.8</v>
      </c>
      <c r="D357" s="156">
        <f t="shared" si="17"/>
        <v>1.22361432</v>
      </c>
      <c r="E357" s="107"/>
      <c r="F357" s="107"/>
      <c r="G357" s="107">
        <v>-1.3</v>
      </c>
      <c r="H357" s="158">
        <f t="shared" si="18"/>
        <v>-3.631732E-2</v>
      </c>
      <c r="I357" s="138">
        <v>2.79364E-2</v>
      </c>
      <c r="J357" s="107"/>
      <c r="K357" s="107"/>
      <c r="L357" s="152">
        <v>54700</v>
      </c>
      <c r="M357" s="107" t="s">
        <v>16</v>
      </c>
      <c r="N357" s="107" t="s">
        <v>3</v>
      </c>
      <c r="O357" s="107" t="s">
        <v>22</v>
      </c>
      <c r="P357" s="107"/>
    </row>
    <row r="358" spans="1:16" x14ac:dyDescent="0.35">
      <c r="A358" s="155" t="s">
        <v>268</v>
      </c>
      <c r="B358" s="107" t="s">
        <v>269</v>
      </c>
      <c r="C358" s="107">
        <v>37.5</v>
      </c>
      <c r="D358" s="156">
        <f t="shared" si="17"/>
        <v>4.6120049999999999</v>
      </c>
      <c r="E358" s="107"/>
      <c r="F358" s="107"/>
      <c r="G358" s="107">
        <v>-0.3</v>
      </c>
      <c r="H358" s="158">
        <f t="shared" si="18"/>
        <v>-3.6896039999999998E-2</v>
      </c>
      <c r="I358" s="138">
        <v>0.12298679999999999</v>
      </c>
      <c r="J358" s="107"/>
      <c r="K358" s="107"/>
      <c r="L358" s="152">
        <v>25280</v>
      </c>
      <c r="M358" s="107" t="s">
        <v>16</v>
      </c>
      <c r="N358" s="107" t="s">
        <v>3</v>
      </c>
      <c r="O358" s="107" t="s">
        <v>131</v>
      </c>
      <c r="P358" s="107"/>
    </row>
    <row r="359" spans="1:16" x14ac:dyDescent="0.35">
      <c r="A359" s="155" t="s">
        <v>774</v>
      </c>
      <c r="B359" s="107" t="s">
        <v>286</v>
      </c>
      <c r="C359" s="107">
        <v>154.6</v>
      </c>
      <c r="D359" s="156">
        <f t="shared" si="17"/>
        <v>5.8617362999999996</v>
      </c>
      <c r="E359" s="107"/>
      <c r="F359" s="107"/>
      <c r="G359" s="107">
        <v>-1</v>
      </c>
      <c r="H359" s="158">
        <f t="shared" si="18"/>
        <v>-3.7915499999999998E-2</v>
      </c>
      <c r="I359" s="138">
        <v>3.7915499999999998E-2</v>
      </c>
      <c r="J359" s="107"/>
      <c r="K359" s="107"/>
      <c r="L359" s="152">
        <v>46290</v>
      </c>
      <c r="M359" s="107" t="s">
        <v>16</v>
      </c>
      <c r="N359" s="107" t="s">
        <v>3</v>
      </c>
      <c r="O359" s="107" t="s">
        <v>22</v>
      </c>
      <c r="P359" s="107"/>
    </row>
    <row r="360" spans="1:16" x14ac:dyDescent="0.35">
      <c r="A360" s="155" t="s">
        <v>964</v>
      </c>
      <c r="B360" s="107" t="s">
        <v>511</v>
      </c>
      <c r="C360" s="107">
        <v>25</v>
      </c>
      <c r="D360" s="156">
        <f t="shared" si="17"/>
        <v>1.5877800000000002</v>
      </c>
      <c r="E360" s="107"/>
      <c r="F360" s="107"/>
      <c r="G360" s="107">
        <v>-0.7</v>
      </c>
      <c r="H360" s="158">
        <f t="shared" si="18"/>
        <v>-4.4457839999999998E-2</v>
      </c>
      <c r="I360" s="138">
        <v>6.3511200000000004E-2</v>
      </c>
      <c r="J360" s="107"/>
      <c r="K360" s="107"/>
      <c r="L360" s="152">
        <v>51340</v>
      </c>
      <c r="M360" s="107" t="s">
        <v>16</v>
      </c>
      <c r="N360" s="107" t="s">
        <v>3</v>
      </c>
      <c r="O360" s="107" t="s">
        <v>22</v>
      </c>
      <c r="P360" s="107"/>
    </row>
    <row r="361" spans="1:16" x14ac:dyDescent="0.35">
      <c r="A361" s="155" t="s">
        <v>900</v>
      </c>
      <c r="B361" s="107" t="s">
        <v>435</v>
      </c>
      <c r="C361" s="107">
        <v>42</v>
      </c>
      <c r="D361" s="156">
        <f t="shared" si="17"/>
        <v>3.3438510000000004</v>
      </c>
      <c r="E361" s="107"/>
      <c r="F361" s="107"/>
      <c r="G361" s="107">
        <v>-0.6</v>
      </c>
      <c r="H361" s="158">
        <f t="shared" si="18"/>
        <v>-4.7769300000000001E-2</v>
      </c>
      <c r="I361" s="138">
        <v>7.9615500000000006E-2</v>
      </c>
      <c r="J361" s="107"/>
      <c r="K361" s="107"/>
      <c r="L361" s="152">
        <v>36110</v>
      </c>
      <c r="M361" s="107" t="s">
        <v>16</v>
      </c>
      <c r="N361" s="107" t="s">
        <v>3</v>
      </c>
      <c r="O361" s="107" t="s">
        <v>131</v>
      </c>
      <c r="P361" s="107"/>
    </row>
    <row r="362" spans="1:16" x14ac:dyDescent="0.35">
      <c r="A362" s="155" t="s">
        <v>941</v>
      </c>
      <c r="B362" s="107" t="s">
        <v>486</v>
      </c>
      <c r="C362" s="107">
        <v>20.5</v>
      </c>
      <c r="D362" s="156">
        <f t="shared" si="17"/>
        <v>1.2204265000000001</v>
      </c>
      <c r="E362" s="107"/>
      <c r="F362" s="107"/>
      <c r="G362" s="107">
        <v>-0.9</v>
      </c>
      <c r="H362" s="158">
        <f t="shared" si="18"/>
        <v>-5.3579700000000001E-2</v>
      </c>
      <c r="I362" s="138">
        <v>5.9533000000000003E-2</v>
      </c>
      <c r="J362" s="107"/>
      <c r="K362" s="107"/>
      <c r="L362" s="152">
        <v>35530</v>
      </c>
      <c r="M362" s="107" t="s">
        <v>16</v>
      </c>
      <c r="N362" s="107" t="s">
        <v>3</v>
      </c>
      <c r="O362" s="107" t="s">
        <v>22</v>
      </c>
      <c r="P362" s="107"/>
    </row>
    <row r="363" spans="1:16" x14ac:dyDescent="0.35">
      <c r="A363" s="155" t="s">
        <v>892</v>
      </c>
      <c r="B363" s="107" t="s">
        <v>425</v>
      </c>
      <c r="C363" s="107">
        <v>40.9</v>
      </c>
      <c r="D363" s="156">
        <f t="shared" si="17"/>
        <v>2.7952818699999997</v>
      </c>
      <c r="E363" s="107"/>
      <c r="F363" s="107"/>
      <c r="G363" s="107">
        <v>-0.9</v>
      </c>
      <c r="H363" s="158">
        <f t="shared" si="18"/>
        <v>-6.1509870000000001E-2</v>
      </c>
      <c r="I363" s="138">
        <v>6.8344299999999997E-2</v>
      </c>
      <c r="J363" s="107"/>
      <c r="K363" s="107"/>
      <c r="L363" s="152">
        <v>31150</v>
      </c>
      <c r="M363" s="107" t="s">
        <v>16</v>
      </c>
      <c r="N363" s="107" t="s">
        <v>3</v>
      </c>
      <c r="O363" s="107" t="s">
        <v>131</v>
      </c>
      <c r="P363" s="107"/>
    </row>
    <row r="364" spans="1:16" x14ac:dyDescent="0.35">
      <c r="A364" s="155" t="s">
        <v>894</v>
      </c>
      <c r="B364" s="107" t="s">
        <v>427</v>
      </c>
      <c r="C364" s="107">
        <v>5.3</v>
      </c>
      <c r="D364" s="156">
        <f t="shared" ref="D364:D427" si="19">+C364*$I364</f>
        <v>0.44042840999999999</v>
      </c>
      <c r="E364" s="107"/>
      <c r="F364" s="107"/>
      <c r="G364" s="107">
        <v>-0.8</v>
      </c>
      <c r="H364" s="158">
        <f t="shared" ref="H364:H427" si="20">+G364*$I364</f>
        <v>-6.6479759999999999E-2</v>
      </c>
      <c r="I364" s="138">
        <v>8.3099699999999999E-2</v>
      </c>
      <c r="J364" s="107"/>
      <c r="K364" s="107"/>
      <c r="L364" s="152">
        <v>28080</v>
      </c>
      <c r="M364" s="107" t="s">
        <v>16</v>
      </c>
      <c r="N364" s="107" t="s">
        <v>3</v>
      </c>
      <c r="O364" s="107" t="s">
        <v>22</v>
      </c>
      <c r="P364" s="107"/>
    </row>
    <row r="365" spans="1:16" x14ac:dyDescent="0.35">
      <c r="A365" s="155" t="s">
        <v>809</v>
      </c>
      <c r="B365" s="107" t="s">
        <v>321</v>
      </c>
      <c r="C365" s="107">
        <v>146.9</v>
      </c>
      <c r="D365" s="156">
        <f t="shared" si="19"/>
        <v>6.2585716700000003</v>
      </c>
      <c r="E365" s="107"/>
      <c r="F365" s="107"/>
      <c r="G365" s="107">
        <v>-1.6</v>
      </c>
      <c r="H365" s="158">
        <f t="shared" si="20"/>
        <v>-6.8166879999999999E-2</v>
      </c>
      <c r="I365" s="138">
        <v>4.2604299999999998E-2</v>
      </c>
      <c r="J365" s="107"/>
      <c r="K365" s="107"/>
      <c r="L365" s="152">
        <v>37510</v>
      </c>
      <c r="M365" s="107" t="s">
        <v>16</v>
      </c>
      <c r="N365" s="107" t="s">
        <v>3</v>
      </c>
      <c r="O365" s="107" t="s">
        <v>131</v>
      </c>
      <c r="P365" s="107"/>
    </row>
    <row r="366" spans="1:16" x14ac:dyDescent="0.35">
      <c r="A366" s="155" t="s">
        <v>916</v>
      </c>
      <c r="B366" s="107" t="s">
        <v>453</v>
      </c>
      <c r="C366" s="107">
        <v>78.599999999999994</v>
      </c>
      <c r="D366" s="156">
        <f t="shared" si="19"/>
        <v>5.6417507999999987</v>
      </c>
      <c r="E366" s="107"/>
      <c r="F366" s="107"/>
      <c r="G366" s="107">
        <v>-1.1000000000000001</v>
      </c>
      <c r="H366" s="158">
        <f t="shared" si="20"/>
        <v>-7.8955800000000007E-2</v>
      </c>
      <c r="I366" s="138">
        <v>7.1777999999999995E-2</v>
      </c>
      <c r="J366" s="107"/>
      <c r="K366" s="107"/>
      <c r="L366" s="152">
        <v>47000</v>
      </c>
      <c r="M366" s="107" t="s">
        <v>16</v>
      </c>
      <c r="N366" s="107" t="s">
        <v>3</v>
      </c>
      <c r="O366" s="107" t="s">
        <v>38</v>
      </c>
      <c r="P366" s="107"/>
    </row>
    <row r="367" spans="1:16" x14ac:dyDescent="0.35">
      <c r="A367" s="155" t="s">
        <v>834</v>
      </c>
      <c r="B367" s="107" t="s">
        <v>350</v>
      </c>
      <c r="C367" s="107">
        <v>45.9</v>
      </c>
      <c r="D367" s="156">
        <f t="shared" si="19"/>
        <v>3.3197174999999999</v>
      </c>
      <c r="E367" s="107"/>
      <c r="F367" s="107"/>
      <c r="G367" s="107">
        <v>-1.1000000000000001</v>
      </c>
      <c r="H367" s="158">
        <f t="shared" si="20"/>
        <v>-7.9557500000000003E-2</v>
      </c>
      <c r="I367" s="138">
        <v>7.2325E-2</v>
      </c>
      <c r="J367" s="107"/>
      <c r="K367" s="107"/>
      <c r="L367" s="152">
        <v>43660</v>
      </c>
      <c r="M367" s="107" t="s">
        <v>16</v>
      </c>
      <c r="N367" s="107" t="s">
        <v>6</v>
      </c>
      <c r="O367" s="107" t="s">
        <v>3</v>
      </c>
      <c r="P367" s="107"/>
    </row>
    <row r="368" spans="1:16" x14ac:dyDescent="0.35">
      <c r="A368" s="155" t="s">
        <v>952</v>
      </c>
      <c r="B368" s="107" t="s">
        <v>497</v>
      </c>
      <c r="C368" s="107">
        <v>17.399999999999999</v>
      </c>
      <c r="D368" s="156">
        <f t="shared" si="19"/>
        <v>0.92489003999999997</v>
      </c>
      <c r="E368" s="107"/>
      <c r="F368" s="107"/>
      <c r="G368" s="107">
        <v>-1.5</v>
      </c>
      <c r="H368" s="158">
        <f t="shared" si="20"/>
        <v>-7.9731900000000008E-2</v>
      </c>
      <c r="I368" s="138">
        <v>5.3154600000000003E-2</v>
      </c>
      <c r="J368" s="107"/>
      <c r="K368" s="107"/>
      <c r="L368" s="152">
        <v>41210</v>
      </c>
      <c r="M368" s="107" t="s">
        <v>16</v>
      </c>
      <c r="N368" s="107" t="s">
        <v>3</v>
      </c>
      <c r="O368" s="107" t="s">
        <v>22</v>
      </c>
      <c r="P368" s="107"/>
    </row>
    <row r="369" spans="1:16" x14ac:dyDescent="0.35">
      <c r="A369" s="155" t="s">
        <v>963</v>
      </c>
      <c r="B369" s="107" t="s">
        <v>510</v>
      </c>
      <c r="C369" s="107">
        <v>44.9</v>
      </c>
      <c r="D369" s="156">
        <f t="shared" si="19"/>
        <v>1.8350270799999999</v>
      </c>
      <c r="E369" s="107"/>
      <c r="F369" s="107"/>
      <c r="G369" s="107">
        <v>-2.1</v>
      </c>
      <c r="H369" s="158">
        <f t="shared" si="20"/>
        <v>-8.582532000000001E-2</v>
      </c>
      <c r="I369" s="138">
        <v>4.0869200000000001E-2</v>
      </c>
      <c r="J369" s="107"/>
      <c r="K369" s="107"/>
      <c r="L369" s="152">
        <v>50860</v>
      </c>
      <c r="M369" s="107" t="s">
        <v>16</v>
      </c>
      <c r="N369" s="107" t="s">
        <v>6</v>
      </c>
      <c r="O369" s="107" t="s">
        <v>22</v>
      </c>
      <c r="P369" s="107"/>
    </row>
    <row r="370" spans="1:16" x14ac:dyDescent="0.35">
      <c r="A370" s="155" t="s">
        <v>800</v>
      </c>
      <c r="B370" s="107" t="s">
        <v>312</v>
      </c>
      <c r="C370" s="107">
        <v>52.2</v>
      </c>
      <c r="D370" s="156">
        <f t="shared" si="19"/>
        <v>2.71553274</v>
      </c>
      <c r="E370" s="107"/>
      <c r="F370" s="107"/>
      <c r="G370" s="107">
        <v>-1.7</v>
      </c>
      <c r="H370" s="158">
        <f t="shared" si="20"/>
        <v>-8.843688999999999E-2</v>
      </c>
      <c r="I370" s="138">
        <v>5.2021699999999997E-2</v>
      </c>
      <c r="J370" s="107"/>
      <c r="K370" s="107"/>
      <c r="L370" s="152">
        <v>33600</v>
      </c>
      <c r="M370" s="107" t="s">
        <v>16</v>
      </c>
      <c r="N370" s="107" t="s">
        <v>3</v>
      </c>
      <c r="O370" s="107" t="s">
        <v>131</v>
      </c>
      <c r="P370" s="107"/>
    </row>
    <row r="371" spans="1:16" x14ac:dyDescent="0.35">
      <c r="A371" s="155" t="s">
        <v>808</v>
      </c>
      <c r="B371" s="107" t="s">
        <v>320</v>
      </c>
      <c r="C371" s="107">
        <v>55.7</v>
      </c>
      <c r="D371" s="156">
        <f t="shared" si="19"/>
        <v>2.2020215200000002</v>
      </c>
      <c r="E371" s="107"/>
      <c r="F371" s="107"/>
      <c r="G371" s="107">
        <v>-2.7</v>
      </c>
      <c r="H371" s="158">
        <f t="shared" si="20"/>
        <v>-0.10674072000000001</v>
      </c>
      <c r="I371" s="138">
        <v>3.9533600000000002E-2</v>
      </c>
      <c r="J371" s="107"/>
      <c r="K371" s="107"/>
      <c r="L371" s="152">
        <v>31720</v>
      </c>
      <c r="M371" s="107" t="s">
        <v>16</v>
      </c>
      <c r="N371" s="107" t="s">
        <v>3</v>
      </c>
      <c r="O371" s="107" t="s">
        <v>22</v>
      </c>
      <c r="P371" s="107"/>
    </row>
    <row r="372" spans="1:16" x14ac:dyDescent="0.35">
      <c r="A372" s="155" t="s">
        <v>788</v>
      </c>
      <c r="B372" s="107" t="s">
        <v>300</v>
      </c>
      <c r="C372" s="107">
        <v>11.1</v>
      </c>
      <c r="D372" s="156">
        <f t="shared" si="19"/>
        <v>1.0527173400000001</v>
      </c>
      <c r="E372" s="107"/>
      <c r="F372" s="107"/>
      <c r="G372" s="107">
        <v>-1.4</v>
      </c>
      <c r="H372" s="158">
        <f t="shared" si="20"/>
        <v>-0.13277516</v>
      </c>
      <c r="I372" s="138">
        <v>9.4839400000000004E-2</v>
      </c>
      <c r="J372" s="107"/>
      <c r="K372" s="107"/>
      <c r="L372" s="152">
        <v>32850</v>
      </c>
      <c r="M372" s="107" t="s">
        <v>16</v>
      </c>
      <c r="N372" s="107" t="s">
        <v>3</v>
      </c>
      <c r="O372" s="107" t="s">
        <v>131</v>
      </c>
      <c r="P372" s="107"/>
    </row>
    <row r="373" spans="1:16" x14ac:dyDescent="0.35">
      <c r="A373" s="155" t="s">
        <v>957</v>
      </c>
      <c r="B373" s="107" t="s">
        <v>504</v>
      </c>
      <c r="C373" s="107">
        <v>84.8</v>
      </c>
      <c r="D373" s="156">
        <f t="shared" si="19"/>
        <v>2.1870513599999999</v>
      </c>
      <c r="E373" s="107"/>
      <c r="F373" s="107"/>
      <c r="G373" s="107">
        <v>-5.5</v>
      </c>
      <c r="H373" s="158">
        <f t="shared" si="20"/>
        <v>-0.14184885</v>
      </c>
      <c r="I373" s="138">
        <v>2.57907E-2</v>
      </c>
      <c r="J373" s="107"/>
      <c r="K373" s="107"/>
      <c r="L373" s="152">
        <v>37240</v>
      </c>
      <c r="M373" s="107" t="s">
        <v>16</v>
      </c>
      <c r="N373" s="107" t="s">
        <v>6</v>
      </c>
      <c r="O373" s="107" t="s">
        <v>22</v>
      </c>
      <c r="P373" s="107"/>
    </row>
    <row r="374" spans="1:16" x14ac:dyDescent="0.35">
      <c r="A374" s="155" t="s">
        <v>769</v>
      </c>
      <c r="B374" s="107" t="s">
        <v>281</v>
      </c>
      <c r="C374" s="107">
        <v>394.4</v>
      </c>
      <c r="D374" s="156">
        <f t="shared" si="19"/>
        <v>17.775253039999999</v>
      </c>
      <c r="E374" s="107"/>
      <c r="F374" s="107"/>
      <c r="G374" s="107">
        <v>-3.2</v>
      </c>
      <c r="H374" s="158">
        <f t="shared" si="20"/>
        <v>-0.14422112000000001</v>
      </c>
      <c r="I374" s="138">
        <v>4.5069100000000001E-2</v>
      </c>
      <c r="J374" s="107"/>
      <c r="K374" s="107"/>
      <c r="L374" s="152">
        <v>70060</v>
      </c>
      <c r="M374" s="107" t="s">
        <v>16</v>
      </c>
      <c r="N374" s="107" t="s">
        <v>6</v>
      </c>
      <c r="O374" s="107" t="s">
        <v>3</v>
      </c>
      <c r="P374" s="107"/>
    </row>
    <row r="375" spans="1:16" x14ac:dyDescent="0.35">
      <c r="A375" s="155" t="s">
        <v>906</v>
      </c>
      <c r="B375" s="107" t="s">
        <v>441</v>
      </c>
      <c r="C375" s="107">
        <v>105.2</v>
      </c>
      <c r="D375" s="156">
        <f t="shared" si="19"/>
        <v>5.8296159200000002</v>
      </c>
      <c r="E375" s="107"/>
      <c r="F375" s="107"/>
      <c r="G375" s="107">
        <v>-2.7</v>
      </c>
      <c r="H375" s="158">
        <f t="shared" si="20"/>
        <v>-0.14961942</v>
      </c>
      <c r="I375" s="138">
        <v>5.5414600000000001E-2</v>
      </c>
      <c r="J375" s="107"/>
      <c r="K375" s="107"/>
      <c r="L375" s="152">
        <v>26550</v>
      </c>
      <c r="M375" s="107" t="s">
        <v>16</v>
      </c>
      <c r="N375" s="107" t="s">
        <v>3</v>
      </c>
      <c r="O375" s="107" t="s">
        <v>22</v>
      </c>
      <c r="P375" s="107"/>
    </row>
    <row r="376" spans="1:16" x14ac:dyDescent="0.35">
      <c r="A376" s="155" t="s">
        <v>924</v>
      </c>
      <c r="B376" s="107" t="s">
        <v>463</v>
      </c>
      <c r="C376" s="107">
        <v>12.2</v>
      </c>
      <c r="D376" s="156">
        <f t="shared" si="19"/>
        <v>0.80354446000000002</v>
      </c>
      <c r="E376" s="107"/>
      <c r="F376" s="107"/>
      <c r="G376" s="107">
        <v>-2.4</v>
      </c>
      <c r="H376" s="158">
        <f t="shared" si="20"/>
        <v>-0.15807431999999999</v>
      </c>
      <c r="I376" s="138">
        <v>6.5864300000000001E-2</v>
      </c>
      <c r="J376" s="107"/>
      <c r="K376" s="107"/>
      <c r="L376" s="152">
        <v>24050</v>
      </c>
      <c r="M376" s="107" t="s">
        <v>16</v>
      </c>
      <c r="N376" s="107" t="s">
        <v>3</v>
      </c>
      <c r="O376" s="107" t="s">
        <v>22</v>
      </c>
      <c r="P376" s="107"/>
    </row>
    <row r="377" spans="1:16" x14ac:dyDescent="0.35">
      <c r="A377" s="155" t="s">
        <v>920</v>
      </c>
      <c r="B377" s="107" t="s">
        <v>459</v>
      </c>
      <c r="C377" s="107">
        <v>54.9</v>
      </c>
      <c r="D377" s="156">
        <f t="shared" si="19"/>
        <v>4.5257858099999995</v>
      </c>
      <c r="E377" s="107"/>
      <c r="F377" s="107"/>
      <c r="G377" s="107">
        <v>-2</v>
      </c>
      <c r="H377" s="158">
        <f t="shared" si="20"/>
        <v>-0.16487379999999999</v>
      </c>
      <c r="I377" s="138">
        <v>8.2436899999999994E-2</v>
      </c>
      <c r="J377" s="107"/>
      <c r="K377" s="107"/>
      <c r="L377" s="152">
        <v>29750</v>
      </c>
      <c r="M377" s="107" t="s">
        <v>16</v>
      </c>
      <c r="N377" s="107" t="s">
        <v>3</v>
      </c>
      <c r="O377" s="107" t="s">
        <v>131</v>
      </c>
      <c r="P377" s="107"/>
    </row>
    <row r="378" spans="1:16" x14ac:dyDescent="0.35">
      <c r="A378" s="155" t="s">
        <v>940</v>
      </c>
      <c r="B378" s="107" t="s">
        <v>485</v>
      </c>
      <c r="C378" s="107">
        <v>70.599999999999994</v>
      </c>
      <c r="D378" s="156">
        <f t="shared" si="19"/>
        <v>5.7978626200000001</v>
      </c>
      <c r="E378" s="107"/>
      <c r="F378" s="107"/>
      <c r="G378" s="107">
        <v>-2.2000000000000002</v>
      </c>
      <c r="H378" s="158">
        <f t="shared" si="20"/>
        <v>-0.18066994000000003</v>
      </c>
      <c r="I378" s="138">
        <v>8.2122700000000007E-2</v>
      </c>
      <c r="J378" s="107"/>
      <c r="K378" s="107"/>
      <c r="L378" s="152">
        <v>31310</v>
      </c>
      <c r="M378" s="107" t="s">
        <v>16</v>
      </c>
      <c r="N378" s="107" t="s">
        <v>3</v>
      </c>
      <c r="O378" s="107" t="s">
        <v>22</v>
      </c>
      <c r="P378" s="107"/>
    </row>
    <row r="379" spans="1:16" x14ac:dyDescent="0.35">
      <c r="A379" s="155" t="s">
        <v>911</v>
      </c>
      <c r="B379" s="107" t="s">
        <v>446</v>
      </c>
      <c r="C379" s="107">
        <v>22.6</v>
      </c>
      <c r="D379" s="156">
        <f t="shared" si="19"/>
        <v>1.4107259000000001</v>
      </c>
      <c r="E379" s="107"/>
      <c r="F379" s="107"/>
      <c r="G379" s="107">
        <v>-2.9</v>
      </c>
      <c r="H379" s="158">
        <f t="shared" si="20"/>
        <v>-0.18102235</v>
      </c>
      <c r="I379" s="138">
        <v>6.2421499999999998E-2</v>
      </c>
      <c r="J379" s="107"/>
      <c r="K379" s="107"/>
      <c r="L379" s="152">
        <v>34060</v>
      </c>
      <c r="M379" s="107" t="s">
        <v>16</v>
      </c>
      <c r="N379" s="107" t="s">
        <v>3</v>
      </c>
      <c r="O379" s="107" t="s">
        <v>22</v>
      </c>
      <c r="P379" s="107"/>
    </row>
    <row r="380" spans="1:16" x14ac:dyDescent="0.35">
      <c r="A380" s="155" t="s">
        <v>943</v>
      </c>
      <c r="B380" s="107" t="s">
        <v>488</v>
      </c>
      <c r="C380" s="107">
        <v>32.700000000000003</v>
      </c>
      <c r="D380" s="156">
        <f t="shared" si="19"/>
        <v>1.9565914200000003</v>
      </c>
      <c r="E380" s="107"/>
      <c r="F380" s="107"/>
      <c r="G380" s="107">
        <v>-3.2</v>
      </c>
      <c r="H380" s="158">
        <f t="shared" si="20"/>
        <v>-0.19147072000000001</v>
      </c>
      <c r="I380" s="138">
        <v>5.9834600000000002E-2</v>
      </c>
      <c r="J380" s="107"/>
      <c r="K380" s="107"/>
      <c r="L380" s="152">
        <v>35350</v>
      </c>
      <c r="M380" s="107" t="s">
        <v>16</v>
      </c>
      <c r="N380" s="107" t="s">
        <v>3</v>
      </c>
      <c r="O380" s="107" t="s">
        <v>38</v>
      </c>
      <c r="P380" s="107"/>
    </row>
    <row r="381" spans="1:16" x14ac:dyDescent="0.35">
      <c r="A381" s="155" t="s">
        <v>933</v>
      </c>
      <c r="B381" s="107" t="s">
        <v>478</v>
      </c>
      <c r="C381" s="107">
        <v>60.7</v>
      </c>
      <c r="D381" s="156">
        <f t="shared" si="19"/>
        <v>3.0936544100000001</v>
      </c>
      <c r="E381" s="107"/>
      <c r="F381" s="107"/>
      <c r="G381" s="107">
        <v>-4.5999999999999996</v>
      </c>
      <c r="H381" s="158">
        <f t="shared" si="20"/>
        <v>-0.23444497999999997</v>
      </c>
      <c r="I381" s="138">
        <v>5.0966299999999999E-2</v>
      </c>
      <c r="J381" s="107"/>
      <c r="K381" s="107"/>
      <c r="L381" s="152">
        <v>68230</v>
      </c>
      <c r="M381" s="107" t="s">
        <v>16</v>
      </c>
      <c r="N381" s="107" t="s">
        <v>3</v>
      </c>
      <c r="O381" s="107" t="s">
        <v>38</v>
      </c>
      <c r="P381" s="107"/>
    </row>
    <row r="382" spans="1:16" x14ac:dyDescent="0.35">
      <c r="A382" s="155" t="s">
        <v>325</v>
      </c>
      <c r="B382" s="107" t="s">
        <v>326</v>
      </c>
      <c r="C382" s="107">
        <v>223.8</v>
      </c>
      <c r="D382" s="156">
        <f t="shared" si="19"/>
        <v>11.69122248</v>
      </c>
      <c r="E382" s="107"/>
      <c r="F382" s="107"/>
      <c r="G382" s="107">
        <v>-4.8</v>
      </c>
      <c r="H382" s="158">
        <f t="shared" si="20"/>
        <v>-0.25075007999999999</v>
      </c>
      <c r="I382" s="138">
        <v>5.2239599999999997E-2</v>
      </c>
      <c r="J382" s="107"/>
      <c r="K382" s="107"/>
      <c r="L382" s="152">
        <v>29810</v>
      </c>
      <c r="M382" s="107" t="s">
        <v>16</v>
      </c>
      <c r="N382" s="107" t="s">
        <v>3</v>
      </c>
      <c r="O382" s="107" t="s">
        <v>131</v>
      </c>
      <c r="P382" s="107"/>
    </row>
    <row r="383" spans="1:16" x14ac:dyDescent="0.35">
      <c r="A383" s="155" t="s">
        <v>915</v>
      </c>
      <c r="B383" s="107" t="s">
        <v>450</v>
      </c>
      <c r="C383" s="107">
        <v>31.5</v>
      </c>
      <c r="D383" s="156">
        <f t="shared" si="19"/>
        <v>2.0252169000000002</v>
      </c>
      <c r="E383" s="107"/>
      <c r="F383" s="107"/>
      <c r="G383" s="107">
        <v>-4.3</v>
      </c>
      <c r="H383" s="158">
        <f t="shared" si="20"/>
        <v>-0.27645818</v>
      </c>
      <c r="I383" s="138">
        <v>6.4292600000000005E-2</v>
      </c>
      <c r="J383" s="107"/>
      <c r="K383" s="107"/>
      <c r="L383" s="152">
        <v>37180</v>
      </c>
      <c r="M383" s="107" t="s">
        <v>16</v>
      </c>
      <c r="N383" s="107" t="s">
        <v>3</v>
      </c>
      <c r="O383" s="107" t="s">
        <v>22</v>
      </c>
      <c r="P383" s="107"/>
    </row>
    <row r="384" spans="1:16" x14ac:dyDescent="0.35">
      <c r="A384" s="155" t="s">
        <v>937</v>
      </c>
      <c r="B384" s="107" t="s">
        <v>482</v>
      </c>
      <c r="C384" s="107">
        <v>97.7</v>
      </c>
      <c r="D384" s="156">
        <f t="shared" si="19"/>
        <v>4.8425395800000004</v>
      </c>
      <c r="E384" s="107"/>
      <c r="F384" s="107"/>
      <c r="G384" s="107">
        <v>-5.9</v>
      </c>
      <c r="H384" s="158">
        <f t="shared" si="20"/>
        <v>-0.29243586000000005</v>
      </c>
      <c r="I384" s="138">
        <v>4.9565400000000003E-2</v>
      </c>
      <c r="J384" s="107"/>
      <c r="K384" s="107"/>
      <c r="L384" s="152">
        <v>43280</v>
      </c>
      <c r="M384" s="107" t="s">
        <v>16</v>
      </c>
      <c r="N384" s="107" t="s">
        <v>3</v>
      </c>
      <c r="O384" s="107" t="s">
        <v>22</v>
      </c>
      <c r="P384" s="107"/>
    </row>
    <row r="385" spans="1:16" x14ac:dyDescent="0.35">
      <c r="A385" s="155" t="s">
        <v>470</v>
      </c>
      <c r="B385" s="107" t="s">
        <v>471</v>
      </c>
      <c r="C385" s="107">
        <v>40.9</v>
      </c>
      <c r="D385" s="156">
        <f t="shared" si="19"/>
        <v>2.7024429599999999</v>
      </c>
      <c r="E385" s="107"/>
      <c r="F385" s="107"/>
      <c r="G385" s="107">
        <v>-5.0999999999999996</v>
      </c>
      <c r="H385" s="158">
        <f t="shared" si="20"/>
        <v>-0.33697944000000002</v>
      </c>
      <c r="I385" s="138">
        <v>6.6074400000000005E-2</v>
      </c>
      <c r="J385" s="107"/>
      <c r="K385" s="107"/>
      <c r="L385" s="152">
        <v>30812</v>
      </c>
      <c r="M385" s="107" t="s">
        <v>16</v>
      </c>
      <c r="N385" s="107" t="s">
        <v>3</v>
      </c>
      <c r="O385" s="107" t="s">
        <v>22</v>
      </c>
      <c r="P385" s="107"/>
    </row>
    <row r="386" spans="1:16" x14ac:dyDescent="0.35">
      <c r="A386" s="155" t="s">
        <v>803</v>
      </c>
      <c r="B386" s="107" t="s">
        <v>315</v>
      </c>
      <c r="C386" s="107">
        <v>164.2</v>
      </c>
      <c r="D386" s="156">
        <f t="shared" si="19"/>
        <v>10.634298059999999</v>
      </c>
      <c r="E386" s="107"/>
      <c r="F386" s="107"/>
      <c r="G386" s="107">
        <v>-5.3</v>
      </c>
      <c r="H386" s="158">
        <f t="shared" si="20"/>
        <v>-0.34325078999999997</v>
      </c>
      <c r="I386" s="138">
        <v>6.4764299999999997E-2</v>
      </c>
      <c r="J386" s="107"/>
      <c r="K386" s="107"/>
      <c r="L386" s="152">
        <v>26190</v>
      </c>
      <c r="M386" s="107" t="s">
        <v>16</v>
      </c>
      <c r="N386" s="107" t="s">
        <v>3</v>
      </c>
      <c r="O386" s="107" t="s">
        <v>131</v>
      </c>
      <c r="P386" s="107"/>
    </row>
    <row r="387" spans="1:16" x14ac:dyDescent="0.35">
      <c r="A387" s="155" t="s">
        <v>777</v>
      </c>
      <c r="B387" s="107" t="s">
        <v>289</v>
      </c>
      <c r="C387" s="107">
        <v>73.3</v>
      </c>
      <c r="D387" s="156">
        <f t="shared" si="19"/>
        <v>3.0978412500000001</v>
      </c>
      <c r="E387" s="107"/>
      <c r="F387" s="107"/>
      <c r="G387" s="107">
        <v>-8.9</v>
      </c>
      <c r="H387" s="158">
        <f t="shared" si="20"/>
        <v>-0.37613625000000001</v>
      </c>
      <c r="I387" s="138">
        <v>4.2262500000000001E-2</v>
      </c>
      <c r="J387" s="107"/>
      <c r="K387" s="107"/>
      <c r="L387" s="152">
        <v>34600</v>
      </c>
      <c r="M387" s="107" t="s">
        <v>16</v>
      </c>
      <c r="N387" s="107" t="s">
        <v>3</v>
      </c>
      <c r="O387" s="107" t="s">
        <v>22</v>
      </c>
      <c r="P387" s="107"/>
    </row>
    <row r="388" spans="1:16" x14ac:dyDescent="0.35">
      <c r="A388" s="155" t="s">
        <v>839</v>
      </c>
      <c r="B388" s="107" t="s">
        <v>357</v>
      </c>
      <c r="C388" s="107">
        <v>43.8</v>
      </c>
      <c r="D388" s="156">
        <f t="shared" si="19"/>
        <v>4.3471193399999999</v>
      </c>
      <c r="E388" s="107"/>
      <c r="F388" s="107"/>
      <c r="G388" s="107">
        <v>-3.9</v>
      </c>
      <c r="H388" s="158">
        <f t="shared" si="20"/>
        <v>-0.38707227</v>
      </c>
      <c r="I388" s="138">
        <v>9.9249299999999999E-2</v>
      </c>
      <c r="J388" s="107"/>
      <c r="K388" s="107"/>
      <c r="L388" s="152">
        <v>33630</v>
      </c>
      <c r="M388" s="107" t="s">
        <v>16</v>
      </c>
      <c r="N388" s="107" t="s">
        <v>3</v>
      </c>
      <c r="O388" s="107" t="s">
        <v>22</v>
      </c>
      <c r="P388" s="107"/>
    </row>
    <row r="389" spans="1:16" x14ac:dyDescent="0.35">
      <c r="A389" s="155" t="s">
        <v>938</v>
      </c>
      <c r="B389" s="107" t="s">
        <v>483</v>
      </c>
      <c r="C389" s="107">
        <v>181.8</v>
      </c>
      <c r="D389" s="156">
        <f t="shared" si="19"/>
        <v>14.387470200000001</v>
      </c>
      <c r="E389" s="107"/>
      <c r="F389" s="107"/>
      <c r="G389" s="107">
        <v>-4.9000000000000004</v>
      </c>
      <c r="H389" s="158">
        <f t="shared" si="20"/>
        <v>-0.38778110000000005</v>
      </c>
      <c r="I389" s="138">
        <v>7.9139000000000001E-2</v>
      </c>
      <c r="J389" s="107"/>
      <c r="K389" s="107"/>
      <c r="L389" s="152">
        <v>32290</v>
      </c>
      <c r="M389" s="107" t="s">
        <v>16</v>
      </c>
      <c r="N389" s="107" t="s">
        <v>3</v>
      </c>
      <c r="O389" s="107" t="s">
        <v>22</v>
      </c>
      <c r="P389" s="107"/>
    </row>
    <row r="390" spans="1:16" x14ac:dyDescent="0.35">
      <c r="A390" s="155" t="s">
        <v>816</v>
      </c>
      <c r="B390" s="107" t="s">
        <v>330</v>
      </c>
      <c r="C390" s="107">
        <v>40.200000000000003</v>
      </c>
      <c r="D390" s="156">
        <f t="shared" si="19"/>
        <v>2.0436273000000003</v>
      </c>
      <c r="E390" s="107"/>
      <c r="F390" s="107"/>
      <c r="G390" s="107">
        <v>-7.7</v>
      </c>
      <c r="H390" s="158">
        <f t="shared" si="20"/>
        <v>-0.39144105000000001</v>
      </c>
      <c r="I390" s="138">
        <v>5.08365E-2</v>
      </c>
      <c r="J390" s="107"/>
      <c r="K390" s="107"/>
      <c r="L390" s="152">
        <v>35940</v>
      </c>
      <c r="M390" s="107" t="s">
        <v>16</v>
      </c>
      <c r="N390" s="107" t="s">
        <v>3</v>
      </c>
      <c r="O390" s="107" t="s">
        <v>131</v>
      </c>
      <c r="P390" s="107"/>
    </row>
    <row r="391" spans="1:16" x14ac:dyDescent="0.35">
      <c r="A391" s="155" t="s">
        <v>831</v>
      </c>
      <c r="B391" s="107" t="s">
        <v>345</v>
      </c>
      <c r="C391" s="107">
        <v>68.8</v>
      </c>
      <c r="D391" s="156">
        <f t="shared" si="19"/>
        <v>4.0593100799999995</v>
      </c>
      <c r="E391" s="107"/>
      <c r="F391" s="107"/>
      <c r="G391" s="107">
        <v>-7</v>
      </c>
      <c r="H391" s="158">
        <f t="shared" si="20"/>
        <v>-0.41301120000000002</v>
      </c>
      <c r="I391" s="138">
        <v>5.9001600000000001E-2</v>
      </c>
      <c r="J391" s="107"/>
      <c r="K391" s="107"/>
      <c r="L391" s="152">
        <v>27950</v>
      </c>
      <c r="M391" s="107" t="s">
        <v>16</v>
      </c>
      <c r="N391" s="107" t="s">
        <v>3</v>
      </c>
      <c r="O391" s="107" t="s">
        <v>131</v>
      </c>
      <c r="P391" s="107"/>
    </row>
    <row r="392" spans="1:16" x14ac:dyDescent="0.35">
      <c r="A392" s="155" t="s">
        <v>919</v>
      </c>
      <c r="B392" s="107" t="s">
        <v>458</v>
      </c>
      <c r="C392" s="107">
        <v>178.4</v>
      </c>
      <c r="D392" s="156">
        <f t="shared" si="19"/>
        <v>10.813394880000001</v>
      </c>
      <c r="E392" s="107"/>
      <c r="F392" s="107"/>
      <c r="G392" s="107">
        <v>-7</v>
      </c>
      <c r="H392" s="158">
        <f t="shared" si="20"/>
        <v>-0.42429240000000001</v>
      </c>
      <c r="I392" s="138">
        <v>6.0613199999999999E-2</v>
      </c>
      <c r="J392" s="107"/>
      <c r="K392" s="107"/>
      <c r="L392" s="152">
        <v>34690</v>
      </c>
      <c r="M392" s="107" t="s">
        <v>16</v>
      </c>
      <c r="N392" s="107" t="s">
        <v>3</v>
      </c>
      <c r="O392" s="107" t="s">
        <v>22</v>
      </c>
      <c r="P392" s="107"/>
    </row>
    <row r="393" spans="1:16" x14ac:dyDescent="0.35">
      <c r="A393" s="155" t="s">
        <v>912</v>
      </c>
      <c r="B393" s="107" t="s">
        <v>447</v>
      </c>
      <c r="C393" s="107">
        <v>36.4</v>
      </c>
      <c r="D393" s="156">
        <f t="shared" si="19"/>
        <v>4.4409674399999997</v>
      </c>
      <c r="E393" s="107"/>
      <c r="F393" s="107"/>
      <c r="G393" s="107">
        <v>-3.6</v>
      </c>
      <c r="H393" s="158">
        <f t="shared" si="20"/>
        <v>-0.43921656000000003</v>
      </c>
      <c r="I393" s="138">
        <v>0.1220046</v>
      </c>
      <c r="J393" s="107"/>
      <c r="K393" s="107"/>
      <c r="L393" s="152">
        <v>37390</v>
      </c>
      <c r="M393" s="107" t="s">
        <v>16</v>
      </c>
      <c r="N393" s="107" t="s">
        <v>3</v>
      </c>
      <c r="O393" s="107" t="s">
        <v>22</v>
      </c>
      <c r="P393" s="107"/>
    </row>
    <row r="394" spans="1:16" x14ac:dyDescent="0.35">
      <c r="A394" s="155" t="s">
        <v>926</v>
      </c>
      <c r="B394" s="107" t="s">
        <v>465</v>
      </c>
      <c r="C394" s="107">
        <v>21.9</v>
      </c>
      <c r="D394" s="156">
        <f t="shared" si="19"/>
        <v>1.7907542399999998</v>
      </c>
      <c r="E394" s="107"/>
      <c r="F394" s="107"/>
      <c r="G394" s="107">
        <v>-5.4</v>
      </c>
      <c r="H394" s="158">
        <f t="shared" si="20"/>
        <v>-0.44155584000000003</v>
      </c>
      <c r="I394" s="138">
        <v>8.1769599999999998E-2</v>
      </c>
      <c r="J394" s="107"/>
      <c r="K394" s="107"/>
      <c r="L394" s="152">
        <v>26540</v>
      </c>
      <c r="M394" s="107" t="s">
        <v>16</v>
      </c>
      <c r="N394" s="107" t="s">
        <v>3</v>
      </c>
      <c r="O394" s="107" t="s">
        <v>22</v>
      </c>
      <c r="P394" s="107"/>
    </row>
    <row r="395" spans="1:16" x14ac:dyDescent="0.35">
      <c r="A395" s="155" t="s">
        <v>927</v>
      </c>
      <c r="B395" s="107" t="s">
        <v>466</v>
      </c>
      <c r="C395" s="107">
        <v>27.5</v>
      </c>
      <c r="D395" s="156">
        <f t="shared" si="19"/>
        <v>2.2163267499999999</v>
      </c>
      <c r="E395" s="107"/>
      <c r="F395" s="107"/>
      <c r="G395" s="107">
        <v>-5.6</v>
      </c>
      <c r="H395" s="158">
        <f t="shared" si="20"/>
        <v>-0.45132472000000001</v>
      </c>
      <c r="I395" s="138">
        <v>8.0593700000000004E-2</v>
      </c>
      <c r="J395" s="107"/>
      <c r="K395" s="107"/>
      <c r="L395" s="152">
        <v>25850</v>
      </c>
      <c r="M395" s="107" t="s">
        <v>16</v>
      </c>
      <c r="N395" s="107" t="s">
        <v>3</v>
      </c>
      <c r="O395" s="107" t="s">
        <v>22</v>
      </c>
      <c r="P395" s="107"/>
    </row>
    <row r="396" spans="1:16" x14ac:dyDescent="0.35">
      <c r="A396" s="155" t="s">
        <v>936</v>
      </c>
      <c r="B396" s="107" t="s">
        <v>481</v>
      </c>
      <c r="C396" s="107">
        <v>104.6</v>
      </c>
      <c r="D396" s="156">
        <f t="shared" si="19"/>
        <v>6.4064675799999993</v>
      </c>
      <c r="E396" s="107"/>
      <c r="F396" s="107"/>
      <c r="G396" s="107">
        <v>-7.5</v>
      </c>
      <c r="H396" s="158">
        <f t="shared" si="20"/>
        <v>-0.45935474999999998</v>
      </c>
      <c r="I396" s="138">
        <v>6.1247299999999998E-2</v>
      </c>
      <c r="J396" s="107"/>
      <c r="K396" s="107"/>
      <c r="L396" s="152">
        <v>57980</v>
      </c>
      <c r="M396" s="107" t="s">
        <v>16</v>
      </c>
      <c r="N396" s="107" t="s">
        <v>3</v>
      </c>
      <c r="O396" s="107" t="s">
        <v>38</v>
      </c>
      <c r="P396" s="107"/>
    </row>
    <row r="397" spans="1:16" x14ac:dyDescent="0.35">
      <c r="A397" s="155" t="s">
        <v>467</v>
      </c>
      <c r="B397" s="107" t="s">
        <v>468</v>
      </c>
      <c r="C397" s="107">
        <v>26.9</v>
      </c>
      <c r="D397" s="156">
        <f t="shared" si="19"/>
        <v>2.37554438</v>
      </c>
      <c r="E397" s="107"/>
      <c r="F397" s="107"/>
      <c r="G397" s="107">
        <v>-6.9</v>
      </c>
      <c r="H397" s="158">
        <f t="shared" si="20"/>
        <v>-0.60934038000000001</v>
      </c>
      <c r="I397" s="138">
        <v>8.8310200000000005E-2</v>
      </c>
      <c r="J397" s="107"/>
      <c r="K397" s="107"/>
      <c r="L397" s="152">
        <v>24118</v>
      </c>
      <c r="M397" s="107" t="s">
        <v>16</v>
      </c>
      <c r="N397" s="107" t="s">
        <v>3</v>
      </c>
      <c r="O397" s="107" t="s">
        <v>22</v>
      </c>
      <c r="P397" s="107"/>
    </row>
    <row r="398" spans="1:16" x14ac:dyDescent="0.35">
      <c r="A398" s="155" t="s">
        <v>825</v>
      </c>
      <c r="B398" s="107" t="s">
        <v>339</v>
      </c>
      <c r="C398" s="107">
        <v>74.599999999999994</v>
      </c>
      <c r="D398" s="156">
        <f t="shared" si="19"/>
        <v>4.5949869999999997</v>
      </c>
      <c r="E398" s="107"/>
      <c r="F398" s="107"/>
      <c r="G398" s="107">
        <v>-12.7</v>
      </c>
      <c r="H398" s="158">
        <f t="shared" si="20"/>
        <v>-0.78225649999999991</v>
      </c>
      <c r="I398" s="138">
        <v>6.1594999999999997E-2</v>
      </c>
      <c r="J398" s="107"/>
      <c r="K398" s="107"/>
      <c r="L398" s="152">
        <v>38390</v>
      </c>
      <c r="M398" s="107" t="s">
        <v>16</v>
      </c>
      <c r="N398" s="107" t="s">
        <v>3</v>
      </c>
      <c r="O398" s="107" t="s">
        <v>22</v>
      </c>
      <c r="P398" s="107"/>
    </row>
    <row r="399" spans="1:16" x14ac:dyDescent="0.35">
      <c r="A399" s="155" t="s">
        <v>814</v>
      </c>
      <c r="B399" s="107" t="s">
        <v>328</v>
      </c>
      <c r="C399" s="107">
        <v>98.2</v>
      </c>
      <c r="D399" s="156">
        <f t="shared" si="19"/>
        <v>7.4064207599999996</v>
      </c>
      <c r="E399" s="107"/>
      <c r="F399" s="107"/>
      <c r="G399" s="107">
        <v>-10.9</v>
      </c>
      <c r="H399" s="158">
        <f t="shared" si="20"/>
        <v>-0.82209761999999997</v>
      </c>
      <c r="I399" s="138">
        <v>7.5421799999999997E-2</v>
      </c>
      <c r="J399" s="107"/>
      <c r="K399" s="107"/>
      <c r="L399" s="152">
        <v>25440</v>
      </c>
      <c r="M399" s="107" t="s">
        <v>16</v>
      </c>
      <c r="N399" s="107" t="s">
        <v>3</v>
      </c>
      <c r="O399" s="107" t="s">
        <v>131</v>
      </c>
      <c r="P399" s="107"/>
    </row>
    <row r="400" spans="1:16" x14ac:dyDescent="0.35">
      <c r="A400" s="155" t="s">
        <v>951</v>
      </c>
      <c r="B400" s="107" t="s">
        <v>496</v>
      </c>
      <c r="C400" s="107">
        <v>95</v>
      </c>
      <c r="D400" s="156">
        <f t="shared" si="19"/>
        <v>10.768183499999999</v>
      </c>
      <c r="E400" s="107"/>
      <c r="F400" s="107"/>
      <c r="G400" s="107">
        <v>-7.6</v>
      </c>
      <c r="H400" s="158">
        <f t="shared" si="20"/>
        <v>-0.86145467999999992</v>
      </c>
      <c r="I400" s="138">
        <v>0.1133493</v>
      </c>
      <c r="J400" s="107"/>
      <c r="K400" s="107"/>
      <c r="L400" s="152">
        <v>34690</v>
      </c>
      <c r="M400" s="107" t="s">
        <v>16</v>
      </c>
      <c r="N400" s="107" t="s">
        <v>3</v>
      </c>
      <c r="O400" s="107" t="s">
        <v>22</v>
      </c>
      <c r="P400" s="107"/>
    </row>
    <row r="401" spans="1:16" x14ac:dyDescent="0.35">
      <c r="A401" s="155" t="s">
        <v>910</v>
      </c>
      <c r="B401" s="107" t="s">
        <v>445</v>
      </c>
      <c r="C401" s="107">
        <v>74.900000000000006</v>
      </c>
      <c r="D401" s="156">
        <f t="shared" si="19"/>
        <v>5.8336838700000007</v>
      </c>
      <c r="E401" s="107"/>
      <c r="F401" s="107"/>
      <c r="G401" s="107">
        <v>-11.9</v>
      </c>
      <c r="H401" s="158">
        <f t="shared" si="20"/>
        <v>-0.92684697000000005</v>
      </c>
      <c r="I401" s="138">
        <v>7.7886300000000006E-2</v>
      </c>
      <c r="J401" s="107"/>
      <c r="K401" s="107"/>
      <c r="L401" s="152">
        <v>32330</v>
      </c>
      <c r="M401" s="107" t="s">
        <v>16</v>
      </c>
      <c r="N401" s="107" t="s">
        <v>3</v>
      </c>
      <c r="O401" s="107" t="s">
        <v>22</v>
      </c>
      <c r="P401" s="107"/>
    </row>
    <row r="402" spans="1:16" x14ac:dyDescent="0.35">
      <c r="A402" s="155" t="s">
        <v>812</v>
      </c>
      <c r="B402" s="107" t="s">
        <v>324</v>
      </c>
      <c r="C402" s="107">
        <v>188.9</v>
      </c>
      <c r="D402" s="156">
        <f t="shared" si="19"/>
        <v>10.831204870000001</v>
      </c>
      <c r="E402" s="107"/>
      <c r="F402" s="107"/>
      <c r="G402" s="107">
        <v>-16.7</v>
      </c>
      <c r="H402" s="158">
        <f t="shared" si="20"/>
        <v>-0.95754960999999994</v>
      </c>
      <c r="I402" s="138">
        <v>5.7338300000000002E-2</v>
      </c>
      <c r="J402" s="107"/>
      <c r="K402" s="107"/>
      <c r="L402" s="152">
        <v>37240</v>
      </c>
      <c r="M402" s="107" t="s">
        <v>16</v>
      </c>
      <c r="N402" s="107" t="s">
        <v>3</v>
      </c>
      <c r="O402" s="107" t="s">
        <v>131</v>
      </c>
      <c r="P402" s="107"/>
    </row>
    <row r="403" spans="1:16" x14ac:dyDescent="0.35">
      <c r="A403" s="155" t="s">
        <v>829</v>
      </c>
      <c r="B403" s="107" t="s">
        <v>343</v>
      </c>
      <c r="C403" s="107">
        <v>108.5</v>
      </c>
      <c r="D403" s="156">
        <f t="shared" si="19"/>
        <v>10.9882507</v>
      </c>
      <c r="E403" s="107"/>
      <c r="F403" s="107"/>
      <c r="G403" s="107">
        <v>-9.6</v>
      </c>
      <c r="H403" s="158">
        <f t="shared" si="20"/>
        <v>-0.97223231999999993</v>
      </c>
      <c r="I403" s="138">
        <v>0.10127419999999999</v>
      </c>
      <c r="J403" s="107"/>
      <c r="K403" s="107"/>
      <c r="L403" s="152">
        <v>26900</v>
      </c>
      <c r="M403" s="107" t="s">
        <v>16</v>
      </c>
      <c r="N403" s="107" t="s">
        <v>3</v>
      </c>
      <c r="O403" s="107" t="s">
        <v>131</v>
      </c>
      <c r="P403" s="107"/>
    </row>
    <row r="404" spans="1:16" x14ac:dyDescent="0.35">
      <c r="A404" s="155" t="s">
        <v>811</v>
      </c>
      <c r="B404" s="107" t="s">
        <v>323</v>
      </c>
      <c r="C404" s="107">
        <v>139.1</v>
      </c>
      <c r="D404" s="156">
        <f t="shared" si="19"/>
        <v>7.2468596199999995</v>
      </c>
      <c r="E404" s="107"/>
      <c r="F404" s="107"/>
      <c r="G404" s="107">
        <v>-19.5</v>
      </c>
      <c r="H404" s="158">
        <f t="shared" si="20"/>
        <v>-1.0159148999999998</v>
      </c>
      <c r="I404" s="138">
        <v>5.2098199999999997E-2</v>
      </c>
      <c r="J404" s="107"/>
      <c r="K404" s="107"/>
      <c r="L404" s="152">
        <v>32400</v>
      </c>
      <c r="M404" s="107" t="s">
        <v>16</v>
      </c>
      <c r="N404" s="107" t="s">
        <v>3</v>
      </c>
      <c r="O404" s="107" t="s">
        <v>131</v>
      </c>
      <c r="P404" s="107"/>
    </row>
    <row r="405" spans="1:16" x14ac:dyDescent="0.35">
      <c r="A405" s="155" t="s">
        <v>455</v>
      </c>
      <c r="B405" s="107" t="s">
        <v>456</v>
      </c>
      <c r="C405" s="107">
        <v>217.6</v>
      </c>
      <c r="D405" s="156">
        <f t="shared" si="19"/>
        <v>13.87506816</v>
      </c>
      <c r="E405" s="107"/>
      <c r="F405" s="107"/>
      <c r="G405" s="107">
        <v>-17.2</v>
      </c>
      <c r="H405" s="158">
        <f t="shared" si="20"/>
        <v>-1.0967425200000001</v>
      </c>
      <c r="I405" s="138">
        <v>6.3764100000000004E-2</v>
      </c>
      <c r="J405" s="107"/>
      <c r="K405" s="107"/>
      <c r="L405" s="152">
        <v>33622</v>
      </c>
      <c r="M405" s="107" t="s">
        <v>16</v>
      </c>
      <c r="N405" s="107" t="s">
        <v>3</v>
      </c>
      <c r="O405" s="107" t="s">
        <v>22</v>
      </c>
      <c r="P405" s="107"/>
    </row>
    <row r="406" spans="1:16" x14ac:dyDescent="0.35">
      <c r="A406" s="155" t="s">
        <v>939</v>
      </c>
      <c r="B406" s="107" t="s">
        <v>484</v>
      </c>
      <c r="C406" s="107">
        <v>72.5</v>
      </c>
      <c r="D406" s="156">
        <f t="shared" si="19"/>
        <v>11.24333625</v>
      </c>
      <c r="E406" s="107"/>
      <c r="F406" s="107"/>
      <c r="G406" s="107">
        <v>-7.1</v>
      </c>
      <c r="H406" s="158">
        <f t="shared" si="20"/>
        <v>-1.1010715500000001</v>
      </c>
      <c r="I406" s="138">
        <v>0.15508050000000001</v>
      </c>
      <c r="J406" s="107"/>
      <c r="K406" s="107"/>
      <c r="L406" s="152">
        <v>30000</v>
      </c>
      <c r="M406" s="107" t="s">
        <v>16</v>
      </c>
      <c r="N406" s="107" t="s">
        <v>3</v>
      </c>
      <c r="O406" s="107" t="s">
        <v>131</v>
      </c>
      <c r="P406" s="107"/>
    </row>
    <row r="407" spans="1:16" x14ac:dyDescent="0.35">
      <c r="A407" s="155" t="s">
        <v>899</v>
      </c>
      <c r="B407" s="107" t="s">
        <v>434</v>
      </c>
      <c r="C407" s="107">
        <v>263.2</v>
      </c>
      <c r="D407" s="156">
        <f t="shared" si="19"/>
        <v>16.93918352</v>
      </c>
      <c r="E407" s="107"/>
      <c r="F407" s="107"/>
      <c r="G407" s="107">
        <v>-18.600000000000001</v>
      </c>
      <c r="H407" s="158">
        <f t="shared" si="20"/>
        <v>-1.1970699600000001</v>
      </c>
      <c r="I407" s="138">
        <v>6.4358600000000002E-2</v>
      </c>
      <c r="J407" s="107"/>
      <c r="K407" s="107"/>
      <c r="L407" s="152">
        <v>29420</v>
      </c>
      <c r="M407" s="107" t="s">
        <v>16</v>
      </c>
      <c r="N407" s="107" t="s">
        <v>3</v>
      </c>
      <c r="O407" s="107" t="s">
        <v>131</v>
      </c>
      <c r="P407" s="107"/>
    </row>
    <row r="408" spans="1:16" x14ac:dyDescent="0.35">
      <c r="A408" s="155" t="s">
        <v>451</v>
      </c>
      <c r="B408" s="107" t="s">
        <v>452</v>
      </c>
      <c r="C408" s="107">
        <v>147.9</v>
      </c>
      <c r="D408" s="156">
        <f t="shared" si="19"/>
        <v>10.263742350000001</v>
      </c>
      <c r="E408" s="107"/>
      <c r="F408" s="107"/>
      <c r="G408" s="107">
        <v>-20.8</v>
      </c>
      <c r="H408" s="158">
        <f t="shared" si="20"/>
        <v>-1.4434472</v>
      </c>
      <c r="I408" s="138">
        <v>6.93965E-2</v>
      </c>
      <c r="J408" s="107"/>
      <c r="K408" s="107"/>
      <c r="L408" s="152">
        <v>29911</v>
      </c>
      <c r="M408" s="107" t="s">
        <v>16</v>
      </c>
      <c r="N408" s="107" t="s">
        <v>3</v>
      </c>
      <c r="O408" s="107" t="s">
        <v>22</v>
      </c>
      <c r="P408" s="107"/>
    </row>
    <row r="409" spans="1:16" x14ac:dyDescent="0.35">
      <c r="A409" s="155" t="s">
        <v>784</v>
      </c>
      <c r="B409" s="107" t="s">
        <v>296</v>
      </c>
      <c r="C409" s="107">
        <v>92.7</v>
      </c>
      <c r="D409" s="156">
        <f t="shared" si="19"/>
        <v>9.7931709900000001</v>
      </c>
      <c r="E409" s="107"/>
      <c r="F409" s="107"/>
      <c r="G409" s="107">
        <v>-14.2</v>
      </c>
      <c r="H409" s="158">
        <f t="shared" si="20"/>
        <v>-1.5001405399999999</v>
      </c>
      <c r="I409" s="138">
        <v>0.10564369999999999</v>
      </c>
      <c r="J409" s="107"/>
      <c r="K409" s="107"/>
      <c r="L409" s="152">
        <v>21470</v>
      </c>
      <c r="M409" s="107" t="s">
        <v>16</v>
      </c>
      <c r="N409" s="107" t="s">
        <v>3</v>
      </c>
      <c r="O409" s="107" t="s">
        <v>131</v>
      </c>
      <c r="P409" s="107"/>
    </row>
    <row r="410" spans="1:16" x14ac:dyDescent="0.35">
      <c r="A410" s="155" t="s">
        <v>827</v>
      </c>
      <c r="B410" s="107" t="s">
        <v>341</v>
      </c>
      <c r="C410" s="107">
        <v>104.4</v>
      </c>
      <c r="D410" s="156">
        <f t="shared" si="19"/>
        <v>6.4601154000000003</v>
      </c>
      <c r="E410" s="107"/>
      <c r="F410" s="107"/>
      <c r="G410" s="107">
        <v>-26.2</v>
      </c>
      <c r="H410" s="158">
        <f t="shared" si="20"/>
        <v>-1.6212167</v>
      </c>
      <c r="I410" s="138">
        <v>6.1878500000000003E-2</v>
      </c>
      <c r="J410" s="107"/>
      <c r="K410" s="107"/>
      <c r="L410" s="152">
        <v>35270</v>
      </c>
      <c r="M410" s="107" t="s">
        <v>16</v>
      </c>
      <c r="N410" s="107" t="s">
        <v>3</v>
      </c>
      <c r="O410" s="107" t="s">
        <v>131</v>
      </c>
      <c r="P410" s="107"/>
    </row>
    <row r="411" spans="1:16" x14ac:dyDescent="0.35">
      <c r="A411" s="155" t="s">
        <v>787</v>
      </c>
      <c r="B411" s="107" t="s">
        <v>299</v>
      </c>
      <c r="C411" s="107">
        <v>131</v>
      </c>
      <c r="D411" s="156">
        <f t="shared" si="19"/>
        <v>14.3147892</v>
      </c>
      <c r="E411" s="107"/>
      <c r="F411" s="107"/>
      <c r="G411" s="107">
        <v>-17.3</v>
      </c>
      <c r="H411" s="158">
        <f t="shared" si="20"/>
        <v>-1.8904263600000002</v>
      </c>
      <c r="I411" s="138">
        <v>0.1092732</v>
      </c>
      <c r="J411" s="107"/>
      <c r="K411" s="107"/>
      <c r="L411" s="152">
        <v>25370</v>
      </c>
      <c r="M411" s="107" t="s">
        <v>16</v>
      </c>
      <c r="N411" s="107" t="s">
        <v>3</v>
      </c>
      <c r="O411" s="107" t="s">
        <v>131</v>
      </c>
      <c r="P411" s="107"/>
    </row>
    <row r="412" spans="1:16" x14ac:dyDescent="0.35">
      <c r="A412" s="171" t="s">
        <v>817</v>
      </c>
      <c r="B412" s="104" t="s">
        <v>331</v>
      </c>
      <c r="C412" s="104">
        <v>66.900000000000006</v>
      </c>
      <c r="D412" s="156">
        <f t="shared" si="19"/>
        <v>6.2501927100000012</v>
      </c>
      <c r="E412" s="107"/>
      <c r="F412" s="107"/>
      <c r="G412" s="104">
        <v>-21.3</v>
      </c>
      <c r="H412" s="158">
        <f t="shared" si="20"/>
        <v>-1.9899716700000003</v>
      </c>
      <c r="I412" s="138">
        <v>9.3425900000000006E-2</v>
      </c>
      <c r="J412" s="107"/>
      <c r="K412" s="107"/>
      <c r="L412" s="152">
        <v>53090</v>
      </c>
      <c r="M412" s="104" t="s">
        <v>16</v>
      </c>
      <c r="N412" s="104" t="s">
        <v>3</v>
      </c>
      <c r="O412" s="104" t="s">
        <v>131</v>
      </c>
      <c r="P412" s="107"/>
    </row>
    <row r="413" spans="1:16" x14ac:dyDescent="0.35">
      <c r="A413" s="155" t="s">
        <v>913</v>
      </c>
      <c r="B413" s="107" t="s">
        <v>448</v>
      </c>
      <c r="C413" s="107">
        <v>315.7</v>
      </c>
      <c r="D413" s="156">
        <f t="shared" si="19"/>
        <v>24.733295510000001</v>
      </c>
      <c r="E413" s="107"/>
      <c r="F413" s="107"/>
      <c r="G413" s="107">
        <v>-35.5</v>
      </c>
      <c r="H413" s="158">
        <f t="shared" si="20"/>
        <v>-2.7812226500000001</v>
      </c>
      <c r="I413" s="138">
        <v>7.8344300000000006E-2</v>
      </c>
      <c r="J413" s="107"/>
      <c r="K413" s="107"/>
      <c r="L413" s="152">
        <v>31470</v>
      </c>
      <c r="M413" s="107" t="s">
        <v>16</v>
      </c>
      <c r="N413" s="107" t="s">
        <v>3</v>
      </c>
      <c r="O413" s="107" t="s">
        <v>22</v>
      </c>
      <c r="P413" s="107"/>
    </row>
    <row r="414" spans="1:16" x14ac:dyDescent="0.35">
      <c r="A414" s="155" t="s">
        <v>826</v>
      </c>
      <c r="B414" s="107" t="s">
        <v>340</v>
      </c>
      <c r="C414" s="107">
        <v>220.3</v>
      </c>
      <c r="D414" s="156">
        <f t="shared" si="19"/>
        <v>13.765159110000001</v>
      </c>
      <c r="E414" s="107"/>
      <c r="F414" s="107"/>
      <c r="G414" s="107">
        <v>-54.2</v>
      </c>
      <c r="H414" s="158">
        <f t="shared" si="20"/>
        <v>-3.3866165400000003</v>
      </c>
      <c r="I414" s="138">
        <v>6.2483700000000003E-2</v>
      </c>
      <c r="J414" s="107"/>
      <c r="K414" s="107"/>
      <c r="L414" s="152">
        <v>28010</v>
      </c>
      <c r="M414" s="107" t="s">
        <v>16</v>
      </c>
      <c r="N414" s="107" t="s">
        <v>3</v>
      </c>
      <c r="O414" s="107" t="s">
        <v>22</v>
      </c>
      <c r="P414" s="107"/>
    </row>
    <row r="415" spans="1:16" x14ac:dyDescent="0.35">
      <c r="A415" s="155" t="s">
        <v>819</v>
      </c>
      <c r="B415" s="107" t="s">
        <v>333</v>
      </c>
      <c r="C415" s="107">
        <v>129.6</v>
      </c>
      <c r="D415" s="156">
        <f t="shared" si="19"/>
        <v>11.554837920000001</v>
      </c>
      <c r="E415" s="107"/>
      <c r="F415" s="107"/>
      <c r="G415" s="107">
        <v>-38.6</v>
      </c>
      <c r="H415" s="158">
        <f t="shared" si="20"/>
        <v>-3.4414872200000004</v>
      </c>
      <c r="I415" s="138">
        <v>8.9157700000000006E-2</v>
      </c>
      <c r="J415" s="107"/>
      <c r="K415" s="107"/>
      <c r="L415" s="152">
        <v>53090</v>
      </c>
      <c r="M415" s="107" t="s">
        <v>16</v>
      </c>
      <c r="N415" s="107" t="s">
        <v>3</v>
      </c>
      <c r="O415" s="107" t="s">
        <v>131</v>
      </c>
      <c r="P415" s="107"/>
    </row>
    <row r="416" spans="1:16" x14ac:dyDescent="0.35">
      <c r="A416" s="155" t="s">
        <v>818</v>
      </c>
      <c r="B416" s="107" t="s">
        <v>332</v>
      </c>
      <c r="C416" s="107">
        <v>295.10000000000002</v>
      </c>
      <c r="D416" s="156">
        <f t="shared" si="19"/>
        <v>16.923896470000003</v>
      </c>
      <c r="E416" s="107"/>
      <c r="F416" s="107"/>
      <c r="G416" s="107">
        <v>-79.2</v>
      </c>
      <c r="H416" s="158">
        <f t="shared" si="20"/>
        <v>-4.5420962400000002</v>
      </c>
      <c r="I416" s="138">
        <v>5.7349700000000003E-2</v>
      </c>
      <c r="J416" s="107"/>
      <c r="K416" s="107"/>
      <c r="L416" s="152">
        <v>56490</v>
      </c>
      <c r="M416" s="107" t="s">
        <v>16</v>
      </c>
      <c r="N416" s="107" t="s">
        <v>3</v>
      </c>
      <c r="O416" s="107" t="s">
        <v>131</v>
      </c>
      <c r="P416" s="107"/>
    </row>
    <row r="417" spans="1:16" x14ac:dyDescent="0.35">
      <c r="A417" s="171" t="s">
        <v>562</v>
      </c>
      <c r="B417" s="104" t="s">
        <v>20</v>
      </c>
      <c r="C417" s="104">
        <v>930.6</v>
      </c>
      <c r="D417" s="156">
        <f t="shared" si="19"/>
        <v>78.233308560000012</v>
      </c>
      <c r="E417" s="107"/>
      <c r="F417" s="107"/>
      <c r="G417" s="104">
        <v>-179.9</v>
      </c>
      <c r="H417" s="158">
        <f t="shared" si="20"/>
        <v>-15.123761240000002</v>
      </c>
      <c r="I417" s="138">
        <v>8.4067600000000006E-2</v>
      </c>
      <c r="J417" s="107"/>
      <c r="K417" s="107"/>
      <c r="L417" s="152">
        <v>69300</v>
      </c>
      <c r="M417" s="104" t="s">
        <v>16</v>
      </c>
      <c r="N417" s="104" t="s">
        <v>2</v>
      </c>
      <c r="O417" s="104" t="s">
        <v>3</v>
      </c>
      <c r="P417" s="107"/>
    </row>
    <row r="418" spans="1:16" x14ac:dyDescent="0.35">
      <c r="A418" s="171" t="s">
        <v>764</v>
      </c>
      <c r="B418" s="104" t="s">
        <v>276</v>
      </c>
      <c r="C418" s="104">
        <v>1190.5999999999999</v>
      </c>
      <c r="D418" s="156">
        <f t="shared" si="19"/>
        <v>124.71427845999999</v>
      </c>
      <c r="E418" s="107"/>
      <c r="F418" s="107"/>
      <c r="G418" s="104">
        <v>580.79999999999995</v>
      </c>
      <c r="H418" s="158">
        <f t="shared" si="20"/>
        <v>60.838277279999993</v>
      </c>
      <c r="I418" s="138">
        <v>0.1047491</v>
      </c>
      <c r="J418" s="107"/>
      <c r="K418" s="107"/>
      <c r="L418" s="152">
        <v>19910</v>
      </c>
      <c r="M418" s="104" t="s">
        <v>241</v>
      </c>
      <c r="N418" s="104" t="s">
        <v>3</v>
      </c>
      <c r="O418" s="104" t="s">
        <v>131</v>
      </c>
      <c r="P418" s="107"/>
    </row>
    <row r="419" spans="1:16" x14ac:dyDescent="0.35">
      <c r="A419" s="155" t="s">
        <v>255</v>
      </c>
      <c r="B419" s="107" t="s">
        <v>256</v>
      </c>
      <c r="C419" s="107">
        <v>2338.4</v>
      </c>
      <c r="D419" s="156">
        <f t="shared" si="19"/>
        <v>258.51082152000004</v>
      </c>
      <c r="E419" s="107"/>
      <c r="F419" s="107"/>
      <c r="G419" s="107">
        <v>282.2</v>
      </c>
      <c r="H419" s="158">
        <f t="shared" si="20"/>
        <v>31.197294660000001</v>
      </c>
      <c r="I419" s="138">
        <v>0.1105503</v>
      </c>
      <c r="J419" s="107"/>
      <c r="K419" s="107"/>
      <c r="L419" s="152">
        <v>22352</v>
      </c>
      <c r="M419" s="107" t="s">
        <v>241</v>
      </c>
      <c r="N419" s="107" t="s">
        <v>3</v>
      </c>
      <c r="O419" s="107" t="s">
        <v>131</v>
      </c>
      <c r="P419" s="107"/>
    </row>
    <row r="420" spans="1:16" x14ac:dyDescent="0.35">
      <c r="A420" s="155" t="s">
        <v>738</v>
      </c>
      <c r="B420" s="107" t="s">
        <v>244</v>
      </c>
      <c r="C420" s="107">
        <v>2969.3</v>
      </c>
      <c r="D420" s="156">
        <f t="shared" si="19"/>
        <v>205.63026053000002</v>
      </c>
      <c r="E420" s="107"/>
      <c r="F420" s="107"/>
      <c r="G420" s="107">
        <v>421.9</v>
      </c>
      <c r="H420" s="158">
        <f t="shared" si="20"/>
        <v>29.217460989999996</v>
      </c>
      <c r="I420" s="138">
        <v>6.9252099999999997E-2</v>
      </c>
      <c r="J420" s="107"/>
      <c r="K420" s="107"/>
      <c r="L420" s="152">
        <v>18260</v>
      </c>
      <c r="M420" s="107" t="s">
        <v>241</v>
      </c>
      <c r="N420" s="107" t="s">
        <v>3</v>
      </c>
      <c r="O420" s="107" t="s">
        <v>131</v>
      </c>
      <c r="P420" s="107"/>
    </row>
    <row r="421" spans="1:16" x14ac:dyDescent="0.35">
      <c r="A421" s="155" t="s">
        <v>773</v>
      </c>
      <c r="B421" s="107" t="s">
        <v>285</v>
      </c>
      <c r="C421" s="107">
        <v>4447</v>
      </c>
      <c r="D421" s="156">
        <f t="shared" si="19"/>
        <v>231.9915407</v>
      </c>
      <c r="E421" s="107"/>
      <c r="F421" s="107"/>
      <c r="G421" s="107">
        <v>434.7</v>
      </c>
      <c r="H421" s="158">
        <f t="shared" si="20"/>
        <v>22.677473070000001</v>
      </c>
      <c r="I421" s="138">
        <v>5.2168100000000002E-2</v>
      </c>
      <c r="J421" s="107"/>
      <c r="K421" s="107"/>
      <c r="L421" s="152">
        <v>21110</v>
      </c>
      <c r="M421" s="107" t="s">
        <v>241</v>
      </c>
      <c r="N421" s="107" t="s">
        <v>3</v>
      </c>
      <c r="O421" s="107" t="s">
        <v>131</v>
      </c>
      <c r="P421" s="107"/>
    </row>
    <row r="422" spans="1:16" x14ac:dyDescent="0.35">
      <c r="A422" s="155" t="s">
        <v>975</v>
      </c>
      <c r="B422" s="107" t="s">
        <v>528</v>
      </c>
      <c r="C422" s="107">
        <v>2197.3000000000002</v>
      </c>
      <c r="D422" s="156">
        <f t="shared" si="19"/>
        <v>178.18652782000001</v>
      </c>
      <c r="E422" s="107"/>
      <c r="F422" s="107"/>
      <c r="G422" s="107">
        <v>241.9</v>
      </c>
      <c r="H422" s="158">
        <f t="shared" si="20"/>
        <v>19.616493460000001</v>
      </c>
      <c r="I422" s="138">
        <v>8.1093399999999996E-2</v>
      </c>
      <c r="J422" s="107"/>
      <c r="K422" s="107"/>
      <c r="L422" s="152">
        <v>23890</v>
      </c>
      <c r="M422" s="107" t="s">
        <v>241</v>
      </c>
      <c r="N422" s="107" t="s">
        <v>3</v>
      </c>
      <c r="O422" s="107" t="s">
        <v>131</v>
      </c>
      <c r="P422" s="107"/>
    </row>
    <row r="423" spans="1:16" x14ac:dyDescent="0.35">
      <c r="A423" s="155" t="s">
        <v>746</v>
      </c>
      <c r="B423" s="107" t="s">
        <v>254</v>
      </c>
      <c r="C423" s="107">
        <v>1434.6</v>
      </c>
      <c r="D423" s="156">
        <f t="shared" si="19"/>
        <v>115.48515653999999</v>
      </c>
      <c r="E423" s="107"/>
      <c r="F423" s="107"/>
      <c r="G423" s="107">
        <v>183.4</v>
      </c>
      <c r="H423" s="158">
        <f t="shared" si="20"/>
        <v>14.76368166</v>
      </c>
      <c r="I423" s="138">
        <v>8.0499899999999999E-2</v>
      </c>
      <c r="J423" s="107"/>
      <c r="K423" s="107"/>
      <c r="L423" s="152">
        <v>19570</v>
      </c>
      <c r="M423" s="107" t="s">
        <v>241</v>
      </c>
      <c r="N423" s="107" t="s">
        <v>3</v>
      </c>
      <c r="O423" s="107" t="s">
        <v>131</v>
      </c>
      <c r="P423" s="107"/>
    </row>
    <row r="424" spans="1:16" x14ac:dyDescent="0.35">
      <c r="A424" s="155" t="s">
        <v>845</v>
      </c>
      <c r="B424" s="107" t="s">
        <v>364</v>
      </c>
      <c r="C424" s="107">
        <v>1071.0999999999999</v>
      </c>
      <c r="D424" s="156">
        <f t="shared" si="19"/>
        <v>54.964781819999992</v>
      </c>
      <c r="E424" s="107"/>
      <c r="F424" s="107"/>
      <c r="G424" s="107">
        <v>259.8</v>
      </c>
      <c r="H424" s="158">
        <f t="shared" si="20"/>
        <v>13.331948760000001</v>
      </c>
      <c r="I424" s="138">
        <v>5.1316199999999999E-2</v>
      </c>
      <c r="J424" s="107"/>
      <c r="K424" s="107"/>
      <c r="L424" s="152">
        <v>29990</v>
      </c>
      <c r="M424" s="107" t="s">
        <v>241</v>
      </c>
      <c r="N424" s="107" t="s">
        <v>3</v>
      </c>
      <c r="O424" s="107" t="s">
        <v>131</v>
      </c>
      <c r="P424" s="107"/>
    </row>
    <row r="425" spans="1:16" x14ac:dyDescent="0.35">
      <c r="A425" s="155" t="s">
        <v>735</v>
      </c>
      <c r="B425" s="107" t="s">
        <v>240</v>
      </c>
      <c r="C425" s="107">
        <v>2148.5</v>
      </c>
      <c r="D425" s="156">
        <f t="shared" si="19"/>
        <v>132.7261657</v>
      </c>
      <c r="E425" s="107"/>
      <c r="F425" s="107"/>
      <c r="G425" s="107">
        <v>205.2</v>
      </c>
      <c r="H425" s="158">
        <f t="shared" si="20"/>
        <v>12.67647624</v>
      </c>
      <c r="I425" s="138">
        <v>6.1776200000000003E-2</v>
      </c>
      <c r="J425" s="107"/>
      <c r="K425" s="107"/>
      <c r="L425" s="152">
        <v>20550</v>
      </c>
      <c r="M425" s="107" t="s">
        <v>241</v>
      </c>
      <c r="N425" s="107" t="s">
        <v>6</v>
      </c>
      <c r="O425" s="107" t="s">
        <v>22</v>
      </c>
      <c r="P425" s="107"/>
    </row>
    <row r="426" spans="1:16" x14ac:dyDescent="0.35">
      <c r="A426" s="155" t="s">
        <v>748</v>
      </c>
      <c r="B426" s="107" t="s">
        <v>258</v>
      </c>
      <c r="C426" s="107">
        <v>1227</v>
      </c>
      <c r="D426" s="156">
        <f t="shared" si="19"/>
        <v>80.279910599999994</v>
      </c>
      <c r="E426" s="107"/>
      <c r="F426" s="107"/>
      <c r="G426" s="107">
        <v>154.19999999999999</v>
      </c>
      <c r="H426" s="158">
        <f t="shared" si="20"/>
        <v>10.088966759999998</v>
      </c>
      <c r="I426" s="138">
        <v>6.5427799999999994E-2</v>
      </c>
      <c r="J426" s="107"/>
      <c r="K426" s="107"/>
      <c r="L426" s="152">
        <v>24161</v>
      </c>
      <c r="M426" s="107" t="s">
        <v>241</v>
      </c>
      <c r="N426" s="107" t="s">
        <v>3</v>
      </c>
      <c r="O426" s="107" t="s">
        <v>131</v>
      </c>
      <c r="P426" s="107"/>
    </row>
    <row r="427" spans="1:16" x14ac:dyDescent="0.35">
      <c r="A427" s="155" t="s">
        <v>770</v>
      </c>
      <c r="B427" s="107" t="s">
        <v>282</v>
      </c>
      <c r="C427" s="107">
        <v>3361.2</v>
      </c>
      <c r="D427" s="156">
        <f t="shared" si="19"/>
        <v>192.72078827999999</v>
      </c>
      <c r="E427" s="107"/>
      <c r="F427" s="107"/>
      <c r="G427" s="107">
        <v>86.5</v>
      </c>
      <c r="H427" s="158">
        <f t="shared" si="20"/>
        <v>4.9596418500000006</v>
      </c>
      <c r="I427" s="138">
        <v>5.7336900000000003E-2</v>
      </c>
      <c r="J427" s="107"/>
      <c r="K427" s="107"/>
      <c r="L427" s="152">
        <v>18990</v>
      </c>
      <c r="M427" s="107" t="s">
        <v>241</v>
      </c>
      <c r="N427" s="107" t="s">
        <v>3</v>
      </c>
      <c r="O427" s="107" t="s">
        <v>131</v>
      </c>
      <c r="P427" s="107"/>
    </row>
    <row r="428" spans="1:16" x14ac:dyDescent="0.35">
      <c r="A428" s="155" t="s">
        <v>740</v>
      </c>
      <c r="B428" s="107" t="s">
        <v>246</v>
      </c>
      <c r="C428" s="107">
        <v>2362.1999999999998</v>
      </c>
      <c r="D428" s="156">
        <f t="shared" ref="D428:D491" si="21">+C428*$I428</f>
        <v>86.678330579999994</v>
      </c>
      <c r="E428" s="107"/>
      <c r="F428" s="107"/>
      <c r="G428" s="107">
        <v>131.80000000000001</v>
      </c>
      <c r="H428" s="158">
        <f t="shared" ref="H428:H491" si="22">+G428*$I428</f>
        <v>4.8362560200000004</v>
      </c>
      <c r="I428" s="138">
        <v>3.6693900000000002E-2</v>
      </c>
      <c r="J428" s="107"/>
      <c r="K428" s="107"/>
      <c r="L428" s="152">
        <v>18540</v>
      </c>
      <c r="M428" s="107" t="s">
        <v>241</v>
      </c>
      <c r="N428" s="107" t="s">
        <v>3</v>
      </c>
      <c r="O428" s="107" t="s">
        <v>131</v>
      </c>
      <c r="P428" s="107"/>
    </row>
    <row r="429" spans="1:16" x14ac:dyDescent="0.35">
      <c r="A429" s="155" t="s">
        <v>742</v>
      </c>
      <c r="B429" s="107" t="s">
        <v>248</v>
      </c>
      <c r="C429" s="107">
        <v>508.5</v>
      </c>
      <c r="D429" s="156">
        <f t="shared" si="21"/>
        <v>64.739626650000005</v>
      </c>
      <c r="E429" s="107"/>
      <c r="F429" s="107"/>
      <c r="G429" s="107">
        <v>31.7</v>
      </c>
      <c r="H429" s="158">
        <f t="shared" si="22"/>
        <v>4.0358823299999997</v>
      </c>
      <c r="I429" s="138">
        <v>0.12731490000000001</v>
      </c>
      <c r="J429" s="107"/>
      <c r="K429" s="107"/>
      <c r="L429" s="152">
        <v>18460</v>
      </c>
      <c r="M429" s="107" t="s">
        <v>241</v>
      </c>
      <c r="N429" s="107" t="s">
        <v>3</v>
      </c>
      <c r="O429" s="107" t="s">
        <v>131</v>
      </c>
      <c r="P429" s="107"/>
    </row>
    <row r="430" spans="1:16" x14ac:dyDescent="0.35">
      <c r="A430" s="155" t="s">
        <v>977</v>
      </c>
      <c r="B430" s="107" t="s">
        <v>530</v>
      </c>
      <c r="C430" s="107">
        <v>666.9</v>
      </c>
      <c r="D430" s="156">
        <f t="shared" si="21"/>
        <v>60.100561169999999</v>
      </c>
      <c r="E430" s="107"/>
      <c r="F430" s="107"/>
      <c r="G430" s="107">
        <v>40.1</v>
      </c>
      <c r="H430" s="158">
        <f t="shared" si="22"/>
        <v>3.6137839300000003</v>
      </c>
      <c r="I430" s="138">
        <v>9.0119299999999999E-2</v>
      </c>
      <c r="J430" s="107"/>
      <c r="K430" s="107"/>
      <c r="L430" s="152">
        <v>19910</v>
      </c>
      <c r="M430" s="107" t="s">
        <v>241</v>
      </c>
      <c r="N430" s="107" t="s">
        <v>3</v>
      </c>
      <c r="O430" s="107" t="s">
        <v>131</v>
      </c>
      <c r="P430" s="107"/>
    </row>
    <row r="431" spans="1:16" x14ac:dyDescent="0.35">
      <c r="A431" s="155" t="s">
        <v>851</v>
      </c>
      <c r="B431" s="107" t="s">
        <v>372</v>
      </c>
      <c r="C431" s="107">
        <v>319.7</v>
      </c>
      <c r="D431" s="156">
        <f t="shared" si="21"/>
        <v>16.894610440000001</v>
      </c>
      <c r="E431" s="107"/>
      <c r="F431" s="107"/>
      <c r="G431" s="107">
        <v>62.6</v>
      </c>
      <c r="H431" s="158">
        <f t="shared" si="22"/>
        <v>3.3081095200000004</v>
      </c>
      <c r="I431" s="138">
        <v>5.2845200000000002E-2</v>
      </c>
      <c r="J431" s="107"/>
      <c r="K431" s="107"/>
      <c r="L431" s="152">
        <v>35180</v>
      </c>
      <c r="M431" s="107" t="s">
        <v>241</v>
      </c>
      <c r="N431" s="107" t="s">
        <v>3</v>
      </c>
      <c r="O431" s="107" t="s">
        <v>22</v>
      </c>
      <c r="P431" s="107"/>
    </row>
    <row r="432" spans="1:16" x14ac:dyDescent="0.35">
      <c r="A432" s="155" t="s">
        <v>741</v>
      </c>
      <c r="B432" s="107" t="s">
        <v>247</v>
      </c>
      <c r="C432" s="107">
        <v>241.3</v>
      </c>
      <c r="D432" s="156">
        <f t="shared" si="21"/>
        <v>16.39471829</v>
      </c>
      <c r="E432" s="107"/>
      <c r="F432" s="107"/>
      <c r="G432" s="107">
        <v>48.6</v>
      </c>
      <c r="H432" s="158">
        <f t="shared" si="22"/>
        <v>3.3020443799999999</v>
      </c>
      <c r="I432" s="138">
        <v>6.7943299999999998E-2</v>
      </c>
      <c r="J432" s="107"/>
      <c r="K432" s="107"/>
      <c r="L432" s="152">
        <v>19640</v>
      </c>
      <c r="M432" s="107" t="s">
        <v>241</v>
      </c>
      <c r="N432" s="107" t="s">
        <v>3</v>
      </c>
      <c r="O432" s="107" t="s">
        <v>131</v>
      </c>
      <c r="P432" s="107"/>
    </row>
    <row r="433" spans="1:16" x14ac:dyDescent="0.35">
      <c r="A433" s="155" t="s">
        <v>961</v>
      </c>
      <c r="B433" s="107" t="s">
        <v>508</v>
      </c>
      <c r="C433" s="107">
        <v>233</v>
      </c>
      <c r="D433" s="156">
        <f t="shared" si="21"/>
        <v>18.837793699999999</v>
      </c>
      <c r="E433" s="107"/>
      <c r="F433" s="107"/>
      <c r="G433" s="107">
        <v>36.200000000000003</v>
      </c>
      <c r="H433" s="158">
        <f t="shared" si="22"/>
        <v>2.9267301800000003</v>
      </c>
      <c r="I433" s="138">
        <v>8.0848900000000001E-2</v>
      </c>
      <c r="J433" s="107"/>
      <c r="K433" s="107"/>
      <c r="L433" s="152">
        <v>22820</v>
      </c>
      <c r="M433" s="107" t="s">
        <v>241</v>
      </c>
      <c r="N433" s="107" t="s">
        <v>3</v>
      </c>
      <c r="O433" s="107" t="s">
        <v>131</v>
      </c>
      <c r="P433" s="107"/>
    </row>
    <row r="434" spans="1:16" x14ac:dyDescent="0.35">
      <c r="A434" s="155" t="s">
        <v>771</v>
      </c>
      <c r="B434" s="107" t="s">
        <v>283</v>
      </c>
      <c r="C434" s="107">
        <v>437.8</v>
      </c>
      <c r="D434" s="156">
        <f t="shared" si="21"/>
        <v>26.85382018</v>
      </c>
      <c r="E434" s="107"/>
      <c r="F434" s="107"/>
      <c r="G434" s="107">
        <v>46.6</v>
      </c>
      <c r="H434" s="158">
        <f t="shared" si="22"/>
        <v>2.8583554599999998</v>
      </c>
      <c r="I434" s="138">
        <v>6.13381E-2</v>
      </c>
      <c r="J434" s="107"/>
      <c r="K434" s="107"/>
      <c r="L434" s="152">
        <v>23130</v>
      </c>
      <c r="M434" s="107" t="s">
        <v>241</v>
      </c>
      <c r="N434" s="107" t="s">
        <v>3</v>
      </c>
      <c r="O434" s="107" t="s">
        <v>131</v>
      </c>
      <c r="P434" s="107"/>
    </row>
    <row r="435" spans="1:16" x14ac:dyDescent="0.35">
      <c r="A435" s="155" t="s">
        <v>250</v>
      </c>
      <c r="B435" s="107" t="s">
        <v>251</v>
      </c>
      <c r="C435" s="107">
        <v>441</v>
      </c>
      <c r="D435" s="156">
        <f t="shared" si="21"/>
        <v>32.5715985</v>
      </c>
      <c r="E435" s="107"/>
      <c r="F435" s="107"/>
      <c r="G435" s="107">
        <v>35.799999999999997</v>
      </c>
      <c r="H435" s="158">
        <f t="shared" si="22"/>
        <v>2.6441342999999997</v>
      </c>
      <c r="I435" s="138">
        <v>7.3858499999999994E-2</v>
      </c>
      <c r="J435" s="107"/>
      <c r="K435" s="107"/>
      <c r="L435" s="152">
        <v>18654</v>
      </c>
      <c r="M435" s="107" t="s">
        <v>241</v>
      </c>
      <c r="N435" s="107" t="s">
        <v>3</v>
      </c>
      <c r="O435" s="107" t="s">
        <v>131</v>
      </c>
      <c r="P435" s="107"/>
    </row>
    <row r="436" spans="1:16" x14ac:dyDescent="0.35">
      <c r="A436" s="155" t="s">
        <v>974</v>
      </c>
      <c r="B436" s="107" t="s">
        <v>527</v>
      </c>
      <c r="C436" s="107">
        <v>325.2</v>
      </c>
      <c r="D436" s="156">
        <f t="shared" si="21"/>
        <v>23.1140778</v>
      </c>
      <c r="E436" s="107"/>
      <c r="F436" s="107"/>
      <c r="G436" s="107">
        <v>35.9</v>
      </c>
      <c r="H436" s="158">
        <f t="shared" si="22"/>
        <v>2.55164635</v>
      </c>
      <c r="I436" s="138">
        <v>7.1076500000000001E-2</v>
      </c>
      <c r="J436" s="107"/>
      <c r="K436" s="107"/>
      <c r="L436" s="152">
        <v>19850</v>
      </c>
      <c r="M436" s="107" t="s">
        <v>241</v>
      </c>
      <c r="N436" s="107" t="s">
        <v>3</v>
      </c>
      <c r="O436" s="107" t="s">
        <v>131</v>
      </c>
      <c r="P436" s="107"/>
    </row>
    <row r="437" spans="1:16" x14ac:dyDescent="0.35">
      <c r="A437" s="155" t="s">
        <v>737</v>
      </c>
      <c r="B437" s="107" t="s">
        <v>243</v>
      </c>
      <c r="C437" s="107">
        <v>551.1</v>
      </c>
      <c r="D437" s="156">
        <f t="shared" si="21"/>
        <v>21.122340360000003</v>
      </c>
      <c r="E437" s="107"/>
      <c r="F437" s="107"/>
      <c r="G437" s="107">
        <v>65.599999999999994</v>
      </c>
      <c r="H437" s="158">
        <f t="shared" si="22"/>
        <v>2.5142905600000001</v>
      </c>
      <c r="I437" s="138">
        <v>3.8327600000000003E-2</v>
      </c>
      <c r="J437" s="107"/>
      <c r="K437" s="107"/>
      <c r="L437" s="152">
        <v>18900</v>
      </c>
      <c r="M437" s="107" t="s">
        <v>241</v>
      </c>
      <c r="N437" s="107" t="s">
        <v>3</v>
      </c>
      <c r="O437" s="107" t="s">
        <v>131</v>
      </c>
      <c r="P437" s="107"/>
    </row>
    <row r="438" spans="1:16" x14ac:dyDescent="0.35">
      <c r="A438" s="155" t="s">
        <v>979</v>
      </c>
      <c r="B438" s="107" t="s">
        <v>532</v>
      </c>
      <c r="C438" s="107">
        <v>133.19999999999999</v>
      </c>
      <c r="D438" s="156">
        <f t="shared" si="21"/>
        <v>15.443860679999998</v>
      </c>
      <c r="E438" s="107"/>
      <c r="F438" s="107"/>
      <c r="G438" s="107">
        <v>21.6</v>
      </c>
      <c r="H438" s="158">
        <f t="shared" si="22"/>
        <v>2.5044098400000001</v>
      </c>
      <c r="I438" s="138">
        <v>0.1159449</v>
      </c>
      <c r="J438" s="107"/>
      <c r="K438" s="107"/>
      <c r="L438" s="152">
        <v>32930</v>
      </c>
      <c r="M438" s="107" t="s">
        <v>241</v>
      </c>
      <c r="N438" s="107" t="s">
        <v>3</v>
      </c>
      <c r="O438" s="107" t="s">
        <v>131</v>
      </c>
      <c r="P438" s="107"/>
    </row>
    <row r="439" spans="1:16" x14ac:dyDescent="0.35">
      <c r="A439" s="155" t="s">
        <v>953</v>
      </c>
      <c r="B439" s="107" t="s">
        <v>498</v>
      </c>
      <c r="C439" s="107">
        <v>419.9</v>
      </c>
      <c r="D439" s="156">
        <f t="shared" si="21"/>
        <v>34.703937189999998</v>
      </c>
      <c r="E439" s="107"/>
      <c r="F439" s="107"/>
      <c r="G439" s="107">
        <v>29.8</v>
      </c>
      <c r="H439" s="158">
        <f t="shared" si="22"/>
        <v>2.4629133800000003</v>
      </c>
      <c r="I439" s="138">
        <v>8.2648100000000002E-2</v>
      </c>
      <c r="J439" s="107"/>
      <c r="K439" s="107"/>
      <c r="L439" s="152">
        <v>22810</v>
      </c>
      <c r="M439" s="107" t="s">
        <v>241</v>
      </c>
      <c r="N439" s="107" t="s">
        <v>3</v>
      </c>
      <c r="O439" s="107" t="s">
        <v>131</v>
      </c>
      <c r="P439" s="107"/>
    </row>
    <row r="440" spans="1:16" x14ac:dyDescent="0.35">
      <c r="A440" s="155" t="s">
        <v>756</v>
      </c>
      <c r="B440" s="107" t="s">
        <v>266</v>
      </c>
      <c r="C440" s="107">
        <v>303.8</v>
      </c>
      <c r="D440" s="156">
        <f t="shared" si="21"/>
        <v>19.86232248</v>
      </c>
      <c r="E440" s="107"/>
      <c r="F440" s="107"/>
      <c r="G440" s="107">
        <v>33.799999999999997</v>
      </c>
      <c r="H440" s="158">
        <f t="shared" si="22"/>
        <v>2.2098304799999995</v>
      </c>
      <c r="I440" s="138">
        <v>6.5379599999999996E-2</v>
      </c>
      <c r="J440" s="107"/>
      <c r="K440" s="107"/>
      <c r="L440" s="152">
        <v>18840</v>
      </c>
      <c r="M440" s="107" t="s">
        <v>241</v>
      </c>
      <c r="N440" s="107" t="s">
        <v>3</v>
      </c>
      <c r="O440" s="107" t="s">
        <v>131</v>
      </c>
      <c r="P440" s="107"/>
    </row>
    <row r="441" spans="1:16" x14ac:dyDescent="0.35">
      <c r="A441" s="155" t="s">
        <v>844</v>
      </c>
      <c r="B441" s="107" t="s">
        <v>363</v>
      </c>
      <c r="C441" s="107">
        <v>144.30000000000001</v>
      </c>
      <c r="D441" s="156">
        <f t="shared" si="21"/>
        <v>6.9895312500000006</v>
      </c>
      <c r="E441" s="107"/>
      <c r="F441" s="107"/>
      <c r="G441" s="107">
        <v>41.7</v>
      </c>
      <c r="H441" s="158">
        <f t="shared" si="22"/>
        <v>2.0198437500000002</v>
      </c>
      <c r="I441" s="138">
        <v>4.8437500000000001E-2</v>
      </c>
      <c r="J441" s="107"/>
      <c r="K441" s="107"/>
      <c r="L441" s="152">
        <v>35830</v>
      </c>
      <c r="M441" s="107" t="s">
        <v>241</v>
      </c>
      <c r="N441" s="107" t="s">
        <v>3</v>
      </c>
      <c r="O441" s="107" t="s">
        <v>22</v>
      </c>
      <c r="P441" s="107"/>
    </row>
    <row r="442" spans="1:16" x14ac:dyDescent="0.35">
      <c r="A442" s="155" t="s">
        <v>752</v>
      </c>
      <c r="B442" s="107" t="s">
        <v>262</v>
      </c>
      <c r="C442" s="107">
        <v>190.6</v>
      </c>
      <c r="D442" s="156">
        <f t="shared" si="21"/>
        <v>12.779005719999999</v>
      </c>
      <c r="E442" s="107"/>
      <c r="F442" s="107"/>
      <c r="G442" s="107">
        <v>29.2</v>
      </c>
      <c r="H442" s="158">
        <f t="shared" si="22"/>
        <v>1.9577490399999999</v>
      </c>
      <c r="I442" s="138">
        <v>6.70462E-2</v>
      </c>
      <c r="J442" s="107"/>
      <c r="K442" s="107"/>
      <c r="L442" s="152">
        <v>19690</v>
      </c>
      <c r="M442" s="107" t="s">
        <v>241</v>
      </c>
      <c r="N442" s="107" t="s">
        <v>3</v>
      </c>
      <c r="O442" s="107" t="s">
        <v>131</v>
      </c>
      <c r="P442" s="107"/>
    </row>
    <row r="443" spans="1:16" x14ac:dyDescent="0.35">
      <c r="A443" s="155" t="s">
        <v>921</v>
      </c>
      <c r="B443" s="107" t="s">
        <v>460</v>
      </c>
      <c r="C443" s="107">
        <v>210.7</v>
      </c>
      <c r="D443" s="156">
        <f t="shared" si="21"/>
        <v>20.09153027</v>
      </c>
      <c r="E443" s="107"/>
      <c r="F443" s="107"/>
      <c r="G443" s="107">
        <v>20.5</v>
      </c>
      <c r="H443" s="158">
        <f t="shared" si="22"/>
        <v>1.95480005</v>
      </c>
      <c r="I443" s="138">
        <v>9.5356099999999999E-2</v>
      </c>
      <c r="J443" s="107"/>
      <c r="K443" s="107"/>
      <c r="L443" s="152">
        <v>19930</v>
      </c>
      <c r="M443" s="107" t="s">
        <v>241</v>
      </c>
      <c r="N443" s="107" t="s">
        <v>3</v>
      </c>
      <c r="O443" s="107" t="s">
        <v>131</v>
      </c>
      <c r="P443" s="107"/>
    </row>
    <row r="444" spans="1:16" x14ac:dyDescent="0.35">
      <c r="A444" s="155" t="s">
        <v>736</v>
      </c>
      <c r="B444" s="107" t="s">
        <v>242</v>
      </c>
      <c r="C444" s="107">
        <v>807.8</v>
      </c>
      <c r="D444" s="156">
        <f t="shared" si="21"/>
        <v>53.071329079999991</v>
      </c>
      <c r="E444" s="107"/>
      <c r="F444" s="107"/>
      <c r="G444" s="107">
        <v>28.9</v>
      </c>
      <c r="H444" s="158">
        <f t="shared" si="22"/>
        <v>1.8986895399999999</v>
      </c>
      <c r="I444" s="138">
        <v>6.5698599999999996E-2</v>
      </c>
      <c r="J444" s="107"/>
      <c r="K444" s="107"/>
      <c r="L444" s="152">
        <v>19300</v>
      </c>
      <c r="M444" s="107" t="s">
        <v>241</v>
      </c>
      <c r="N444" s="107" t="s">
        <v>3</v>
      </c>
      <c r="O444" s="107" t="s">
        <v>131</v>
      </c>
      <c r="P444" s="107"/>
    </row>
    <row r="445" spans="1:16" x14ac:dyDescent="0.35">
      <c r="A445" s="155" t="s">
        <v>392</v>
      </c>
      <c r="B445" s="107" t="s">
        <v>393</v>
      </c>
      <c r="C445" s="107">
        <v>169.2</v>
      </c>
      <c r="D445" s="156">
        <f t="shared" si="21"/>
        <v>9.4581953999999993</v>
      </c>
      <c r="E445" s="107"/>
      <c r="F445" s="107"/>
      <c r="G445" s="107">
        <v>33.200000000000003</v>
      </c>
      <c r="H445" s="158">
        <f t="shared" si="22"/>
        <v>1.8558634000000001</v>
      </c>
      <c r="I445" s="138">
        <v>5.5899499999999998E-2</v>
      </c>
      <c r="J445" s="107"/>
      <c r="K445" s="107"/>
      <c r="L445" s="152">
        <v>40917</v>
      </c>
      <c r="M445" s="107" t="s">
        <v>241</v>
      </c>
      <c r="N445" s="107" t="s">
        <v>3</v>
      </c>
      <c r="O445" s="107" t="s">
        <v>22</v>
      </c>
      <c r="P445" s="107"/>
    </row>
    <row r="446" spans="1:16" x14ac:dyDescent="0.35">
      <c r="A446" s="155" t="s">
        <v>783</v>
      </c>
      <c r="B446" s="107" t="s">
        <v>295</v>
      </c>
      <c r="C446" s="107">
        <v>250.1</v>
      </c>
      <c r="D446" s="156">
        <f t="shared" si="21"/>
        <v>20.511876469999997</v>
      </c>
      <c r="E446" s="107"/>
      <c r="F446" s="107"/>
      <c r="G446" s="107">
        <v>19.2</v>
      </c>
      <c r="H446" s="158">
        <f t="shared" si="22"/>
        <v>1.5746822399999998</v>
      </c>
      <c r="I446" s="138">
        <v>8.2014699999999996E-2</v>
      </c>
      <c r="J446" s="107"/>
      <c r="K446" s="107"/>
      <c r="L446" s="152">
        <v>22330</v>
      </c>
      <c r="M446" s="107" t="s">
        <v>241</v>
      </c>
      <c r="N446" s="107" t="s">
        <v>3</v>
      </c>
      <c r="O446" s="107" t="s">
        <v>131</v>
      </c>
      <c r="P446" s="107"/>
    </row>
    <row r="447" spans="1:16" x14ac:dyDescent="0.35">
      <c r="A447" s="155" t="s">
        <v>968</v>
      </c>
      <c r="B447" s="107" t="s">
        <v>519</v>
      </c>
      <c r="C447" s="107">
        <v>109.5</v>
      </c>
      <c r="D447" s="156">
        <f t="shared" si="21"/>
        <v>7.3458731999999998</v>
      </c>
      <c r="E447" s="107"/>
      <c r="F447" s="107"/>
      <c r="G447" s="107">
        <v>19.8</v>
      </c>
      <c r="H447" s="158">
        <f t="shared" si="22"/>
        <v>1.3282948799999998</v>
      </c>
      <c r="I447" s="138">
        <v>6.7085599999999995E-2</v>
      </c>
      <c r="J447" s="107"/>
      <c r="K447" s="107"/>
      <c r="L447" s="152">
        <v>20140</v>
      </c>
      <c r="M447" s="107" t="s">
        <v>241</v>
      </c>
      <c r="N447" s="107" t="s">
        <v>3</v>
      </c>
      <c r="O447" s="107" t="s">
        <v>131</v>
      </c>
      <c r="P447" s="107"/>
    </row>
    <row r="448" spans="1:16" x14ac:dyDescent="0.35">
      <c r="A448" s="155" t="s">
        <v>772</v>
      </c>
      <c r="B448" s="107" t="s">
        <v>284</v>
      </c>
      <c r="C448" s="107">
        <v>221.3</v>
      </c>
      <c r="D448" s="156">
        <f t="shared" si="21"/>
        <v>12.808423530000001</v>
      </c>
      <c r="E448" s="107"/>
      <c r="F448" s="107"/>
      <c r="G448" s="107">
        <v>15.5</v>
      </c>
      <c r="H448" s="158">
        <f t="shared" si="22"/>
        <v>0.89711055000000006</v>
      </c>
      <c r="I448" s="138">
        <v>5.7878100000000002E-2</v>
      </c>
      <c r="J448" s="107"/>
      <c r="K448" s="107"/>
      <c r="L448" s="152">
        <v>29550</v>
      </c>
      <c r="M448" s="107" t="s">
        <v>241</v>
      </c>
      <c r="N448" s="107" t="s">
        <v>3</v>
      </c>
      <c r="O448" s="107" t="s">
        <v>22</v>
      </c>
      <c r="P448" s="107"/>
    </row>
    <row r="449" spans="1:16" x14ac:dyDescent="0.35">
      <c r="A449" s="155" t="s">
        <v>847</v>
      </c>
      <c r="B449" s="107" t="s">
        <v>368</v>
      </c>
      <c r="C449" s="107">
        <v>114</v>
      </c>
      <c r="D449" s="156">
        <f t="shared" si="21"/>
        <v>5.3641217999999995</v>
      </c>
      <c r="E449" s="107"/>
      <c r="F449" s="107"/>
      <c r="G449" s="107">
        <v>18</v>
      </c>
      <c r="H449" s="158">
        <f t="shared" si="22"/>
        <v>0.8469665999999999</v>
      </c>
      <c r="I449" s="138">
        <v>4.7053699999999997E-2</v>
      </c>
      <c r="J449" s="107"/>
      <c r="K449" s="107"/>
      <c r="L449" s="152">
        <v>37920</v>
      </c>
      <c r="M449" s="107" t="s">
        <v>241</v>
      </c>
      <c r="N449" s="107" t="s">
        <v>3</v>
      </c>
      <c r="O449" s="107" t="s">
        <v>22</v>
      </c>
      <c r="P449" s="107"/>
    </row>
    <row r="450" spans="1:16" x14ac:dyDescent="0.35">
      <c r="A450" s="155" t="s">
        <v>743</v>
      </c>
      <c r="B450" s="107" t="s">
        <v>249</v>
      </c>
      <c r="C450" s="107">
        <v>347.3</v>
      </c>
      <c r="D450" s="156">
        <f t="shared" si="21"/>
        <v>14.544750350000001</v>
      </c>
      <c r="E450" s="107"/>
      <c r="F450" s="107"/>
      <c r="G450" s="107">
        <v>19.100000000000001</v>
      </c>
      <c r="H450" s="158">
        <f t="shared" si="22"/>
        <v>0.79989845000000004</v>
      </c>
      <c r="I450" s="138">
        <v>4.18795E-2</v>
      </c>
      <c r="J450" s="107"/>
      <c r="K450" s="107"/>
      <c r="L450" s="152">
        <v>18580</v>
      </c>
      <c r="M450" s="107" t="s">
        <v>241</v>
      </c>
      <c r="N450" s="107" t="s">
        <v>3</v>
      </c>
      <c r="O450" s="107" t="s">
        <v>3</v>
      </c>
      <c r="P450" s="107"/>
    </row>
    <row r="451" spans="1:16" x14ac:dyDescent="0.35">
      <c r="A451" s="155" t="s">
        <v>854</v>
      </c>
      <c r="B451" s="107" t="s">
        <v>375</v>
      </c>
      <c r="C451" s="107">
        <v>132.69999999999999</v>
      </c>
      <c r="D451" s="156">
        <f t="shared" si="21"/>
        <v>6.926860379999999</v>
      </c>
      <c r="E451" s="107"/>
      <c r="F451" s="107"/>
      <c r="G451" s="107">
        <v>15.2</v>
      </c>
      <c r="H451" s="158">
        <f t="shared" si="22"/>
        <v>0.79343087999999995</v>
      </c>
      <c r="I451" s="138">
        <v>5.21994E-2</v>
      </c>
      <c r="J451" s="107"/>
      <c r="K451" s="107"/>
      <c r="L451" s="152">
        <v>35290</v>
      </c>
      <c r="M451" s="107" t="s">
        <v>241</v>
      </c>
      <c r="N451" s="107" t="s">
        <v>3</v>
      </c>
      <c r="O451" s="107" t="s">
        <v>22</v>
      </c>
      <c r="P451" s="107"/>
    </row>
    <row r="452" spans="1:16" x14ac:dyDescent="0.35">
      <c r="A452" s="155" t="s">
        <v>904</v>
      </c>
      <c r="B452" s="107" t="s">
        <v>439</v>
      </c>
      <c r="C452" s="107">
        <v>380.8</v>
      </c>
      <c r="D452" s="156">
        <f t="shared" si="21"/>
        <v>22.977243520000002</v>
      </c>
      <c r="E452" s="107"/>
      <c r="F452" s="107"/>
      <c r="G452" s="107">
        <v>13.1</v>
      </c>
      <c r="H452" s="158">
        <f t="shared" si="22"/>
        <v>0.79044614000000002</v>
      </c>
      <c r="I452" s="138">
        <v>6.0339400000000001E-2</v>
      </c>
      <c r="J452" s="107"/>
      <c r="K452" s="107"/>
      <c r="L452" s="152">
        <v>24420</v>
      </c>
      <c r="M452" s="107" t="s">
        <v>241</v>
      </c>
      <c r="N452" s="107" t="s">
        <v>3</v>
      </c>
      <c r="O452" s="107" t="s">
        <v>131</v>
      </c>
      <c r="P452" s="107"/>
    </row>
    <row r="453" spans="1:16" x14ac:dyDescent="0.35">
      <c r="A453" s="155" t="s">
        <v>967</v>
      </c>
      <c r="B453" s="107" t="s">
        <v>518</v>
      </c>
      <c r="C453" s="107">
        <v>128.30000000000001</v>
      </c>
      <c r="D453" s="156">
        <f t="shared" si="21"/>
        <v>8.2835227100000015</v>
      </c>
      <c r="E453" s="107"/>
      <c r="F453" s="107"/>
      <c r="G453" s="107">
        <v>9.3000000000000007</v>
      </c>
      <c r="H453" s="158">
        <f t="shared" si="22"/>
        <v>0.60044241000000009</v>
      </c>
      <c r="I453" s="138">
        <v>6.4563700000000002E-2</v>
      </c>
      <c r="J453" s="107"/>
      <c r="K453" s="107"/>
      <c r="L453" s="152">
        <v>19540</v>
      </c>
      <c r="M453" s="107" t="s">
        <v>241</v>
      </c>
      <c r="N453" s="107" t="s">
        <v>3</v>
      </c>
      <c r="O453" s="107" t="s">
        <v>131</v>
      </c>
      <c r="P453" s="107"/>
    </row>
    <row r="454" spans="1:16" x14ac:dyDescent="0.35">
      <c r="A454" s="155" t="s">
        <v>903</v>
      </c>
      <c r="B454" s="107" t="s">
        <v>438</v>
      </c>
      <c r="C454" s="107">
        <v>167.6</v>
      </c>
      <c r="D454" s="156">
        <f t="shared" si="21"/>
        <v>10.238449359999999</v>
      </c>
      <c r="E454" s="107"/>
      <c r="F454" s="107"/>
      <c r="G454" s="107">
        <v>9.4</v>
      </c>
      <c r="H454" s="158">
        <f t="shared" si="22"/>
        <v>0.57423283999999997</v>
      </c>
      <c r="I454" s="138">
        <v>6.10886E-2</v>
      </c>
      <c r="J454" s="107"/>
      <c r="K454" s="107"/>
      <c r="L454" s="152">
        <v>23140</v>
      </c>
      <c r="M454" s="107" t="s">
        <v>241</v>
      </c>
      <c r="N454" s="107" t="s">
        <v>3</v>
      </c>
      <c r="O454" s="107" t="s">
        <v>38</v>
      </c>
      <c r="P454" s="107"/>
    </row>
    <row r="455" spans="1:16" x14ac:dyDescent="0.35">
      <c r="A455" s="155" t="s">
        <v>843</v>
      </c>
      <c r="B455" s="107" t="s">
        <v>362</v>
      </c>
      <c r="C455" s="107">
        <v>96.4</v>
      </c>
      <c r="D455" s="156">
        <f t="shared" si="21"/>
        <v>4.2980325600000002</v>
      </c>
      <c r="E455" s="107"/>
      <c r="F455" s="107"/>
      <c r="G455" s="107">
        <v>11.9</v>
      </c>
      <c r="H455" s="158">
        <f t="shared" si="22"/>
        <v>0.53056625999999996</v>
      </c>
      <c r="I455" s="138">
        <v>4.4585399999999997E-2</v>
      </c>
      <c r="J455" s="107"/>
      <c r="K455" s="107"/>
      <c r="L455" s="152">
        <v>36400</v>
      </c>
      <c r="M455" s="107" t="s">
        <v>241</v>
      </c>
      <c r="N455" s="107" t="s">
        <v>3</v>
      </c>
      <c r="O455" s="107" t="s">
        <v>38</v>
      </c>
      <c r="P455" s="107"/>
    </row>
    <row r="456" spans="1:16" x14ac:dyDescent="0.35">
      <c r="A456" s="155" t="s">
        <v>516</v>
      </c>
      <c r="B456" s="107" t="s">
        <v>517</v>
      </c>
      <c r="C456" s="107">
        <v>42.7</v>
      </c>
      <c r="D456" s="156">
        <f t="shared" si="21"/>
        <v>2.39560664</v>
      </c>
      <c r="E456" s="107"/>
      <c r="F456" s="107"/>
      <c r="G456" s="107">
        <v>5.8</v>
      </c>
      <c r="H456" s="158">
        <f t="shared" si="22"/>
        <v>0.32539856</v>
      </c>
      <c r="I456" s="138">
        <v>5.6103199999999999E-2</v>
      </c>
      <c r="J456" s="107"/>
      <c r="K456" s="107"/>
      <c r="L456" s="152">
        <v>46461</v>
      </c>
      <c r="M456" s="107" t="s">
        <v>241</v>
      </c>
      <c r="N456" s="107" t="s">
        <v>3</v>
      </c>
      <c r="O456" s="107" t="s">
        <v>22</v>
      </c>
      <c r="P456" s="107"/>
    </row>
    <row r="457" spans="1:16" x14ac:dyDescent="0.35">
      <c r="A457" s="155" t="s">
        <v>755</v>
      </c>
      <c r="B457" s="107" t="s">
        <v>265</v>
      </c>
      <c r="C457" s="107">
        <v>108.8</v>
      </c>
      <c r="D457" s="156">
        <f t="shared" si="21"/>
        <v>12.744037760000001</v>
      </c>
      <c r="E457" s="107"/>
      <c r="F457" s="107"/>
      <c r="G457" s="107">
        <v>1.9</v>
      </c>
      <c r="H457" s="158">
        <f t="shared" si="22"/>
        <v>0.22255213000000001</v>
      </c>
      <c r="I457" s="138">
        <v>0.11713270000000001</v>
      </c>
      <c r="J457" s="107"/>
      <c r="K457" s="107"/>
      <c r="L457" s="152">
        <v>18730</v>
      </c>
      <c r="M457" s="107" t="s">
        <v>241</v>
      </c>
      <c r="N457" s="107" t="s">
        <v>3</v>
      </c>
      <c r="O457" s="107" t="s">
        <v>131</v>
      </c>
      <c r="P457" s="107"/>
    </row>
    <row r="458" spans="1:16" x14ac:dyDescent="0.35">
      <c r="A458" s="155" t="s">
        <v>978</v>
      </c>
      <c r="B458" s="107" t="s">
        <v>531</v>
      </c>
      <c r="C458" s="107">
        <v>34.200000000000003</v>
      </c>
      <c r="D458" s="156">
        <f t="shared" si="21"/>
        <v>1.7808658200000003</v>
      </c>
      <c r="E458" s="107"/>
      <c r="F458" s="107"/>
      <c r="G458" s="107">
        <v>3.7</v>
      </c>
      <c r="H458" s="158">
        <f t="shared" si="22"/>
        <v>0.19266677000000001</v>
      </c>
      <c r="I458" s="138">
        <v>5.2072100000000003E-2</v>
      </c>
      <c r="J458" s="107"/>
      <c r="K458" s="107"/>
      <c r="L458" s="152">
        <v>46240</v>
      </c>
      <c r="M458" s="107" t="s">
        <v>241</v>
      </c>
      <c r="N458" s="107" t="s">
        <v>6</v>
      </c>
      <c r="O458" s="107" t="s">
        <v>22</v>
      </c>
      <c r="P458" s="107"/>
    </row>
    <row r="459" spans="1:16" x14ac:dyDescent="0.35">
      <c r="A459" s="155" t="s">
        <v>976</v>
      </c>
      <c r="B459" s="107" t="s">
        <v>529</v>
      </c>
      <c r="C459" s="107">
        <v>106.1</v>
      </c>
      <c r="D459" s="156">
        <f t="shared" si="21"/>
        <v>9.536830329999999</v>
      </c>
      <c r="E459" s="107"/>
      <c r="F459" s="107"/>
      <c r="G459" s="107">
        <v>2.1</v>
      </c>
      <c r="H459" s="158">
        <f t="shared" si="22"/>
        <v>0.18875913</v>
      </c>
      <c r="I459" s="138">
        <v>8.9885300000000001E-2</v>
      </c>
      <c r="J459" s="107"/>
      <c r="K459" s="107"/>
      <c r="L459" s="152">
        <v>27120</v>
      </c>
      <c r="M459" s="107" t="s">
        <v>241</v>
      </c>
      <c r="N459" s="107" t="s">
        <v>3</v>
      </c>
      <c r="O459" s="107" t="s">
        <v>131</v>
      </c>
      <c r="P459" s="107"/>
    </row>
    <row r="460" spans="1:16" x14ac:dyDescent="0.35">
      <c r="A460" s="155" t="s">
        <v>908</v>
      </c>
      <c r="B460" s="107" t="s">
        <v>443</v>
      </c>
      <c r="C460" s="107">
        <v>39.700000000000003</v>
      </c>
      <c r="D460" s="156">
        <f t="shared" si="21"/>
        <v>2.0061402500000001</v>
      </c>
      <c r="E460" s="107"/>
      <c r="F460" s="107"/>
      <c r="G460" s="107">
        <v>3.2</v>
      </c>
      <c r="H460" s="158">
        <f t="shared" si="22"/>
        <v>0.16170400000000001</v>
      </c>
      <c r="I460" s="138">
        <v>5.0532500000000001E-2</v>
      </c>
      <c r="J460" s="107"/>
      <c r="K460" s="107"/>
      <c r="L460" s="152">
        <v>23140</v>
      </c>
      <c r="M460" s="107" t="s">
        <v>241</v>
      </c>
      <c r="N460" s="107" t="s">
        <v>3</v>
      </c>
      <c r="O460" s="107" t="s">
        <v>22</v>
      </c>
      <c r="P460" s="107"/>
    </row>
    <row r="461" spans="1:16" x14ac:dyDescent="0.35">
      <c r="A461" s="171" t="s">
        <v>535</v>
      </c>
      <c r="B461" s="104" t="s">
        <v>536</v>
      </c>
      <c r="C461" s="104">
        <v>44.2</v>
      </c>
      <c r="D461" s="156">
        <f t="shared" si="21"/>
        <v>3.8008331400000004</v>
      </c>
      <c r="E461" s="107"/>
      <c r="F461" s="107"/>
      <c r="G461" s="104">
        <v>1.7</v>
      </c>
      <c r="H461" s="158">
        <f t="shared" si="22"/>
        <v>0.14618589000000001</v>
      </c>
      <c r="I461" s="138">
        <v>8.5991700000000004E-2</v>
      </c>
      <c r="J461" s="107"/>
      <c r="K461" s="107"/>
      <c r="L461" s="152">
        <v>40241</v>
      </c>
      <c r="M461" s="104" t="s">
        <v>241</v>
      </c>
      <c r="N461" s="104" t="s">
        <v>3</v>
      </c>
      <c r="O461" s="104" t="s">
        <v>131</v>
      </c>
      <c r="P461" s="107"/>
    </row>
    <row r="462" spans="1:16" x14ac:dyDescent="0.35">
      <c r="A462" s="155" t="s">
        <v>853</v>
      </c>
      <c r="B462" s="107" t="s">
        <v>374</v>
      </c>
      <c r="C462" s="107">
        <v>22.8</v>
      </c>
      <c r="D462" s="156">
        <f t="shared" si="21"/>
        <v>0.94815168000000005</v>
      </c>
      <c r="E462" s="107"/>
      <c r="F462" s="107"/>
      <c r="G462" s="107">
        <v>3.4</v>
      </c>
      <c r="H462" s="158">
        <f t="shared" si="22"/>
        <v>0.14139104</v>
      </c>
      <c r="I462" s="138">
        <v>4.15856E-2</v>
      </c>
      <c r="J462" s="107"/>
      <c r="K462" s="107"/>
      <c r="L462" s="152">
        <v>37130</v>
      </c>
      <c r="M462" s="107" t="s">
        <v>241</v>
      </c>
      <c r="N462" s="107" t="s">
        <v>3</v>
      </c>
      <c r="O462" s="107" t="s">
        <v>38</v>
      </c>
      <c r="P462" s="107"/>
    </row>
    <row r="463" spans="1:16" x14ac:dyDescent="0.35">
      <c r="A463" s="155" t="s">
        <v>533</v>
      </c>
      <c r="B463" s="107" t="s">
        <v>534</v>
      </c>
      <c r="C463" s="107">
        <v>42.2</v>
      </c>
      <c r="D463" s="156">
        <f t="shared" si="21"/>
        <v>4.0004545000000009</v>
      </c>
      <c r="E463" s="107"/>
      <c r="F463" s="107"/>
      <c r="G463" s="107">
        <v>1.4</v>
      </c>
      <c r="H463" s="158">
        <f t="shared" si="22"/>
        <v>0.13271649999999999</v>
      </c>
      <c r="I463" s="138">
        <v>9.4797500000000007E-2</v>
      </c>
      <c r="J463" s="107"/>
      <c r="K463" s="107"/>
      <c r="L463" s="152">
        <v>30370</v>
      </c>
      <c r="M463" s="107" t="s">
        <v>241</v>
      </c>
      <c r="N463" s="107" t="s">
        <v>3</v>
      </c>
      <c r="O463" s="107" t="s">
        <v>131</v>
      </c>
      <c r="P463" s="107"/>
    </row>
    <row r="464" spans="1:16" x14ac:dyDescent="0.35">
      <c r="A464" s="155" t="s">
        <v>922</v>
      </c>
      <c r="B464" s="107" t="s">
        <v>461</v>
      </c>
      <c r="C464" s="107">
        <v>54.3</v>
      </c>
      <c r="D464" s="156">
        <f t="shared" si="21"/>
        <v>3.9415446899999993</v>
      </c>
      <c r="E464" s="107"/>
      <c r="F464" s="107"/>
      <c r="G464" s="107">
        <v>1.4</v>
      </c>
      <c r="H464" s="158">
        <f t="shared" si="22"/>
        <v>0.10162361999999998</v>
      </c>
      <c r="I464" s="138">
        <v>7.2588299999999994E-2</v>
      </c>
      <c r="J464" s="107"/>
      <c r="K464" s="107"/>
      <c r="L464" s="152">
        <v>19670</v>
      </c>
      <c r="M464" s="107" t="s">
        <v>241</v>
      </c>
      <c r="N464" s="107" t="s">
        <v>3</v>
      </c>
      <c r="O464" s="107" t="s">
        <v>131</v>
      </c>
      <c r="P464" s="107"/>
    </row>
    <row r="465" spans="1:16" x14ac:dyDescent="0.35">
      <c r="A465" s="155" t="s">
        <v>905</v>
      </c>
      <c r="B465" s="107" t="s">
        <v>440</v>
      </c>
      <c r="C465" s="107">
        <v>20</v>
      </c>
      <c r="D465" s="156">
        <f t="shared" si="21"/>
        <v>2.0221780000000003</v>
      </c>
      <c r="E465" s="107"/>
      <c r="F465" s="107"/>
      <c r="G465" s="107">
        <v>0.2</v>
      </c>
      <c r="H465" s="158">
        <f t="shared" si="22"/>
        <v>2.0221780000000002E-2</v>
      </c>
      <c r="I465" s="138">
        <v>0.1011089</v>
      </c>
      <c r="J465" s="107"/>
      <c r="K465" s="107"/>
      <c r="L465" s="152">
        <v>28430</v>
      </c>
      <c r="M465" s="107" t="s">
        <v>241</v>
      </c>
      <c r="N465" s="107" t="s">
        <v>3</v>
      </c>
      <c r="O465" s="107" t="s">
        <v>22</v>
      </c>
      <c r="P465" s="107"/>
    </row>
    <row r="466" spans="1:16" x14ac:dyDescent="0.35">
      <c r="A466" s="155" t="s">
        <v>836</v>
      </c>
      <c r="B466" s="107" t="s">
        <v>352</v>
      </c>
      <c r="C466" s="107">
        <v>49.2</v>
      </c>
      <c r="D466" s="156">
        <f t="shared" si="21"/>
        <v>2.6556979200000002</v>
      </c>
      <c r="E466" s="107"/>
      <c r="F466" s="107"/>
      <c r="G466" s="107">
        <v>-1</v>
      </c>
      <c r="H466" s="158">
        <f t="shared" si="22"/>
        <v>-5.3977600000000001E-2</v>
      </c>
      <c r="I466" s="138">
        <v>5.3977600000000001E-2</v>
      </c>
      <c r="J466" s="107"/>
      <c r="K466" s="107"/>
      <c r="L466" s="152">
        <v>19150</v>
      </c>
      <c r="M466" s="107" t="s">
        <v>241</v>
      </c>
      <c r="N466" s="107" t="s">
        <v>3</v>
      </c>
      <c r="O466" s="107" t="s">
        <v>131</v>
      </c>
      <c r="P466" s="107"/>
    </row>
    <row r="467" spans="1:16" x14ac:dyDescent="0.35">
      <c r="A467" s="155" t="s">
        <v>754</v>
      </c>
      <c r="B467" s="107" t="s">
        <v>264</v>
      </c>
      <c r="C467" s="107">
        <v>8</v>
      </c>
      <c r="D467" s="156">
        <f t="shared" si="21"/>
        <v>0.2791536</v>
      </c>
      <c r="E467" s="107"/>
      <c r="F467" s="107"/>
      <c r="G467" s="107">
        <v>-2.1</v>
      </c>
      <c r="H467" s="158">
        <f t="shared" si="22"/>
        <v>-7.3277820000000007E-2</v>
      </c>
      <c r="I467" s="138">
        <v>3.48942E-2</v>
      </c>
      <c r="J467" s="107"/>
      <c r="K467" s="107"/>
      <c r="L467" s="152">
        <v>19830</v>
      </c>
      <c r="M467" s="107" t="s">
        <v>241</v>
      </c>
      <c r="N467" s="107" t="s">
        <v>3</v>
      </c>
      <c r="O467" s="107" t="s">
        <v>131</v>
      </c>
      <c r="P467" s="107"/>
    </row>
    <row r="468" spans="1:16" x14ac:dyDescent="0.35">
      <c r="A468" s="155" t="s">
        <v>739</v>
      </c>
      <c r="B468" s="107" t="s">
        <v>245</v>
      </c>
      <c r="C468" s="107">
        <v>439.2</v>
      </c>
      <c r="D468" s="156">
        <f t="shared" si="21"/>
        <v>20.51714016</v>
      </c>
      <c r="E468" s="107"/>
      <c r="F468" s="107"/>
      <c r="G468" s="107">
        <v>-2.2999999999999998</v>
      </c>
      <c r="H468" s="158">
        <f t="shared" si="22"/>
        <v>-0.10744403999999999</v>
      </c>
      <c r="I468" s="138">
        <v>4.6714800000000001E-2</v>
      </c>
      <c r="J468" s="107"/>
      <c r="K468" s="107"/>
      <c r="L468" s="152">
        <v>18560</v>
      </c>
      <c r="M468" s="107" t="s">
        <v>241</v>
      </c>
      <c r="N468" s="107" t="s">
        <v>3</v>
      </c>
      <c r="O468" s="107" t="s">
        <v>131</v>
      </c>
      <c r="P468" s="107"/>
    </row>
    <row r="469" spans="1:16" x14ac:dyDescent="0.35">
      <c r="A469" s="155" t="s">
        <v>925</v>
      </c>
      <c r="B469" s="107" t="s">
        <v>464</v>
      </c>
      <c r="C469" s="107">
        <v>61</v>
      </c>
      <c r="D469" s="156">
        <f t="shared" si="21"/>
        <v>4.5831374</v>
      </c>
      <c r="E469" s="107"/>
      <c r="F469" s="107"/>
      <c r="G469" s="107">
        <v>-1.9</v>
      </c>
      <c r="H469" s="158">
        <f t="shared" si="22"/>
        <v>-0.14275346</v>
      </c>
      <c r="I469" s="138">
        <v>7.5133400000000003E-2</v>
      </c>
      <c r="J469" s="107"/>
      <c r="K469" s="107"/>
      <c r="L469" s="152">
        <v>25390</v>
      </c>
      <c r="M469" s="107" t="s">
        <v>241</v>
      </c>
      <c r="N469" s="107" t="s">
        <v>3</v>
      </c>
      <c r="O469" s="107" t="s">
        <v>22</v>
      </c>
      <c r="P469" s="107"/>
    </row>
    <row r="470" spans="1:16" x14ac:dyDescent="0.35">
      <c r="A470" s="155" t="s">
        <v>837</v>
      </c>
      <c r="B470" s="107" t="s">
        <v>355</v>
      </c>
      <c r="C470" s="107">
        <v>31.3</v>
      </c>
      <c r="D470" s="156">
        <f t="shared" si="21"/>
        <v>2.9086808300000002</v>
      </c>
      <c r="E470" s="107"/>
      <c r="F470" s="107"/>
      <c r="G470" s="107">
        <v>-1.6</v>
      </c>
      <c r="H470" s="158">
        <f t="shared" si="22"/>
        <v>-0.14868656</v>
      </c>
      <c r="I470" s="138">
        <v>9.2929100000000001E-2</v>
      </c>
      <c r="J470" s="107"/>
      <c r="K470" s="107"/>
      <c r="L470" s="152">
        <v>34010</v>
      </c>
      <c r="M470" s="107" t="s">
        <v>241</v>
      </c>
      <c r="N470" s="107" t="s">
        <v>3</v>
      </c>
      <c r="O470" s="107" t="s">
        <v>22</v>
      </c>
      <c r="P470" s="107"/>
    </row>
    <row r="471" spans="1:16" x14ac:dyDescent="0.35">
      <c r="A471" s="155" t="s">
        <v>822</v>
      </c>
      <c r="B471" s="107" t="s">
        <v>336</v>
      </c>
      <c r="C471" s="107">
        <v>1807.2</v>
      </c>
      <c r="D471" s="156">
        <f t="shared" si="21"/>
        <v>132.80371848000001</v>
      </c>
      <c r="E471" s="107"/>
      <c r="F471" s="107"/>
      <c r="G471" s="107">
        <v>-6</v>
      </c>
      <c r="H471" s="158">
        <f t="shared" si="22"/>
        <v>-0.44091540000000007</v>
      </c>
      <c r="I471" s="138">
        <v>7.3485900000000007E-2</v>
      </c>
      <c r="J471" s="107"/>
      <c r="K471" s="107"/>
      <c r="L471" s="152">
        <v>22050</v>
      </c>
      <c r="M471" s="107" t="s">
        <v>241</v>
      </c>
      <c r="N471" s="107" t="s">
        <v>3</v>
      </c>
      <c r="O471" s="107" t="s">
        <v>131</v>
      </c>
      <c r="P471" s="107"/>
    </row>
    <row r="472" spans="1:16" x14ac:dyDescent="0.35">
      <c r="A472" s="155" t="s">
        <v>973</v>
      </c>
      <c r="B472" s="107" t="s">
        <v>526</v>
      </c>
      <c r="C472" s="107">
        <v>508.6</v>
      </c>
      <c r="D472" s="156">
        <f t="shared" si="21"/>
        <v>31.142544340000001</v>
      </c>
      <c r="E472" s="107"/>
      <c r="F472" s="107"/>
      <c r="G472" s="107">
        <v>-13.6</v>
      </c>
      <c r="H472" s="158">
        <f t="shared" si="22"/>
        <v>-0.83275383999999997</v>
      </c>
      <c r="I472" s="138">
        <v>6.1231899999999999E-2</v>
      </c>
      <c r="J472" s="107"/>
      <c r="K472" s="107"/>
      <c r="L472" s="152">
        <v>30220</v>
      </c>
      <c r="M472" s="107" t="s">
        <v>241</v>
      </c>
      <c r="N472" s="107" t="s">
        <v>3</v>
      </c>
      <c r="O472" s="107" t="s">
        <v>131</v>
      </c>
      <c r="P472" s="107"/>
    </row>
    <row r="473" spans="1:16" x14ac:dyDescent="0.35">
      <c r="A473" s="155" t="s">
        <v>353</v>
      </c>
      <c r="B473" s="107" t="s">
        <v>354</v>
      </c>
      <c r="C473" s="107">
        <v>749.4</v>
      </c>
      <c r="D473" s="156">
        <f t="shared" si="21"/>
        <v>44.767956959999999</v>
      </c>
      <c r="E473" s="107"/>
      <c r="F473" s="107"/>
      <c r="G473" s="107">
        <v>-25</v>
      </c>
      <c r="H473" s="158">
        <f t="shared" si="22"/>
        <v>-1.49346</v>
      </c>
      <c r="I473" s="138">
        <v>5.9738399999999997E-2</v>
      </c>
      <c r="J473" s="107"/>
      <c r="K473" s="107"/>
      <c r="L473" s="152">
        <v>19740</v>
      </c>
      <c r="M473" s="107" t="s">
        <v>241</v>
      </c>
      <c r="N473" s="107" t="s">
        <v>3</v>
      </c>
      <c r="O473" s="107" t="s">
        <v>131</v>
      </c>
      <c r="P473" s="107"/>
    </row>
    <row r="474" spans="1:16" x14ac:dyDescent="0.35">
      <c r="A474" s="155" t="s">
        <v>923</v>
      </c>
      <c r="B474" s="107" t="s">
        <v>462</v>
      </c>
      <c r="C474" s="107">
        <v>161.4</v>
      </c>
      <c r="D474" s="156">
        <f t="shared" si="21"/>
        <v>12.0956388</v>
      </c>
      <c r="E474" s="104"/>
      <c r="F474" s="104"/>
      <c r="G474" s="107">
        <v>-41.7</v>
      </c>
      <c r="H474" s="158">
        <f t="shared" si="22"/>
        <v>-3.1250814</v>
      </c>
      <c r="I474" s="138">
        <v>7.4941999999999995E-2</v>
      </c>
      <c r="J474" s="107"/>
      <c r="K474" s="107"/>
      <c r="L474" s="152">
        <v>21270</v>
      </c>
      <c r="M474" s="107" t="s">
        <v>241</v>
      </c>
      <c r="N474" s="107" t="s">
        <v>3</v>
      </c>
      <c r="O474" s="107" t="s">
        <v>131</v>
      </c>
      <c r="P474" s="107"/>
    </row>
    <row r="475" spans="1:16" x14ac:dyDescent="0.35">
      <c r="A475" s="155" t="s">
        <v>643</v>
      </c>
      <c r="B475" s="107" t="s">
        <v>128</v>
      </c>
      <c r="C475" s="107">
        <v>665.4</v>
      </c>
      <c r="D475" s="156">
        <f t="shared" si="21"/>
        <v>36.345811499999996</v>
      </c>
      <c r="E475" s="107"/>
      <c r="F475" s="107"/>
      <c r="G475" s="107">
        <v>136.9</v>
      </c>
      <c r="H475" s="158">
        <f t="shared" si="22"/>
        <v>7.4778202499999997</v>
      </c>
      <c r="I475" s="138">
        <v>5.4622499999999997E-2</v>
      </c>
      <c r="J475" s="107"/>
      <c r="K475" s="107"/>
      <c r="L475" s="152">
        <v>44040</v>
      </c>
      <c r="M475" s="107" t="s">
        <v>24</v>
      </c>
      <c r="N475" s="107" t="s">
        <v>3</v>
      </c>
      <c r="O475" s="107" t="s">
        <v>3</v>
      </c>
      <c r="P475" s="107"/>
    </row>
    <row r="476" spans="1:16" x14ac:dyDescent="0.35">
      <c r="A476" s="155" t="s">
        <v>133</v>
      </c>
      <c r="B476" s="107" t="s">
        <v>134</v>
      </c>
      <c r="C476" s="107">
        <v>205</v>
      </c>
      <c r="D476" s="156">
        <f t="shared" si="21"/>
        <v>13.7101335</v>
      </c>
      <c r="E476" s="107"/>
      <c r="F476" s="107"/>
      <c r="G476" s="107">
        <v>37.4</v>
      </c>
      <c r="H476" s="158">
        <f t="shared" si="22"/>
        <v>2.5012633799999997</v>
      </c>
      <c r="I476" s="138">
        <v>6.6878699999999999E-2</v>
      </c>
      <c r="J476" s="107"/>
      <c r="K476" s="107"/>
      <c r="L476" s="152">
        <v>42009</v>
      </c>
      <c r="M476" s="107" t="s">
        <v>24</v>
      </c>
      <c r="N476" s="107" t="s">
        <v>3</v>
      </c>
      <c r="O476" s="107" t="s">
        <v>3</v>
      </c>
      <c r="P476" s="107"/>
    </row>
    <row r="477" spans="1:16" x14ac:dyDescent="0.35">
      <c r="A477" s="155" t="s">
        <v>564</v>
      </c>
      <c r="B477" s="107" t="s">
        <v>23</v>
      </c>
      <c r="C477" s="107">
        <v>491.3</v>
      </c>
      <c r="D477" s="156">
        <f t="shared" si="21"/>
        <v>17.632069180000002</v>
      </c>
      <c r="E477" s="107"/>
      <c r="F477" s="107"/>
      <c r="G477" s="107">
        <v>50.6</v>
      </c>
      <c r="H477" s="158">
        <f t="shared" si="22"/>
        <v>1.8159631600000001</v>
      </c>
      <c r="I477" s="138">
        <v>3.58886E-2</v>
      </c>
      <c r="J477" s="107"/>
      <c r="K477" s="107"/>
      <c r="L477" s="152">
        <v>82930</v>
      </c>
      <c r="M477" s="107" t="s">
        <v>24</v>
      </c>
      <c r="N477" s="107" t="s">
        <v>2</v>
      </c>
      <c r="O477" s="107" t="s">
        <v>3</v>
      </c>
      <c r="P477" s="107"/>
    </row>
    <row r="478" spans="1:16" x14ac:dyDescent="0.35">
      <c r="A478" s="155" t="s">
        <v>154</v>
      </c>
      <c r="B478" s="107" t="s">
        <v>155</v>
      </c>
      <c r="C478" s="107">
        <v>287.10000000000002</v>
      </c>
      <c r="D478" s="156">
        <f t="shared" si="21"/>
        <v>13.859867340000003</v>
      </c>
      <c r="E478" s="107"/>
      <c r="F478" s="107"/>
      <c r="G478" s="107">
        <v>27.9</v>
      </c>
      <c r="H478" s="158">
        <f t="shared" si="22"/>
        <v>1.34688366</v>
      </c>
      <c r="I478" s="138">
        <v>4.8275400000000003E-2</v>
      </c>
      <c r="J478" s="107"/>
      <c r="K478" s="107"/>
      <c r="L478" s="152">
        <v>49381</v>
      </c>
      <c r="M478" s="107" t="s">
        <v>24</v>
      </c>
      <c r="N478" s="107" t="s">
        <v>2</v>
      </c>
      <c r="O478" s="107" t="s">
        <v>3</v>
      </c>
      <c r="P478" s="107"/>
    </row>
    <row r="479" spans="1:16" x14ac:dyDescent="0.35">
      <c r="A479" s="155" t="s">
        <v>196</v>
      </c>
      <c r="B479" s="107" t="s">
        <v>197</v>
      </c>
      <c r="C479" s="107">
        <v>116.2</v>
      </c>
      <c r="D479" s="156">
        <f t="shared" si="21"/>
        <v>3.1979866800000001</v>
      </c>
      <c r="E479" s="107"/>
      <c r="F479" s="107"/>
      <c r="G479" s="107">
        <v>38.799999999999997</v>
      </c>
      <c r="H479" s="158">
        <f t="shared" si="22"/>
        <v>1.0678303199999999</v>
      </c>
      <c r="I479" s="138">
        <v>2.7521400000000001E-2</v>
      </c>
      <c r="J479" s="107"/>
      <c r="K479" s="107"/>
      <c r="L479" s="152">
        <v>89941</v>
      </c>
      <c r="M479" s="107" t="s">
        <v>24</v>
      </c>
      <c r="N479" s="107" t="s">
        <v>3</v>
      </c>
      <c r="O479" s="107" t="s">
        <v>3</v>
      </c>
      <c r="P479" s="107"/>
    </row>
    <row r="480" spans="1:16" x14ac:dyDescent="0.35">
      <c r="A480" s="155" t="s">
        <v>688</v>
      </c>
      <c r="B480" s="107" t="s">
        <v>183</v>
      </c>
      <c r="C480" s="107">
        <v>113.2</v>
      </c>
      <c r="D480" s="156">
        <f t="shared" si="21"/>
        <v>2.91851108</v>
      </c>
      <c r="E480" s="107"/>
      <c r="F480" s="107"/>
      <c r="G480" s="107">
        <v>32.799999999999997</v>
      </c>
      <c r="H480" s="158">
        <f t="shared" si="22"/>
        <v>0.84564631999999995</v>
      </c>
      <c r="I480" s="138">
        <v>2.57819E-2</v>
      </c>
      <c r="J480" s="107"/>
      <c r="K480" s="107"/>
      <c r="L480" s="152">
        <v>75400</v>
      </c>
      <c r="M480" s="107" t="s">
        <v>24</v>
      </c>
      <c r="N480" s="107" t="s">
        <v>3</v>
      </c>
      <c r="O480" s="107" t="s">
        <v>3</v>
      </c>
      <c r="P480" s="107"/>
    </row>
    <row r="481" spans="1:16" x14ac:dyDescent="0.35">
      <c r="A481" s="155" t="s">
        <v>686</v>
      </c>
      <c r="B481" s="107" t="s">
        <v>181</v>
      </c>
      <c r="C481" s="107">
        <v>86.7</v>
      </c>
      <c r="D481" s="156">
        <f t="shared" si="21"/>
        <v>1.94222739</v>
      </c>
      <c r="E481" s="107"/>
      <c r="F481" s="107"/>
      <c r="G481" s="107">
        <v>33.299999999999997</v>
      </c>
      <c r="H481" s="158">
        <f t="shared" si="22"/>
        <v>0.74597660999999993</v>
      </c>
      <c r="I481" s="138">
        <v>2.24017E-2</v>
      </c>
      <c r="J481" s="107"/>
      <c r="K481" s="107"/>
      <c r="L481" s="152">
        <v>90930</v>
      </c>
      <c r="M481" s="107" t="s">
        <v>24</v>
      </c>
      <c r="N481" s="107" t="s">
        <v>3</v>
      </c>
      <c r="O481" s="107" t="s">
        <v>3</v>
      </c>
      <c r="P481" s="107"/>
    </row>
    <row r="482" spans="1:16" x14ac:dyDescent="0.35">
      <c r="A482" s="155" t="s">
        <v>693</v>
      </c>
      <c r="B482" s="107" t="s">
        <v>188</v>
      </c>
      <c r="C482" s="107">
        <v>134.1</v>
      </c>
      <c r="D482" s="156">
        <f t="shared" si="21"/>
        <v>3.6012554999999997</v>
      </c>
      <c r="E482" s="107"/>
      <c r="F482" s="107"/>
      <c r="G482" s="107">
        <v>26</v>
      </c>
      <c r="H482" s="158">
        <f t="shared" si="22"/>
        <v>0.69823000000000002</v>
      </c>
      <c r="I482" s="138">
        <v>2.6855E-2</v>
      </c>
      <c r="J482" s="107"/>
      <c r="K482" s="107"/>
      <c r="L482" s="152">
        <v>69870</v>
      </c>
      <c r="M482" s="107" t="s">
        <v>24</v>
      </c>
      <c r="N482" s="107" t="s">
        <v>3</v>
      </c>
      <c r="O482" s="107" t="s">
        <v>3</v>
      </c>
      <c r="P482" s="107"/>
    </row>
    <row r="483" spans="1:16" x14ac:dyDescent="0.35">
      <c r="A483" s="155" t="s">
        <v>660</v>
      </c>
      <c r="B483" s="107" t="s">
        <v>150</v>
      </c>
      <c r="C483" s="107">
        <v>148.4</v>
      </c>
      <c r="D483" s="156">
        <f t="shared" si="21"/>
        <v>7.4698920800000002</v>
      </c>
      <c r="E483" s="107"/>
      <c r="F483" s="107"/>
      <c r="G483" s="107">
        <v>11</v>
      </c>
      <c r="H483" s="158">
        <f t="shared" si="22"/>
        <v>0.55369819999999992</v>
      </c>
      <c r="I483" s="138">
        <v>5.0336199999999998E-2</v>
      </c>
      <c r="J483" s="107"/>
      <c r="K483" s="107"/>
      <c r="L483" s="152">
        <v>55370</v>
      </c>
      <c r="M483" s="107" t="s">
        <v>24</v>
      </c>
      <c r="N483" s="107" t="s">
        <v>3</v>
      </c>
      <c r="O483" s="107" t="s">
        <v>3</v>
      </c>
      <c r="P483" s="107"/>
    </row>
    <row r="484" spans="1:16" x14ac:dyDescent="0.35">
      <c r="A484" s="155" t="s">
        <v>82</v>
      </c>
      <c r="B484" s="107" t="s">
        <v>83</v>
      </c>
      <c r="C484" s="107">
        <v>34.9</v>
      </c>
      <c r="D484" s="156">
        <f t="shared" si="21"/>
        <v>1.04348208</v>
      </c>
      <c r="E484" s="107"/>
      <c r="F484" s="107"/>
      <c r="G484" s="107">
        <v>8.6999999999999993</v>
      </c>
      <c r="H484" s="158">
        <f t="shared" si="22"/>
        <v>0.26012303999999997</v>
      </c>
      <c r="I484" s="138">
        <v>2.9899200000000001E-2</v>
      </c>
      <c r="J484" s="107"/>
      <c r="K484" s="107"/>
      <c r="L484" s="152">
        <v>76069</v>
      </c>
      <c r="M484" s="107" t="s">
        <v>24</v>
      </c>
      <c r="N484" s="107" t="s">
        <v>3</v>
      </c>
      <c r="O484" s="107" t="s">
        <v>3</v>
      </c>
      <c r="P484" s="107"/>
    </row>
    <row r="485" spans="1:16" x14ac:dyDescent="0.35">
      <c r="A485" s="155" t="s">
        <v>696</v>
      </c>
      <c r="B485" s="107" t="s">
        <v>193</v>
      </c>
      <c r="C485" s="107">
        <v>35.200000000000003</v>
      </c>
      <c r="D485" s="156">
        <f t="shared" si="21"/>
        <v>0.73868255999999999</v>
      </c>
      <c r="E485" s="107"/>
      <c r="F485" s="107"/>
      <c r="G485" s="107">
        <v>8.8000000000000007</v>
      </c>
      <c r="H485" s="158">
        <f t="shared" si="22"/>
        <v>0.18467064</v>
      </c>
      <c r="I485" s="138">
        <v>2.0985299999999998E-2</v>
      </c>
      <c r="J485" s="107"/>
      <c r="K485" s="107"/>
      <c r="L485" s="152">
        <v>148160</v>
      </c>
      <c r="M485" s="107" t="s">
        <v>24</v>
      </c>
      <c r="N485" s="107" t="s">
        <v>3</v>
      </c>
      <c r="O485" s="107" t="s">
        <v>3</v>
      </c>
      <c r="P485" s="107"/>
    </row>
    <row r="486" spans="1:16" x14ac:dyDescent="0.35">
      <c r="A486" s="155" t="s">
        <v>659</v>
      </c>
      <c r="B486" s="107" t="s">
        <v>149</v>
      </c>
      <c r="C486" s="107">
        <v>29.2</v>
      </c>
      <c r="D486" s="156">
        <f t="shared" si="21"/>
        <v>1.46261924</v>
      </c>
      <c r="E486" s="107"/>
      <c r="F486" s="107"/>
      <c r="G486" s="107">
        <v>3.3</v>
      </c>
      <c r="H486" s="158">
        <f t="shared" si="22"/>
        <v>0.16529600999999999</v>
      </c>
      <c r="I486" s="138">
        <v>5.0089700000000001E-2</v>
      </c>
      <c r="J486" s="107"/>
      <c r="K486" s="107"/>
      <c r="L486" s="152">
        <v>44410</v>
      </c>
      <c r="M486" s="107" t="s">
        <v>24</v>
      </c>
      <c r="N486" s="107" t="s">
        <v>3</v>
      </c>
      <c r="O486" s="107" t="s">
        <v>3</v>
      </c>
      <c r="P486" s="107"/>
    </row>
    <row r="487" spans="1:16" x14ac:dyDescent="0.35">
      <c r="A487" s="155" t="s">
        <v>639</v>
      </c>
      <c r="B487" s="107" t="s">
        <v>118</v>
      </c>
      <c r="C487" s="107">
        <v>38.700000000000003</v>
      </c>
      <c r="D487" s="156">
        <f t="shared" si="21"/>
        <v>1.26457281</v>
      </c>
      <c r="E487" s="107"/>
      <c r="F487" s="107"/>
      <c r="G487" s="107">
        <v>4</v>
      </c>
      <c r="H487" s="158">
        <f t="shared" si="22"/>
        <v>0.13070519999999999</v>
      </c>
      <c r="I487" s="138">
        <v>3.2676299999999998E-2</v>
      </c>
      <c r="J487" s="107"/>
      <c r="K487" s="107"/>
      <c r="L487" s="152">
        <v>65230</v>
      </c>
      <c r="M487" s="107" t="s">
        <v>24</v>
      </c>
      <c r="N487" s="107" t="s">
        <v>3</v>
      </c>
      <c r="O487" s="107" t="s">
        <v>3</v>
      </c>
      <c r="P487" s="107"/>
    </row>
    <row r="488" spans="1:16" x14ac:dyDescent="0.35">
      <c r="A488" s="155" t="s">
        <v>698</v>
      </c>
      <c r="B488" s="107" t="s">
        <v>195</v>
      </c>
      <c r="C488" s="107">
        <v>47.2</v>
      </c>
      <c r="D488" s="156">
        <f t="shared" si="21"/>
        <v>1.42134304</v>
      </c>
      <c r="E488" s="107"/>
      <c r="F488" s="107"/>
      <c r="G488" s="107">
        <v>3.7</v>
      </c>
      <c r="H488" s="158">
        <f t="shared" si="22"/>
        <v>0.11141884000000001</v>
      </c>
      <c r="I488" s="138">
        <v>3.01132E-2</v>
      </c>
      <c r="J488" s="107"/>
      <c r="K488" s="107"/>
      <c r="L488" s="152">
        <v>72710</v>
      </c>
      <c r="M488" s="107" t="s">
        <v>24</v>
      </c>
      <c r="N488" s="107" t="s">
        <v>3</v>
      </c>
      <c r="O488" s="107" t="s">
        <v>3</v>
      </c>
      <c r="P488" s="107"/>
    </row>
    <row r="489" spans="1:16" x14ac:dyDescent="0.35">
      <c r="A489" s="155" t="s">
        <v>637</v>
      </c>
      <c r="B489" s="107" t="s">
        <v>116</v>
      </c>
      <c r="C489" s="107">
        <v>16.899999999999999</v>
      </c>
      <c r="D489" s="156">
        <f t="shared" si="21"/>
        <v>0.30658796999999993</v>
      </c>
      <c r="E489" s="107"/>
      <c r="F489" s="107"/>
      <c r="G489" s="107">
        <v>2.2999999999999998</v>
      </c>
      <c r="H489" s="158">
        <f t="shared" si="22"/>
        <v>4.1724989999999997E-2</v>
      </c>
      <c r="I489" s="138">
        <v>1.8141299999999999E-2</v>
      </c>
      <c r="J489" s="107"/>
      <c r="K489" s="107"/>
      <c r="L489" s="152">
        <v>91860</v>
      </c>
      <c r="M489" s="107" t="s">
        <v>24</v>
      </c>
      <c r="N489" s="107" t="s">
        <v>3</v>
      </c>
      <c r="O489" s="107" t="s">
        <v>3</v>
      </c>
      <c r="P489" s="107"/>
    </row>
    <row r="490" spans="1:16" x14ac:dyDescent="0.35">
      <c r="A490" s="155" t="s">
        <v>709</v>
      </c>
      <c r="B490" s="107" t="s">
        <v>208</v>
      </c>
      <c r="C490" s="107">
        <v>2491.5</v>
      </c>
      <c r="D490" s="156">
        <f t="shared" si="21"/>
        <v>181.8042567</v>
      </c>
      <c r="E490" s="107"/>
      <c r="F490" s="107"/>
      <c r="G490" s="107">
        <v>750.4</v>
      </c>
      <c r="H490" s="158">
        <f t="shared" si="22"/>
        <v>54.75653792</v>
      </c>
      <c r="I490" s="138">
        <v>7.2969800000000001E-2</v>
      </c>
      <c r="J490" s="107"/>
      <c r="K490" s="107"/>
      <c r="L490" s="152">
        <v>23151</v>
      </c>
      <c r="M490" s="107" t="s">
        <v>152</v>
      </c>
      <c r="N490" s="107" t="s">
        <v>3</v>
      </c>
      <c r="O490" s="107" t="s">
        <v>3</v>
      </c>
      <c r="P490" s="107"/>
    </row>
    <row r="491" spans="1:16" x14ac:dyDescent="0.35">
      <c r="A491" s="155" t="s">
        <v>960</v>
      </c>
      <c r="B491" s="107" t="s">
        <v>507</v>
      </c>
      <c r="C491" s="107">
        <v>2975.1</v>
      </c>
      <c r="D491" s="156">
        <f t="shared" si="21"/>
        <v>198.82325541</v>
      </c>
      <c r="E491" s="107"/>
      <c r="F491" s="107"/>
      <c r="G491" s="107">
        <v>261.39999999999998</v>
      </c>
      <c r="H491" s="158">
        <f t="shared" si="22"/>
        <v>17.46912674</v>
      </c>
      <c r="I491" s="138">
        <v>6.6829100000000002E-2</v>
      </c>
      <c r="J491" s="107"/>
      <c r="K491" s="107"/>
      <c r="L491" s="152">
        <v>34550</v>
      </c>
      <c r="M491" s="107" t="s">
        <v>152</v>
      </c>
      <c r="N491" s="107" t="s">
        <v>3</v>
      </c>
      <c r="O491" s="107" t="s">
        <v>131</v>
      </c>
      <c r="P491" s="107"/>
    </row>
    <row r="492" spans="1:16" x14ac:dyDescent="0.35">
      <c r="A492" s="155" t="s">
        <v>704</v>
      </c>
      <c r="B492" s="107" t="s">
        <v>203</v>
      </c>
      <c r="C492" s="107">
        <v>738.4</v>
      </c>
      <c r="D492" s="156">
        <f t="shared" ref="D492:D519" si="23">+C492*$I492</f>
        <v>43.887763919999998</v>
      </c>
      <c r="E492" s="107"/>
      <c r="F492" s="107"/>
      <c r="G492" s="107">
        <v>182.9</v>
      </c>
      <c r="H492" s="158">
        <f t="shared" ref="H492:H519" si="24">+G492*$I492</f>
        <v>10.870899270000001</v>
      </c>
      <c r="I492" s="138">
        <v>5.9436299999999997E-2</v>
      </c>
      <c r="J492" s="107"/>
      <c r="K492" s="107"/>
      <c r="L492" s="152">
        <v>41540</v>
      </c>
      <c r="M492" s="107" t="s">
        <v>152</v>
      </c>
      <c r="N492" s="107" t="s">
        <v>3</v>
      </c>
      <c r="O492" s="107" t="s">
        <v>3</v>
      </c>
      <c r="P492" s="107"/>
    </row>
    <row r="493" spans="1:16" x14ac:dyDescent="0.35">
      <c r="A493" s="155" t="s">
        <v>714</v>
      </c>
      <c r="B493" s="107" t="s">
        <v>213</v>
      </c>
      <c r="C493" s="107">
        <v>560.79999999999995</v>
      </c>
      <c r="D493" s="156">
        <f t="shared" si="23"/>
        <v>22.78793976</v>
      </c>
      <c r="E493" s="107"/>
      <c r="F493" s="107"/>
      <c r="G493" s="107">
        <v>162.9</v>
      </c>
      <c r="H493" s="158">
        <f t="shared" si="24"/>
        <v>6.619392630000001</v>
      </c>
      <c r="I493" s="138">
        <v>4.0634700000000003E-2</v>
      </c>
      <c r="J493" s="107"/>
      <c r="K493" s="107"/>
      <c r="L493" s="152">
        <v>29370</v>
      </c>
      <c r="M493" s="107" t="s">
        <v>152</v>
      </c>
      <c r="N493" s="107" t="s">
        <v>3</v>
      </c>
      <c r="O493" s="107" t="s">
        <v>3</v>
      </c>
      <c r="P493" s="107"/>
    </row>
    <row r="494" spans="1:16" x14ac:dyDescent="0.35">
      <c r="A494" s="155" t="s">
        <v>759</v>
      </c>
      <c r="B494" s="107" t="s">
        <v>271</v>
      </c>
      <c r="C494" s="107">
        <v>611.20000000000005</v>
      </c>
      <c r="D494" s="156">
        <f t="shared" si="23"/>
        <v>28.061781119999999</v>
      </c>
      <c r="E494" s="107"/>
      <c r="F494" s="107"/>
      <c r="G494" s="107">
        <v>77.599999999999994</v>
      </c>
      <c r="H494" s="158">
        <f t="shared" si="24"/>
        <v>3.5628177599999997</v>
      </c>
      <c r="I494" s="138">
        <v>4.5912599999999998E-2</v>
      </c>
      <c r="J494" s="107"/>
      <c r="K494" s="107"/>
      <c r="L494" s="152">
        <v>22700</v>
      </c>
      <c r="M494" s="107" t="s">
        <v>152</v>
      </c>
      <c r="N494" s="107" t="s">
        <v>3</v>
      </c>
      <c r="O494" s="107" t="s">
        <v>3</v>
      </c>
      <c r="P494" s="107"/>
    </row>
    <row r="495" spans="1:16" x14ac:dyDescent="0.35">
      <c r="A495" s="155" t="s">
        <v>884</v>
      </c>
      <c r="B495" s="107" t="s">
        <v>415</v>
      </c>
      <c r="C495" s="107">
        <v>267.60000000000002</v>
      </c>
      <c r="D495" s="156">
        <f t="shared" si="23"/>
        <v>14.380155000000002</v>
      </c>
      <c r="E495" s="107"/>
      <c r="F495" s="107"/>
      <c r="G495" s="107">
        <v>55.9</v>
      </c>
      <c r="H495" s="158">
        <f t="shared" si="24"/>
        <v>3.0039262500000001</v>
      </c>
      <c r="I495" s="138">
        <v>5.3737500000000001E-2</v>
      </c>
      <c r="J495" s="107"/>
      <c r="K495" s="107"/>
      <c r="L495" s="152">
        <v>43640</v>
      </c>
      <c r="M495" s="107" t="s">
        <v>152</v>
      </c>
      <c r="N495" s="107" t="s">
        <v>3</v>
      </c>
      <c r="O495" s="107" t="s">
        <v>38</v>
      </c>
      <c r="P495" s="107"/>
    </row>
    <row r="496" spans="1:16" x14ac:dyDescent="0.35">
      <c r="A496" s="155" t="s">
        <v>705</v>
      </c>
      <c r="B496" s="107" t="s">
        <v>204</v>
      </c>
      <c r="C496" s="107">
        <v>186.3</v>
      </c>
      <c r="D496" s="156">
        <f t="shared" si="23"/>
        <v>11.94026508</v>
      </c>
      <c r="E496" s="107"/>
      <c r="F496" s="107"/>
      <c r="G496" s="107">
        <v>41.1</v>
      </c>
      <c r="H496" s="158">
        <f t="shared" si="24"/>
        <v>2.63416476</v>
      </c>
      <c r="I496" s="138">
        <v>6.4091599999999999E-2</v>
      </c>
      <c r="J496" s="107"/>
      <c r="K496" s="107"/>
      <c r="L496" s="152">
        <v>34160</v>
      </c>
      <c r="M496" s="107" t="s">
        <v>152</v>
      </c>
      <c r="N496" s="107" t="s">
        <v>3</v>
      </c>
      <c r="O496" s="107" t="s">
        <v>3</v>
      </c>
      <c r="P496" s="107"/>
    </row>
    <row r="497" spans="1:16" x14ac:dyDescent="0.35">
      <c r="A497" s="155" t="s">
        <v>702</v>
      </c>
      <c r="B497" s="107" t="s">
        <v>201</v>
      </c>
      <c r="C497" s="107">
        <v>239.1</v>
      </c>
      <c r="D497" s="156">
        <f t="shared" si="23"/>
        <v>10.66197111</v>
      </c>
      <c r="E497" s="107"/>
      <c r="F497" s="107"/>
      <c r="G497" s="107">
        <v>55.3</v>
      </c>
      <c r="H497" s="158">
        <f t="shared" si="24"/>
        <v>2.4659431299999999</v>
      </c>
      <c r="I497" s="138">
        <v>4.4592100000000003E-2</v>
      </c>
      <c r="J497" s="107"/>
      <c r="K497" s="107"/>
      <c r="L497" s="152">
        <v>31020</v>
      </c>
      <c r="M497" s="107" t="s">
        <v>152</v>
      </c>
      <c r="N497" s="107" t="s">
        <v>3</v>
      </c>
      <c r="O497" s="107" t="s">
        <v>3</v>
      </c>
      <c r="P497" s="107"/>
    </row>
    <row r="498" spans="1:16" x14ac:dyDescent="0.35">
      <c r="A498" s="155" t="s">
        <v>713</v>
      </c>
      <c r="B498" s="107" t="s">
        <v>212</v>
      </c>
      <c r="C498" s="107">
        <v>303.2</v>
      </c>
      <c r="D498" s="156">
        <f t="shared" si="23"/>
        <v>7.8845037600000003</v>
      </c>
      <c r="E498" s="107"/>
      <c r="F498" s="107"/>
      <c r="G498" s="107">
        <v>74.400000000000006</v>
      </c>
      <c r="H498" s="158">
        <f t="shared" si="24"/>
        <v>1.9347199200000003</v>
      </c>
      <c r="I498" s="138">
        <v>2.6004300000000001E-2</v>
      </c>
      <c r="J498" s="107"/>
      <c r="K498" s="107"/>
      <c r="L498" s="152">
        <v>34500</v>
      </c>
      <c r="M498" s="107" t="s">
        <v>152</v>
      </c>
      <c r="N498" s="107" t="s">
        <v>3</v>
      </c>
      <c r="O498" s="107" t="s">
        <v>3</v>
      </c>
      <c r="P498" s="107"/>
    </row>
    <row r="499" spans="1:16" x14ac:dyDescent="0.35">
      <c r="A499" s="155" t="s">
        <v>718</v>
      </c>
      <c r="B499" s="107" t="s">
        <v>217</v>
      </c>
      <c r="C499" s="107">
        <v>101.3</v>
      </c>
      <c r="D499" s="156">
        <f t="shared" si="23"/>
        <v>5.3923914699999997</v>
      </c>
      <c r="E499" s="107"/>
      <c r="F499" s="107"/>
      <c r="G499" s="107">
        <v>27.1</v>
      </c>
      <c r="H499" s="158">
        <f t="shared" si="24"/>
        <v>1.44258449</v>
      </c>
      <c r="I499" s="138">
        <v>5.3231899999999999E-2</v>
      </c>
      <c r="J499" s="107"/>
      <c r="K499" s="107"/>
      <c r="L499" s="152">
        <v>29730</v>
      </c>
      <c r="M499" s="107" t="s">
        <v>152</v>
      </c>
      <c r="N499" s="107" t="s">
        <v>3</v>
      </c>
      <c r="O499" s="107" t="s">
        <v>3</v>
      </c>
      <c r="P499" s="107"/>
    </row>
    <row r="500" spans="1:16" x14ac:dyDescent="0.35">
      <c r="A500" s="155" t="s">
        <v>712</v>
      </c>
      <c r="B500" s="107" t="s">
        <v>211</v>
      </c>
      <c r="C500" s="107">
        <v>132.80000000000001</v>
      </c>
      <c r="D500" s="156">
        <f t="shared" si="23"/>
        <v>5.5349579200000001</v>
      </c>
      <c r="E500" s="107"/>
      <c r="F500" s="107"/>
      <c r="G500" s="107">
        <v>30</v>
      </c>
      <c r="H500" s="158">
        <f t="shared" si="24"/>
        <v>1.250367</v>
      </c>
      <c r="I500" s="138">
        <v>4.1678899999999998E-2</v>
      </c>
      <c r="J500" s="107"/>
      <c r="K500" s="107"/>
      <c r="L500" s="152">
        <v>35970</v>
      </c>
      <c r="M500" s="107" t="s">
        <v>152</v>
      </c>
      <c r="N500" s="107" t="s">
        <v>3</v>
      </c>
      <c r="O500" s="107" t="s">
        <v>3</v>
      </c>
      <c r="P500" s="107"/>
    </row>
    <row r="501" spans="1:16" x14ac:dyDescent="0.35">
      <c r="A501" s="155" t="s">
        <v>760</v>
      </c>
      <c r="B501" s="107" t="s">
        <v>272</v>
      </c>
      <c r="C501" s="107">
        <v>152.9</v>
      </c>
      <c r="D501" s="156">
        <f t="shared" si="23"/>
        <v>4.2907256699999996</v>
      </c>
      <c r="E501" s="107"/>
      <c r="F501" s="107"/>
      <c r="G501" s="107">
        <v>31</v>
      </c>
      <c r="H501" s="158">
        <f t="shared" si="24"/>
        <v>0.86993129999999996</v>
      </c>
      <c r="I501" s="138">
        <v>2.8062299999999998E-2</v>
      </c>
      <c r="J501" s="107"/>
      <c r="K501" s="107"/>
      <c r="L501" s="152">
        <v>20060</v>
      </c>
      <c r="M501" s="107" t="s">
        <v>152</v>
      </c>
      <c r="N501" s="107" t="s">
        <v>3</v>
      </c>
      <c r="O501" s="107" t="s">
        <v>3</v>
      </c>
      <c r="P501" s="107"/>
    </row>
    <row r="502" spans="1:16" x14ac:dyDescent="0.35">
      <c r="A502" s="155" t="s">
        <v>661</v>
      </c>
      <c r="B502" s="107" t="s">
        <v>151</v>
      </c>
      <c r="C502" s="107">
        <v>106.2</v>
      </c>
      <c r="D502" s="156">
        <f t="shared" si="23"/>
        <v>7.2831004200000002</v>
      </c>
      <c r="E502" s="107"/>
      <c r="F502" s="107"/>
      <c r="G502" s="107">
        <v>9</v>
      </c>
      <c r="H502" s="158">
        <f t="shared" si="24"/>
        <v>0.61721190000000004</v>
      </c>
      <c r="I502" s="138">
        <v>6.8579100000000004E-2</v>
      </c>
      <c r="J502" s="107"/>
      <c r="K502" s="107"/>
      <c r="L502" s="152">
        <v>30660</v>
      </c>
      <c r="M502" s="107" t="s">
        <v>152</v>
      </c>
      <c r="N502" s="107" t="s">
        <v>3</v>
      </c>
      <c r="O502" s="107" t="s">
        <v>3</v>
      </c>
      <c r="P502" s="107"/>
    </row>
    <row r="503" spans="1:16" x14ac:dyDescent="0.35">
      <c r="A503" s="155" t="s">
        <v>723</v>
      </c>
      <c r="B503" s="107" t="s">
        <v>224</v>
      </c>
      <c r="C503" s="107">
        <v>307</v>
      </c>
      <c r="D503" s="156">
        <f t="shared" si="23"/>
        <v>8.1819797999999988</v>
      </c>
      <c r="E503" s="107"/>
      <c r="F503" s="107"/>
      <c r="G503" s="107">
        <v>20.3</v>
      </c>
      <c r="H503" s="158">
        <f t="shared" si="24"/>
        <v>0.54102342000000003</v>
      </c>
      <c r="I503" s="138">
        <v>2.6651399999999999E-2</v>
      </c>
      <c r="J503" s="107"/>
      <c r="K503" s="107"/>
      <c r="L503" s="152">
        <v>45250</v>
      </c>
      <c r="M503" s="107" t="s">
        <v>152</v>
      </c>
      <c r="N503" s="107" t="s">
        <v>3</v>
      </c>
      <c r="O503" s="107" t="s">
        <v>38</v>
      </c>
      <c r="P503" s="107"/>
    </row>
    <row r="504" spans="1:16" x14ac:dyDescent="0.35">
      <c r="A504" s="155" t="s">
        <v>758</v>
      </c>
      <c r="B504" s="107" t="s">
        <v>270</v>
      </c>
      <c r="C504" s="107">
        <v>52.1</v>
      </c>
      <c r="D504" s="156">
        <f t="shared" si="23"/>
        <v>4.5260885100000001</v>
      </c>
      <c r="E504" s="107"/>
      <c r="F504" s="107"/>
      <c r="G504" s="107">
        <v>5.8</v>
      </c>
      <c r="H504" s="158">
        <f t="shared" si="24"/>
        <v>0.50386397999999999</v>
      </c>
      <c r="I504" s="138">
        <v>8.6873099999999995E-2</v>
      </c>
      <c r="J504" s="107"/>
      <c r="K504" s="107"/>
      <c r="L504" s="152">
        <v>25090</v>
      </c>
      <c r="M504" s="107" t="s">
        <v>152</v>
      </c>
      <c r="N504" s="107" t="s">
        <v>3</v>
      </c>
      <c r="O504" s="107" t="s">
        <v>3</v>
      </c>
      <c r="P504" s="107"/>
    </row>
    <row r="505" spans="1:16" x14ac:dyDescent="0.35">
      <c r="A505" s="155" t="s">
        <v>869</v>
      </c>
      <c r="B505" s="107" t="s">
        <v>398</v>
      </c>
      <c r="C505" s="107">
        <v>233.6</v>
      </c>
      <c r="D505" s="156">
        <f t="shared" si="23"/>
        <v>12.09756</v>
      </c>
      <c r="E505" s="107"/>
      <c r="F505" s="107"/>
      <c r="G505" s="107">
        <v>9.5</v>
      </c>
      <c r="H505" s="158">
        <f t="shared" si="24"/>
        <v>0.49198124999999998</v>
      </c>
      <c r="I505" s="138">
        <v>5.17875E-2</v>
      </c>
      <c r="J505" s="107"/>
      <c r="K505" s="107"/>
      <c r="L505" s="152">
        <v>53790</v>
      </c>
      <c r="M505" s="107" t="s">
        <v>152</v>
      </c>
      <c r="N505" s="107" t="s">
        <v>3</v>
      </c>
      <c r="O505" s="107" t="s">
        <v>22</v>
      </c>
      <c r="P505" s="107"/>
    </row>
    <row r="506" spans="1:16" x14ac:dyDescent="0.35">
      <c r="A506" s="155" t="s">
        <v>173</v>
      </c>
      <c r="B506" s="107" t="s">
        <v>174</v>
      </c>
      <c r="C506" s="107">
        <v>137.6</v>
      </c>
      <c r="D506" s="156">
        <f t="shared" si="23"/>
        <v>6.2051407999999997</v>
      </c>
      <c r="E506" s="107"/>
      <c r="F506" s="107"/>
      <c r="G506" s="107">
        <v>10.4</v>
      </c>
      <c r="H506" s="158">
        <f t="shared" si="24"/>
        <v>0.4689932</v>
      </c>
      <c r="I506" s="138">
        <v>4.5095499999999997E-2</v>
      </c>
      <c r="J506" s="107"/>
      <c r="K506" s="107"/>
      <c r="L506" s="152">
        <v>44244</v>
      </c>
      <c r="M506" s="107" t="s">
        <v>152</v>
      </c>
      <c r="N506" s="107" t="s">
        <v>3</v>
      </c>
      <c r="O506" s="107" t="s">
        <v>131</v>
      </c>
      <c r="P506" s="107"/>
    </row>
    <row r="507" spans="1:16" x14ac:dyDescent="0.35">
      <c r="A507" s="155" t="s">
        <v>715</v>
      </c>
      <c r="B507" s="107" t="s">
        <v>214</v>
      </c>
      <c r="C507" s="107">
        <v>84.1</v>
      </c>
      <c r="D507" s="156">
        <f t="shared" si="23"/>
        <v>5.1624869099999993</v>
      </c>
      <c r="E507" s="107"/>
      <c r="F507" s="107"/>
      <c r="G507" s="107">
        <v>6.4</v>
      </c>
      <c r="H507" s="158">
        <f t="shared" si="24"/>
        <v>0.39286463999999999</v>
      </c>
      <c r="I507" s="138">
        <v>6.1385099999999998E-2</v>
      </c>
      <c r="J507" s="107"/>
      <c r="K507" s="107"/>
      <c r="L507" s="152">
        <v>34020</v>
      </c>
      <c r="M507" s="107" t="s">
        <v>152</v>
      </c>
      <c r="N507" s="107" t="s">
        <v>3</v>
      </c>
      <c r="O507" s="107" t="s">
        <v>3</v>
      </c>
      <c r="P507" s="107"/>
    </row>
    <row r="508" spans="1:16" x14ac:dyDescent="0.35">
      <c r="A508" s="155" t="s">
        <v>875</v>
      </c>
      <c r="B508" s="107" t="s">
        <v>406</v>
      </c>
      <c r="C508" s="107">
        <v>121.7</v>
      </c>
      <c r="D508" s="156">
        <f t="shared" si="23"/>
        <v>6.4719694900000002</v>
      </c>
      <c r="E508" s="107"/>
      <c r="F508" s="107"/>
      <c r="G508" s="107">
        <v>3</v>
      </c>
      <c r="H508" s="158">
        <f t="shared" si="24"/>
        <v>0.15953910000000002</v>
      </c>
      <c r="I508" s="138">
        <v>5.3179700000000003E-2</v>
      </c>
      <c r="J508" s="107"/>
      <c r="K508" s="107"/>
      <c r="L508" s="152">
        <v>55210</v>
      </c>
      <c r="M508" s="107" t="s">
        <v>152</v>
      </c>
      <c r="N508" s="107" t="s">
        <v>3</v>
      </c>
      <c r="O508" s="107" t="s">
        <v>3</v>
      </c>
      <c r="P508" s="107"/>
    </row>
    <row r="509" spans="1:16" x14ac:dyDescent="0.35">
      <c r="A509" s="155" t="s">
        <v>404</v>
      </c>
      <c r="B509" s="107" t="s">
        <v>405</v>
      </c>
      <c r="C509" s="107">
        <v>109.4</v>
      </c>
      <c r="D509" s="156">
        <f t="shared" si="23"/>
        <v>5.5475098999999997</v>
      </c>
      <c r="E509" s="107"/>
      <c r="F509" s="107"/>
      <c r="G509" s="107">
        <v>2.6</v>
      </c>
      <c r="H509" s="158">
        <f t="shared" si="24"/>
        <v>0.13184209999999999</v>
      </c>
      <c r="I509" s="138">
        <v>5.0708499999999997E-2</v>
      </c>
      <c r="J509" s="107"/>
      <c r="K509" s="107"/>
      <c r="L509" s="152">
        <v>56064</v>
      </c>
      <c r="M509" s="107" t="s">
        <v>152</v>
      </c>
      <c r="N509" s="107" t="s">
        <v>3</v>
      </c>
      <c r="O509" s="107" t="s">
        <v>38</v>
      </c>
      <c r="P509" s="107"/>
    </row>
    <row r="510" spans="1:16" x14ac:dyDescent="0.35">
      <c r="A510" s="155" t="s">
        <v>721</v>
      </c>
      <c r="B510" s="107" t="s">
        <v>222</v>
      </c>
      <c r="C510" s="107">
        <v>62.3</v>
      </c>
      <c r="D510" s="156">
        <f t="shared" si="23"/>
        <v>1.8276452599999999</v>
      </c>
      <c r="E510" s="107"/>
      <c r="F510" s="107"/>
      <c r="G510" s="107">
        <v>3.9</v>
      </c>
      <c r="H510" s="158">
        <f t="shared" si="24"/>
        <v>0.11441118</v>
      </c>
      <c r="I510" s="138">
        <v>2.93362E-2</v>
      </c>
      <c r="J510" s="107"/>
      <c r="K510" s="107"/>
      <c r="L510" s="152">
        <v>68210</v>
      </c>
      <c r="M510" s="107" t="s">
        <v>152</v>
      </c>
      <c r="N510" s="107" t="s">
        <v>6</v>
      </c>
      <c r="O510" s="107" t="s">
        <v>22</v>
      </c>
      <c r="P510" s="107"/>
    </row>
    <row r="511" spans="1:16" x14ac:dyDescent="0.35">
      <c r="A511" s="155" t="s">
        <v>873</v>
      </c>
      <c r="B511" s="107" t="s">
        <v>402</v>
      </c>
      <c r="C511" s="107">
        <v>31.3</v>
      </c>
      <c r="D511" s="156">
        <f t="shared" si="23"/>
        <v>1.98721196</v>
      </c>
      <c r="E511" s="107"/>
      <c r="F511" s="107"/>
      <c r="G511" s="107">
        <v>0.4</v>
      </c>
      <c r="H511" s="158">
        <f t="shared" si="24"/>
        <v>2.539568E-2</v>
      </c>
      <c r="I511" s="138">
        <v>6.3489199999999996E-2</v>
      </c>
      <c r="J511" s="107"/>
      <c r="K511" s="107"/>
      <c r="L511" s="152">
        <v>35060</v>
      </c>
      <c r="M511" s="107" t="s">
        <v>152</v>
      </c>
      <c r="N511" s="107" t="s">
        <v>3</v>
      </c>
      <c r="O511" s="107" t="s">
        <v>3</v>
      </c>
      <c r="P511" s="107"/>
    </row>
    <row r="512" spans="1:16" x14ac:dyDescent="0.35">
      <c r="A512" s="155" t="s">
        <v>871</v>
      </c>
      <c r="B512" s="107" t="s">
        <v>400</v>
      </c>
      <c r="C512" s="107">
        <v>20.7</v>
      </c>
      <c r="D512" s="156">
        <f t="shared" si="23"/>
        <v>1.2071722499999999</v>
      </c>
      <c r="E512" s="107"/>
      <c r="F512" s="107"/>
      <c r="G512" s="107">
        <v>-0.8</v>
      </c>
      <c r="H512" s="158">
        <f t="shared" si="24"/>
        <v>-4.6654000000000001E-2</v>
      </c>
      <c r="I512" s="138">
        <v>5.8317500000000001E-2</v>
      </c>
      <c r="J512" s="107"/>
      <c r="K512" s="107"/>
      <c r="L512" s="152">
        <v>36240</v>
      </c>
      <c r="M512" s="107" t="s">
        <v>152</v>
      </c>
      <c r="N512" s="107" t="s">
        <v>3</v>
      </c>
      <c r="O512" s="107" t="s">
        <v>38</v>
      </c>
      <c r="P512" s="107"/>
    </row>
    <row r="513" spans="1:16" x14ac:dyDescent="0.35">
      <c r="A513" s="155" t="s">
        <v>872</v>
      </c>
      <c r="B513" s="107" t="s">
        <v>401</v>
      </c>
      <c r="C513" s="107">
        <v>14.6</v>
      </c>
      <c r="D513" s="156">
        <f t="shared" si="23"/>
        <v>0.96039821999999997</v>
      </c>
      <c r="E513" s="107"/>
      <c r="F513" s="107"/>
      <c r="G513" s="107">
        <v>-0.9</v>
      </c>
      <c r="H513" s="158">
        <f t="shared" si="24"/>
        <v>-5.9202629999999999E-2</v>
      </c>
      <c r="I513" s="138">
        <v>6.5780699999999998E-2</v>
      </c>
      <c r="J513" s="107"/>
      <c r="K513" s="107"/>
      <c r="L513" s="152">
        <v>31340</v>
      </c>
      <c r="M513" s="107" t="s">
        <v>152</v>
      </c>
      <c r="N513" s="107" t="s">
        <v>3</v>
      </c>
      <c r="O513" s="107" t="s">
        <v>131</v>
      </c>
      <c r="P513" s="107"/>
    </row>
    <row r="514" spans="1:16" x14ac:dyDescent="0.35">
      <c r="A514" s="155" t="s">
        <v>918</v>
      </c>
      <c r="B514" s="107" t="s">
        <v>457</v>
      </c>
      <c r="C514" s="107">
        <v>42.7</v>
      </c>
      <c r="D514" s="156">
        <f t="shared" si="23"/>
        <v>2.5361921199999999</v>
      </c>
      <c r="E514" s="107"/>
      <c r="F514" s="107"/>
      <c r="G514" s="107">
        <v>-5.5</v>
      </c>
      <c r="H514" s="158">
        <f t="shared" si="24"/>
        <v>-0.32667580000000002</v>
      </c>
      <c r="I514" s="138">
        <v>5.93956E-2</v>
      </c>
      <c r="J514" s="107"/>
      <c r="K514" s="107"/>
      <c r="L514" s="152">
        <v>37260</v>
      </c>
      <c r="M514" s="107" t="s">
        <v>152</v>
      </c>
      <c r="N514" s="107" t="s">
        <v>3</v>
      </c>
      <c r="O514" s="107" t="s">
        <v>3</v>
      </c>
      <c r="P514" s="107"/>
    </row>
    <row r="515" spans="1:16" x14ac:dyDescent="0.35">
      <c r="A515" s="155" t="s">
        <v>897</v>
      </c>
      <c r="B515" s="107" t="s">
        <v>432</v>
      </c>
      <c r="C515" s="107">
        <v>594.70000000000005</v>
      </c>
      <c r="D515" s="156">
        <f t="shared" si="23"/>
        <v>30.341118240000004</v>
      </c>
      <c r="E515" s="107"/>
      <c r="F515" s="107"/>
      <c r="G515" s="107">
        <v>-10.5</v>
      </c>
      <c r="H515" s="158">
        <f t="shared" si="24"/>
        <v>-0.5357016</v>
      </c>
      <c r="I515" s="138">
        <v>5.1019200000000001E-2</v>
      </c>
      <c r="J515" s="107"/>
      <c r="K515" s="107"/>
      <c r="L515" s="152">
        <v>54040</v>
      </c>
      <c r="M515" s="107" t="s">
        <v>152</v>
      </c>
      <c r="N515" s="107" t="s">
        <v>6</v>
      </c>
      <c r="O515" s="107" t="s">
        <v>3</v>
      </c>
      <c r="P515" s="107"/>
    </row>
    <row r="516" spans="1:16" x14ac:dyDescent="0.35">
      <c r="A516" s="155" t="s">
        <v>662</v>
      </c>
      <c r="B516" s="107" t="s">
        <v>153</v>
      </c>
      <c r="C516" s="107">
        <v>1223.4000000000001</v>
      </c>
      <c r="D516" s="156">
        <f t="shared" si="23"/>
        <v>67.702711320000006</v>
      </c>
      <c r="E516" s="107"/>
      <c r="F516" s="107"/>
      <c r="G516" s="107">
        <v>105</v>
      </c>
      <c r="H516" s="158">
        <f t="shared" si="24"/>
        <v>5.8106790000000004</v>
      </c>
      <c r="I516" s="138">
        <v>5.5339800000000001E-2</v>
      </c>
      <c r="J516" s="107"/>
      <c r="K516" s="107"/>
      <c r="L516" s="152">
        <v>23640</v>
      </c>
      <c r="M516" s="107" t="s">
        <v>78</v>
      </c>
      <c r="N516" s="107" t="s">
        <v>3</v>
      </c>
      <c r="O516" s="107" t="s">
        <v>3</v>
      </c>
      <c r="P516" s="107"/>
    </row>
    <row r="517" spans="1:16" x14ac:dyDescent="0.35">
      <c r="A517" s="155" t="s">
        <v>610</v>
      </c>
      <c r="B517" s="107" t="s">
        <v>77</v>
      </c>
      <c r="C517" s="107">
        <v>722.3</v>
      </c>
      <c r="D517" s="156">
        <f t="shared" si="23"/>
        <v>31.246553539999997</v>
      </c>
      <c r="E517" s="107"/>
      <c r="F517" s="107"/>
      <c r="G517" s="107">
        <v>122.9</v>
      </c>
      <c r="H517" s="158">
        <f t="shared" si="24"/>
        <v>5.3166294199999999</v>
      </c>
      <c r="I517" s="138">
        <v>4.3259800000000001E-2</v>
      </c>
      <c r="J517" s="107"/>
      <c r="K517" s="107"/>
      <c r="L517" s="152">
        <v>48900</v>
      </c>
      <c r="M517" s="107" t="s">
        <v>78</v>
      </c>
      <c r="N517" s="107" t="s">
        <v>3</v>
      </c>
      <c r="O517" s="107" t="s">
        <v>22</v>
      </c>
      <c r="P517" s="107"/>
    </row>
    <row r="518" spans="1:16" x14ac:dyDescent="0.35">
      <c r="A518" s="155" t="s">
        <v>868</v>
      </c>
      <c r="B518" s="107" t="s">
        <v>397</v>
      </c>
      <c r="C518" s="107">
        <v>133.1</v>
      </c>
      <c r="D518" s="156">
        <f t="shared" si="23"/>
        <v>6.895378599999999</v>
      </c>
      <c r="E518" s="107"/>
      <c r="F518" s="107"/>
      <c r="G518" s="107">
        <v>5.0999999999999996</v>
      </c>
      <c r="H518" s="158">
        <f t="shared" si="24"/>
        <v>0.26421059999999996</v>
      </c>
      <c r="I518" s="138">
        <v>5.1805999999999998E-2</v>
      </c>
      <c r="J518" s="107"/>
      <c r="K518" s="107"/>
      <c r="L518" s="152">
        <v>36620</v>
      </c>
      <c r="M518" s="107" t="s">
        <v>78</v>
      </c>
      <c r="N518" s="107" t="s">
        <v>3</v>
      </c>
      <c r="O518" s="107" t="s">
        <v>3</v>
      </c>
      <c r="P518" s="107"/>
    </row>
    <row r="519" spans="1:16" x14ac:dyDescent="0.35">
      <c r="A519" s="159" t="s">
        <v>665</v>
      </c>
      <c r="B519" s="108" t="s">
        <v>158</v>
      </c>
      <c r="C519" s="108">
        <v>79.8</v>
      </c>
      <c r="D519" s="161">
        <f t="shared" si="23"/>
        <v>3.2518101000000001</v>
      </c>
      <c r="E519" s="108"/>
      <c r="F519" s="108"/>
      <c r="G519" s="108">
        <v>3.3</v>
      </c>
      <c r="H519" s="163">
        <f t="shared" si="24"/>
        <v>0.13447334999999999</v>
      </c>
      <c r="I519" s="138">
        <v>4.0749500000000001E-2</v>
      </c>
      <c r="J519" s="107"/>
      <c r="K519" s="107"/>
      <c r="L519" s="152">
        <v>0</v>
      </c>
      <c r="M519" s="108" t="s">
        <v>78</v>
      </c>
      <c r="N519" s="108" t="s">
        <v>3</v>
      </c>
      <c r="O519" s="108" t="s">
        <v>38</v>
      </c>
      <c r="P519" s="107"/>
    </row>
    <row r="520" spans="1:16" x14ac:dyDescent="0.35">
      <c r="A520" s="165"/>
      <c r="B520" s="107"/>
      <c r="C520" s="107"/>
      <c r="D520" s="107"/>
      <c r="E520" s="107"/>
      <c r="F520" s="107"/>
      <c r="G520" s="107"/>
      <c r="H520" s="107"/>
      <c r="I520" s="138"/>
      <c r="J520" s="107"/>
      <c r="K520" s="107"/>
      <c r="L520" s="152"/>
      <c r="M520" s="107"/>
      <c r="N520" s="107"/>
      <c r="O520" s="107"/>
      <c r="P520" s="107"/>
    </row>
    <row r="521" spans="1:16" x14ac:dyDescent="0.35">
      <c r="A521" s="197" t="s">
        <v>1010</v>
      </c>
      <c r="B521" s="107"/>
      <c r="C521" s="107"/>
      <c r="D521" s="107"/>
      <c r="E521" s="107"/>
      <c r="F521" s="107"/>
      <c r="G521" s="107"/>
      <c r="H521" s="107"/>
      <c r="I521" s="107"/>
      <c r="J521" s="107"/>
      <c r="K521" s="107"/>
      <c r="L521" s="107"/>
      <c r="M521" s="107"/>
      <c r="N521" s="107"/>
      <c r="O521" s="107"/>
      <c r="P521" s="107"/>
    </row>
    <row r="522" spans="1:16" x14ac:dyDescent="0.35">
      <c r="A522" s="107"/>
      <c r="B522" s="107"/>
      <c r="C522" s="107"/>
      <c r="D522" s="107"/>
      <c r="E522" s="107"/>
      <c r="F522" s="107"/>
      <c r="G522" s="107"/>
      <c r="H522" s="107"/>
      <c r="I522" s="107"/>
      <c r="J522" s="107"/>
      <c r="K522" s="107"/>
      <c r="L522" s="107"/>
      <c r="M522" s="107"/>
      <c r="N522" s="107"/>
      <c r="O522" s="107"/>
      <c r="P522" s="107"/>
    </row>
    <row r="523" spans="1:16" x14ac:dyDescent="0.35">
      <c r="A523" s="155" t="s">
        <v>840</v>
      </c>
      <c r="B523" s="107" t="s">
        <v>358</v>
      </c>
      <c r="C523" s="107">
        <v>545.5</v>
      </c>
      <c r="D523" s="156">
        <f t="shared" ref="D523:D586" si="25">+C523*$I523</f>
        <v>31.142649549999998</v>
      </c>
      <c r="E523" s="107"/>
      <c r="F523" s="107"/>
      <c r="G523" s="107">
        <v>128.30000000000001</v>
      </c>
      <c r="H523" s="158">
        <f t="shared" ref="H523:H586" si="26">+G523*$I523</f>
        <v>7.3246598300000008</v>
      </c>
      <c r="I523" s="138">
        <v>5.7090099999999998E-2</v>
      </c>
      <c r="J523" s="107"/>
      <c r="K523" s="107"/>
      <c r="L523" s="152">
        <v>59700</v>
      </c>
      <c r="M523" s="107" t="s">
        <v>16</v>
      </c>
      <c r="N523" s="107" t="s">
        <v>2</v>
      </c>
      <c r="O523" s="107" t="s">
        <v>3</v>
      </c>
      <c r="P523" s="107"/>
    </row>
    <row r="524" spans="1:16" x14ac:dyDescent="0.35">
      <c r="A524" s="155" t="s">
        <v>564</v>
      </c>
      <c r="B524" s="107" t="s">
        <v>23</v>
      </c>
      <c r="C524" s="107">
        <v>491.3</v>
      </c>
      <c r="D524" s="156">
        <f t="shared" si="25"/>
        <v>17.632069180000002</v>
      </c>
      <c r="E524" s="107"/>
      <c r="F524" s="107"/>
      <c r="G524" s="107">
        <v>50.6</v>
      </c>
      <c r="H524" s="158">
        <f t="shared" si="26"/>
        <v>1.8159631600000001</v>
      </c>
      <c r="I524" s="138">
        <v>3.58886E-2</v>
      </c>
      <c r="J524" s="107"/>
      <c r="K524" s="107"/>
      <c r="L524" s="152">
        <v>82930</v>
      </c>
      <c r="M524" s="107" t="s">
        <v>24</v>
      </c>
      <c r="N524" s="107" t="s">
        <v>2</v>
      </c>
      <c r="O524" s="107" t="s">
        <v>3</v>
      </c>
      <c r="P524" s="107"/>
    </row>
    <row r="525" spans="1:16" x14ac:dyDescent="0.35">
      <c r="A525" s="155" t="s">
        <v>554</v>
      </c>
      <c r="B525" s="107" t="s">
        <v>11</v>
      </c>
      <c r="C525" s="107">
        <v>332.7</v>
      </c>
      <c r="D525" s="156">
        <f t="shared" si="25"/>
        <v>9.37072839</v>
      </c>
      <c r="E525" s="107"/>
      <c r="F525" s="107"/>
      <c r="G525" s="107">
        <v>50.9</v>
      </c>
      <c r="H525" s="158">
        <f t="shared" si="26"/>
        <v>1.43363413</v>
      </c>
      <c r="I525" s="138">
        <v>2.8165699999999998E-2</v>
      </c>
      <c r="J525" s="107"/>
      <c r="K525" s="107"/>
      <c r="L525" s="152">
        <v>120950</v>
      </c>
      <c r="M525" s="107" t="s">
        <v>1</v>
      </c>
      <c r="N525" s="107" t="s">
        <v>2</v>
      </c>
      <c r="O525" s="107" t="s">
        <v>3</v>
      </c>
      <c r="P525" s="107"/>
    </row>
    <row r="526" spans="1:16" x14ac:dyDescent="0.35">
      <c r="A526" s="155" t="s">
        <v>555</v>
      </c>
      <c r="B526" s="107" t="s">
        <v>12</v>
      </c>
      <c r="C526" s="107">
        <v>532.1</v>
      </c>
      <c r="D526" s="156">
        <f t="shared" si="25"/>
        <v>15.90452221</v>
      </c>
      <c r="E526" s="107"/>
      <c r="F526" s="107"/>
      <c r="G526" s="107">
        <v>47.1</v>
      </c>
      <c r="H526" s="158">
        <f t="shared" si="26"/>
        <v>1.40782371</v>
      </c>
      <c r="I526" s="138">
        <v>2.9890099999999999E-2</v>
      </c>
      <c r="J526" s="107"/>
      <c r="K526" s="107"/>
      <c r="L526" s="152">
        <v>109740</v>
      </c>
      <c r="M526" s="107" t="s">
        <v>1</v>
      </c>
      <c r="N526" s="107" t="s">
        <v>2</v>
      </c>
      <c r="O526" s="107" t="s">
        <v>3</v>
      </c>
      <c r="P526" s="107"/>
    </row>
    <row r="527" spans="1:16" x14ac:dyDescent="0.35">
      <c r="A527" s="155" t="s">
        <v>154</v>
      </c>
      <c r="B527" s="107" t="s">
        <v>155</v>
      </c>
      <c r="C527" s="107">
        <v>287.10000000000002</v>
      </c>
      <c r="D527" s="156">
        <f t="shared" si="25"/>
        <v>13.859867340000003</v>
      </c>
      <c r="E527" s="107"/>
      <c r="F527" s="107"/>
      <c r="G527" s="107">
        <v>27.9</v>
      </c>
      <c r="H527" s="158">
        <f t="shared" si="26"/>
        <v>1.34688366</v>
      </c>
      <c r="I527" s="138">
        <v>4.8275400000000003E-2</v>
      </c>
      <c r="J527" s="107"/>
      <c r="K527" s="107"/>
      <c r="L527" s="152">
        <v>49381</v>
      </c>
      <c r="M527" s="107" t="s">
        <v>24</v>
      </c>
      <c r="N527" s="107" t="s">
        <v>2</v>
      </c>
      <c r="O527" s="107" t="s">
        <v>3</v>
      </c>
      <c r="P527" s="107"/>
    </row>
    <row r="528" spans="1:16" x14ac:dyDescent="0.35">
      <c r="A528" s="155" t="s">
        <v>572</v>
      </c>
      <c r="B528" s="107" t="s">
        <v>32</v>
      </c>
      <c r="C528" s="107">
        <v>132.9</v>
      </c>
      <c r="D528" s="156">
        <f t="shared" si="25"/>
        <v>6.2891203800000008</v>
      </c>
      <c r="E528" s="107"/>
      <c r="F528" s="107"/>
      <c r="G528" s="107">
        <v>27.7</v>
      </c>
      <c r="H528" s="158">
        <f t="shared" si="26"/>
        <v>1.31082494</v>
      </c>
      <c r="I528" s="138">
        <v>4.7322200000000002E-2</v>
      </c>
      <c r="J528" s="107"/>
      <c r="K528" s="107"/>
      <c r="L528" s="152">
        <v>59970</v>
      </c>
      <c r="M528" s="107" t="s">
        <v>1</v>
      </c>
      <c r="N528" s="107" t="s">
        <v>2</v>
      </c>
      <c r="O528" s="107" t="s">
        <v>3</v>
      </c>
      <c r="P528" s="107"/>
    </row>
    <row r="529" spans="1:16" x14ac:dyDescent="0.35">
      <c r="A529" s="155" t="s">
        <v>4</v>
      </c>
      <c r="B529" s="107" t="s">
        <v>5</v>
      </c>
      <c r="C529" s="107">
        <v>388.9</v>
      </c>
      <c r="D529" s="156">
        <f t="shared" si="25"/>
        <v>16.52459434</v>
      </c>
      <c r="E529" s="107"/>
      <c r="F529" s="107"/>
      <c r="G529" s="107">
        <v>21.1</v>
      </c>
      <c r="H529" s="158">
        <f t="shared" si="26"/>
        <v>0.89655166000000008</v>
      </c>
      <c r="I529" s="138">
        <v>4.2490600000000003E-2</v>
      </c>
      <c r="J529" s="107"/>
      <c r="K529" s="107"/>
      <c r="L529" s="152">
        <v>145861</v>
      </c>
      <c r="M529" s="107" t="s">
        <v>1</v>
      </c>
      <c r="N529" s="107" t="s">
        <v>2</v>
      </c>
      <c r="O529" s="107" t="s">
        <v>3</v>
      </c>
      <c r="P529" s="107"/>
    </row>
    <row r="530" spans="1:16" x14ac:dyDescent="0.35">
      <c r="A530" s="155" t="s">
        <v>858</v>
      </c>
      <c r="B530" s="107" t="s">
        <v>381</v>
      </c>
      <c r="C530" s="107">
        <v>102.3</v>
      </c>
      <c r="D530" s="156">
        <f t="shared" si="25"/>
        <v>7.2122932200000003</v>
      </c>
      <c r="E530" s="107"/>
      <c r="F530" s="107"/>
      <c r="G530" s="107">
        <v>12.5</v>
      </c>
      <c r="H530" s="158">
        <f t="shared" si="26"/>
        <v>0.88126750000000009</v>
      </c>
      <c r="I530" s="138">
        <v>7.0501400000000006E-2</v>
      </c>
      <c r="J530" s="107"/>
      <c r="K530" s="107"/>
      <c r="L530" s="152">
        <v>53450</v>
      </c>
      <c r="M530" s="107" t="s">
        <v>16</v>
      </c>
      <c r="N530" s="107" t="s">
        <v>2</v>
      </c>
      <c r="O530" s="107" t="s">
        <v>22</v>
      </c>
      <c r="P530" s="107"/>
    </row>
    <row r="531" spans="1:16" x14ac:dyDescent="0.35">
      <c r="A531" s="155" t="s">
        <v>609</v>
      </c>
      <c r="B531" s="107" t="s">
        <v>76</v>
      </c>
      <c r="C531" s="107">
        <v>143.4</v>
      </c>
      <c r="D531" s="156">
        <f t="shared" si="25"/>
        <v>4.7474004000000001</v>
      </c>
      <c r="E531" s="107"/>
      <c r="F531" s="107"/>
      <c r="G531" s="107">
        <v>20.9</v>
      </c>
      <c r="H531" s="158">
        <f t="shared" si="26"/>
        <v>0.69191539999999985</v>
      </c>
      <c r="I531" s="138">
        <v>3.3105999999999997E-2</v>
      </c>
      <c r="J531" s="107"/>
      <c r="K531" s="107"/>
      <c r="L531" s="152">
        <v>91000</v>
      </c>
      <c r="M531" s="107" t="s">
        <v>1</v>
      </c>
      <c r="N531" s="107" t="s">
        <v>2</v>
      </c>
      <c r="O531" s="107" t="s">
        <v>3</v>
      </c>
      <c r="P531" s="107"/>
    </row>
    <row r="532" spans="1:16" x14ac:dyDescent="0.35">
      <c r="A532" s="155" t="s">
        <v>663</v>
      </c>
      <c r="B532" s="107" t="s">
        <v>156</v>
      </c>
      <c r="C532" s="107">
        <v>195.1</v>
      </c>
      <c r="D532" s="156">
        <f t="shared" si="25"/>
        <v>12.02196445</v>
      </c>
      <c r="E532" s="107"/>
      <c r="F532" s="107"/>
      <c r="G532" s="107">
        <v>7.8</v>
      </c>
      <c r="H532" s="158">
        <f t="shared" si="26"/>
        <v>0.48063210000000001</v>
      </c>
      <c r="I532" s="138">
        <v>6.1619500000000001E-2</v>
      </c>
      <c r="J532" s="107"/>
      <c r="K532" s="107"/>
      <c r="L532" s="152">
        <v>63320</v>
      </c>
      <c r="M532" s="107" t="s">
        <v>1</v>
      </c>
      <c r="N532" s="107" t="s">
        <v>2</v>
      </c>
      <c r="O532" s="107" t="s">
        <v>3</v>
      </c>
      <c r="P532" s="107"/>
    </row>
    <row r="533" spans="1:16" x14ac:dyDescent="0.35">
      <c r="A533" s="155" t="s">
        <v>560</v>
      </c>
      <c r="B533" s="107" t="s">
        <v>18</v>
      </c>
      <c r="C533" s="107">
        <v>102.7</v>
      </c>
      <c r="D533" s="156">
        <f t="shared" si="25"/>
        <v>3.5757469799999999</v>
      </c>
      <c r="E533" s="107"/>
      <c r="F533" s="107"/>
      <c r="G533" s="107">
        <v>13.6</v>
      </c>
      <c r="H533" s="158">
        <f t="shared" si="26"/>
        <v>0.47351663999999999</v>
      </c>
      <c r="I533" s="138">
        <v>3.4817399999999998E-2</v>
      </c>
      <c r="J533" s="107"/>
      <c r="K533" s="107"/>
      <c r="L533" s="152">
        <v>99720</v>
      </c>
      <c r="M533" s="107" t="s">
        <v>1</v>
      </c>
      <c r="N533" s="107" t="s">
        <v>2</v>
      </c>
      <c r="O533" s="107" t="s">
        <v>3</v>
      </c>
      <c r="P533" s="107"/>
    </row>
    <row r="534" spans="1:16" x14ac:dyDescent="0.35">
      <c r="A534" s="155" t="s">
        <v>565</v>
      </c>
      <c r="B534" s="107" t="s">
        <v>25</v>
      </c>
      <c r="C534" s="107">
        <v>193.8</v>
      </c>
      <c r="D534" s="156">
        <f t="shared" si="25"/>
        <v>5.2993253400000002</v>
      </c>
      <c r="E534" s="107"/>
      <c r="F534" s="107"/>
      <c r="G534" s="107">
        <v>13.1</v>
      </c>
      <c r="H534" s="158">
        <f t="shared" si="26"/>
        <v>0.35821032999999997</v>
      </c>
      <c r="I534" s="138">
        <v>2.7344299999999998E-2</v>
      </c>
      <c r="J534" s="107"/>
      <c r="K534" s="107"/>
      <c r="L534" s="152">
        <v>124870</v>
      </c>
      <c r="M534" s="107" t="s">
        <v>1</v>
      </c>
      <c r="N534" s="107" t="s">
        <v>2</v>
      </c>
      <c r="O534" s="107" t="s">
        <v>3</v>
      </c>
      <c r="P534" s="107"/>
    </row>
    <row r="535" spans="1:16" x14ac:dyDescent="0.35">
      <c r="A535" s="155" t="s">
        <v>558</v>
      </c>
      <c r="B535" s="107" t="s">
        <v>15</v>
      </c>
      <c r="C535" s="107">
        <v>105.2</v>
      </c>
      <c r="D535" s="156">
        <f t="shared" si="25"/>
        <v>5.2063164400000002</v>
      </c>
      <c r="E535" s="107"/>
      <c r="F535" s="107"/>
      <c r="G535" s="107">
        <v>5.0999999999999996</v>
      </c>
      <c r="H535" s="158">
        <f t="shared" si="26"/>
        <v>0.25239746999999996</v>
      </c>
      <c r="I535" s="138">
        <v>4.9489699999999998E-2</v>
      </c>
      <c r="J535" s="107"/>
      <c r="K535" s="107"/>
      <c r="L535" s="152">
        <v>81830</v>
      </c>
      <c r="M535" s="107" t="s">
        <v>16</v>
      </c>
      <c r="N535" s="107" t="s">
        <v>2</v>
      </c>
      <c r="O535" s="107" t="s">
        <v>3</v>
      </c>
      <c r="P535" s="107"/>
    </row>
    <row r="536" spans="1:16" x14ac:dyDescent="0.35">
      <c r="A536" s="155" t="s">
        <v>733</v>
      </c>
      <c r="B536" s="107" t="s">
        <v>238</v>
      </c>
      <c r="C536" s="107">
        <v>115.4</v>
      </c>
      <c r="D536" s="156">
        <f t="shared" si="25"/>
        <v>4.8455883000000002</v>
      </c>
      <c r="E536" s="107"/>
      <c r="F536" s="107"/>
      <c r="G536" s="107">
        <v>6</v>
      </c>
      <c r="H536" s="158">
        <f t="shared" si="26"/>
        <v>0.25193699999999997</v>
      </c>
      <c r="I536" s="138">
        <v>4.1989499999999999E-2</v>
      </c>
      <c r="J536" s="107"/>
      <c r="K536" s="107"/>
      <c r="L536" s="152">
        <v>42480</v>
      </c>
      <c r="M536" s="107" t="s">
        <v>16</v>
      </c>
      <c r="N536" s="107" t="s">
        <v>2</v>
      </c>
      <c r="O536" s="107" t="s">
        <v>3</v>
      </c>
      <c r="P536" s="107"/>
    </row>
    <row r="537" spans="1:16" x14ac:dyDescent="0.35">
      <c r="A537" s="155" t="s">
        <v>552</v>
      </c>
      <c r="B537" s="107" t="s">
        <v>9</v>
      </c>
      <c r="C537" s="107">
        <v>62.1</v>
      </c>
      <c r="D537" s="156">
        <f t="shared" si="25"/>
        <v>1.5861395700000001</v>
      </c>
      <c r="E537" s="107"/>
      <c r="F537" s="107"/>
      <c r="G537" s="107">
        <v>8</v>
      </c>
      <c r="H537" s="158">
        <f t="shared" si="26"/>
        <v>0.2043336</v>
      </c>
      <c r="I537" s="138">
        <v>2.5541700000000001E-2</v>
      </c>
      <c r="J537" s="107"/>
      <c r="K537" s="107"/>
      <c r="L537" s="152">
        <v>95450</v>
      </c>
      <c r="M537" s="107" t="s">
        <v>1</v>
      </c>
      <c r="N537" s="107" t="s">
        <v>2</v>
      </c>
      <c r="O537" s="107" t="s">
        <v>3</v>
      </c>
      <c r="P537" s="107"/>
    </row>
    <row r="538" spans="1:16" x14ac:dyDescent="0.35">
      <c r="A538" s="155" t="s">
        <v>561</v>
      </c>
      <c r="B538" s="107" t="s">
        <v>19</v>
      </c>
      <c r="C538" s="107">
        <v>28.6</v>
      </c>
      <c r="D538" s="156">
        <f t="shared" si="25"/>
        <v>1.0695284600000001</v>
      </c>
      <c r="E538" s="107"/>
      <c r="F538" s="107"/>
      <c r="G538" s="107">
        <v>3.2</v>
      </c>
      <c r="H538" s="158">
        <f t="shared" si="26"/>
        <v>0.11966752000000001</v>
      </c>
      <c r="I538" s="138">
        <v>3.7396100000000002E-2</v>
      </c>
      <c r="J538" s="107"/>
      <c r="K538" s="107"/>
      <c r="L538" s="152">
        <v>95400</v>
      </c>
      <c r="M538" s="107" t="s">
        <v>1</v>
      </c>
      <c r="N538" s="107" t="s">
        <v>2</v>
      </c>
      <c r="O538" s="107" t="s">
        <v>3</v>
      </c>
      <c r="P538" s="107"/>
    </row>
    <row r="539" spans="1:16" x14ac:dyDescent="0.35">
      <c r="A539" s="155" t="s">
        <v>570</v>
      </c>
      <c r="B539" s="107" t="s">
        <v>30</v>
      </c>
      <c r="C539" s="107">
        <v>51.6</v>
      </c>
      <c r="D539" s="156">
        <f t="shared" si="25"/>
        <v>1.9262022000000001</v>
      </c>
      <c r="E539" s="107"/>
      <c r="F539" s="107"/>
      <c r="G539" s="107">
        <v>2.9</v>
      </c>
      <c r="H539" s="158">
        <f t="shared" si="26"/>
        <v>0.10825555000000001</v>
      </c>
      <c r="I539" s="138">
        <v>3.7329500000000002E-2</v>
      </c>
      <c r="J539" s="107"/>
      <c r="K539" s="107"/>
      <c r="L539" s="152">
        <v>115730</v>
      </c>
      <c r="M539" s="107" t="s">
        <v>1</v>
      </c>
      <c r="N539" s="107" t="s">
        <v>2</v>
      </c>
      <c r="O539" s="107" t="s">
        <v>3</v>
      </c>
      <c r="P539" s="107"/>
    </row>
    <row r="540" spans="1:16" x14ac:dyDescent="0.35">
      <c r="A540" s="155" t="s">
        <v>557</v>
      </c>
      <c r="B540" s="107" t="s">
        <v>14</v>
      </c>
      <c r="C540" s="107">
        <v>71.900000000000006</v>
      </c>
      <c r="D540" s="156">
        <f t="shared" si="25"/>
        <v>3.00632594</v>
      </c>
      <c r="E540" s="107"/>
      <c r="F540" s="107"/>
      <c r="G540" s="107">
        <v>1.5</v>
      </c>
      <c r="H540" s="158">
        <f t="shared" si="26"/>
        <v>6.2718899999999994E-2</v>
      </c>
      <c r="I540" s="138">
        <v>4.1812599999999998E-2</v>
      </c>
      <c r="J540" s="107"/>
      <c r="K540" s="107"/>
      <c r="L540" s="152">
        <v>100170</v>
      </c>
      <c r="M540" s="107" t="s">
        <v>1</v>
      </c>
      <c r="N540" s="107" t="s">
        <v>2</v>
      </c>
      <c r="O540" s="107" t="s">
        <v>3</v>
      </c>
      <c r="P540" s="107"/>
    </row>
    <row r="541" spans="1:16" x14ac:dyDescent="0.35">
      <c r="A541" s="155" t="s">
        <v>724</v>
      </c>
      <c r="B541" s="107" t="s">
        <v>225</v>
      </c>
      <c r="C541" s="107">
        <v>14.1</v>
      </c>
      <c r="D541" s="156">
        <f t="shared" si="25"/>
        <v>0.87875994000000002</v>
      </c>
      <c r="E541" s="107"/>
      <c r="F541" s="107"/>
      <c r="G541" s="107">
        <v>0.9</v>
      </c>
      <c r="H541" s="158">
        <f t="shared" si="26"/>
        <v>5.6091060000000005E-2</v>
      </c>
      <c r="I541" s="138">
        <v>6.2323400000000001E-2</v>
      </c>
      <c r="J541" s="107"/>
      <c r="K541" s="107"/>
      <c r="L541" s="152">
        <v>51880</v>
      </c>
      <c r="M541" s="107" t="s">
        <v>16</v>
      </c>
      <c r="N541" s="107" t="s">
        <v>2</v>
      </c>
      <c r="O541" s="107" t="s">
        <v>22</v>
      </c>
      <c r="P541" s="107"/>
    </row>
    <row r="542" spans="1:16" x14ac:dyDescent="0.35">
      <c r="A542" s="155" t="s">
        <v>573</v>
      </c>
      <c r="B542" s="107" t="s">
        <v>33</v>
      </c>
      <c r="C542" s="107">
        <v>9.9</v>
      </c>
      <c r="D542" s="156">
        <f t="shared" si="25"/>
        <v>0.47358333000000002</v>
      </c>
      <c r="E542" s="107"/>
      <c r="F542" s="107"/>
      <c r="G542" s="107">
        <v>0.8</v>
      </c>
      <c r="H542" s="158">
        <f t="shared" si="26"/>
        <v>3.8269360000000002E-2</v>
      </c>
      <c r="I542" s="138">
        <v>4.7836700000000003E-2</v>
      </c>
      <c r="J542" s="107"/>
      <c r="K542" s="107"/>
      <c r="L542" s="152">
        <v>59770</v>
      </c>
      <c r="M542" s="107" t="s">
        <v>1</v>
      </c>
      <c r="N542" s="107" t="s">
        <v>2</v>
      </c>
      <c r="O542" s="107" t="s">
        <v>3</v>
      </c>
      <c r="P542" s="107"/>
    </row>
    <row r="543" spans="1:16" x14ac:dyDescent="0.35">
      <c r="A543" s="155" t="s">
        <v>559</v>
      </c>
      <c r="B543" s="107" t="s">
        <v>17</v>
      </c>
      <c r="C543" s="107">
        <v>20.7</v>
      </c>
      <c r="D543" s="156">
        <f t="shared" si="25"/>
        <v>0.64186145999999999</v>
      </c>
      <c r="E543" s="107"/>
      <c r="F543" s="107"/>
      <c r="G543" s="107">
        <v>0.6</v>
      </c>
      <c r="H543" s="158">
        <f t="shared" si="26"/>
        <v>1.8604679999999998E-2</v>
      </c>
      <c r="I543" s="138">
        <v>3.1007799999999999E-2</v>
      </c>
      <c r="J543" s="107"/>
      <c r="K543" s="107"/>
      <c r="L543" s="152">
        <v>95250</v>
      </c>
      <c r="M543" s="107" t="s">
        <v>1</v>
      </c>
      <c r="N543" s="107" t="s">
        <v>2</v>
      </c>
      <c r="O543" s="107" t="s">
        <v>3</v>
      </c>
      <c r="P543" s="107"/>
    </row>
    <row r="544" spans="1:16" x14ac:dyDescent="0.35">
      <c r="A544" s="155" t="s">
        <v>556</v>
      </c>
      <c r="B544" s="107" t="s">
        <v>13</v>
      </c>
      <c r="C544" s="107">
        <v>172.7</v>
      </c>
      <c r="D544" s="156">
        <f t="shared" si="25"/>
        <v>6.1932465099999998</v>
      </c>
      <c r="E544" s="107"/>
      <c r="F544" s="107"/>
      <c r="G544" s="107">
        <v>-4.0999999999999996</v>
      </c>
      <c r="H544" s="158">
        <f t="shared" si="26"/>
        <v>-0.14703132999999999</v>
      </c>
      <c r="I544" s="138">
        <v>3.5861299999999999E-2</v>
      </c>
      <c r="J544" s="107"/>
      <c r="K544" s="107"/>
      <c r="L544" s="152">
        <v>89190</v>
      </c>
      <c r="M544" s="107" t="s">
        <v>1</v>
      </c>
      <c r="N544" s="107" t="s">
        <v>2</v>
      </c>
      <c r="O544" s="107" t="s">
        <v>3</v>
      </c>
      <c r="P544" s="107"/>
    </row>
    <row r="545" spans="1:16" x14ac:dyDescent="0.35">
      <c r="A545" s="171" t="s">
        <v>562</v>
      </c>
      <c r="B545" s="104" t="s">
        <v>20</v>
      </c>
      <c r="C545" s="104">
        <v>930.6</v>
      </c>
      <c r="D545" s="156">
        <f t="shared" si="25"/>
        <v>78.233308560000012</v>
      </c>
      <c r="E545" s="107"/>
      <c r="F545" s="107"/>
      <c r="G545" s="104">
        <v>-179.9</v>
      </c>
      <c r="H545" s="158">
        <f t="shared" si="26"/>
        <v>-15.123761240000002</v>
      </c>
      <c r="I545" s="138">
        <v>8.4067600000000006E-2</v>
      </c>
      <c r="J545" s="107"/>
      <c r="K545" s="107"/>
      <c r="L545" s="152">
        <v>69300</v>
      </c>
      <c r="M545" s="104" t="s">
        <v>16</v>
      </c>
      <c r="N545" s="104" t="s">
        <v>2</v>
      </c>
      <c r="O545" s="104" t="s">
        <v>3</v>
      </c>
      <c r="P545" s="107"/>
    </row>
    <row r="546" spans="1:16" x14ac:dyDescent="0.35">
      <c r="A546" s="155" t="s">
        <v>735</v>
      </c>
      <c r="B546" s="107" t="s">
        <v>240</v>
      </c>
      <c r="C546" s="107">
        <v>2148.5</v>
      </c>
      <c r="D546" s="156">
        <f t="shared" si="25"/>
        <v>132.7261657</v>
      </c>
      <c r="E546" s="107"/>
      <c r="F546" s="107"/>
      <c r="G546" s="107">
        <v>205.2</v>
      </c>
      <c r="H546" s="158">
        <f t="shared" si="26"/>
        <v>12.67647624</v>
      </c>
      <c r="I546" s="138">
        <v>6.1776200000000003E-2</v>
      </c>
      <c r="J546" s="107"/>
      <c r="K546" s="107"/>
      <c r="L546" s="152">
        <v>20550</v>
      </c>
      <c r="M546" s="107" t="s">
        <v>241</v>
      </c>
      <c r="N546" s="107" t="s">
        <v>6</v>
      </c>
      <c r="O546" s="107" t="s">
        <v>22</v>
      </c>
      <c r="P546" s="107"/>
    </row>
    <row r="547" spans="1:16" x14ac:dyDescent="0.35">
      <c r="A547" s="155" t="s">
        <v>549</v>
      </c>
      <c r="B547" s="107" t="s">
        <v>0</v>
      </c>
      <c r="C547" s="107">
        <v>1972.7</v>
      </c>
      <c r="D547" s="156">
        <f t="shared" si="25"/>
        <v>70.526786780000009</v>
      </c>
      <c r="E547" s="107"/>
      <c r="F547" s="107"/>
      <c r="G547" s="107">
        <v>244.1</v>
      </c>
      <c r="H547" s="158">
        <f t="shared" si="26"/>
        <v>8.7269167400000001</v>
      </c>
      <c r="I547" s="138">
        <v>3.5751400000000003E-2</v>
      </c>
      <c r="J547" s="107"/>
      <c r="K547" s="107"/>
      <c r="L547" s="152">
        <v>95440</v>
      </c>
      <c r="M547" s="107" t="s">
        <v>1</v>
      </c>
      <c r="N547" s="107" t="s">
        <v>6</v>
      </c>
      <c r="O547" s="107" t="s">
        <v>3</v>
      </c>
      <c r="P547" s="107"/>
    </row>
    <row r="548" spans="1:16" x14ac:dyDescent="0.35">
      <c r="A548" s="155" t="s">
        <v>786</v>
      </c>
      <c r="B548" s="107" t="s">
        <v>298</v>
      </c>
      <c r="C548" s="107">
        <v>1418.1</v>
      </c>
      <c r="D548" s="156">
        <f t="shared" si="25"/>
        <v>62.109943799999989</v>
      </c>
      <c r="E548" s="107"/>
      <c r="F548" s="107"/>
      <c r="G548" s="107">
        <v>171.5</v>
      </c>
      <c r="H548" s="158">
        <f t="shared" si="26"/>
        <v>7.5113569999999994</v>
      </c>
      <c r="I548" s="138">
        <v>4.3797999999999997E-2</v>
      </c>
      <c r="J548" s="107"/>
      <c r="K548" s="107"/>
      <c r="L548" s="152">
        <v>49330</v>
      </c>
      <c r="M548" s="107" t="s">
        <v>16</v>
      </c>
      <c r="N548" s="107" t="s">
        <v>6</v>
      </c>
      <c r="O548" s="107" t="s">
        <v>3</v>
      </c>
      <c r="P548" s="107"/>
    </row>
    <row r="549" spans="1:16" x14ac:dyDescent="0.35">
      <c r="A549" s="155" t="s">
        <v>734</v>
      </c>
      <c r="B549" s="107" t="s">
        <v>239</v>
      </c>
      <c r="C549" s="107">
        <v>848.5</v>
      </c>
      <c r="D549" s="156">
        <f t="shared" si="25"/>
        <v>46.778398949999996</v>
      </c>
      <c r="E549" s="107"/>
      <c r="F549" s="107"/>
      <c r="G549" s="107">
        <v>109.4</v>
      </c>
      <c r="H549" s="158">
        <f t="shared" si="26"/>
        <v>6.0312985799999996</v>
      </c>
      <c r="I549" s="138">
        <v>5.5130699999999998E-2</v>
      </c>
      <c r="J549" s="107"/>
      <c r="K549" s="107"/>
      <c r="L549" s="152">
        <v>29270</v>
      </c>
      <c r="M549" s="107" t="s">
        <v>16</v>
      </c>
      <c r="N549" s="107" t="s">
        <v>6</v>
      </c>
      <c r="O549" s="107" t="s">
        <v>3</v>
      </c>
      <c r="P549" s="107"/>
    </row>
    <row r="550" spans="1:16" x14ac:dyDescent="0.35">
      <c r="A550" s="155" t="s">
        <v>583</v>
      </c>
      <c r="B550" s="107" t="s">
        <v>46</v>
      </c>
      <c r="C550" s="107">
        <v>718.7</v>
      </c>
      <c r="D550" s="156">
        <f t="shared" si="25"/>
        <v>27.289110870000002</v>
      </c>
      <c r="E550" s="107"/>
      <c r="F550" s="107"/>
      <c r="G550" s="107">
        <v>133.80000000000001</v>
      </c>
      <c r="H550" s="158">
        <f t="shared" si="26"/>
        <v>5.0803993800000002</v>
      </c>
      <c r="I550" s="138">
        <v>3.79701E-2</v>
      </c>
      <c r="J550" s="107"/>
      <c r="K550" s="107"/>
      <c r="L550" s="152">
        <v>78600</v>
      </c>
      <c r="M550" s="107" t="s">
        <v>1</v>
      </c>
      <c r="N550" s="107" t="s">
        <v>6</v>
      </c>
      <c r="O550" s="107" t="s">
        <v>3</v>
      </c>
      <c r="P550" s="107"/>
    </row>
    <row r="551" spans="1:16" x14ac:dyDescent="0.35">
      <c r="A551" s="155" t="s">
        <v>768</v>
      </c>
      <c r="B551" s="107" t="s">
        <v>280</v>
      </c>
      <c r="C551" s="107">
        <v>1603.3</v>
      </c>
      <c r="D551" s="156">
        <f t="shared" si="25"/>
        <v>73.459999400000001</v>
      </c>
      <c r="E551" s="107"/>
      <c r="F551" s="107"/>
      <c r="G551" s="107">
        <v>70.900000000000006</v>
      </c>
      <c r="H551" s="158">
        <f t="shared" si="26"/>
        <v>3.2484961999999999</v>
      </c>
      <c r="I551" s="138">
        <v>4.5817999999999998E-2</v>
      </c>
      <c r="J551" s="107"/>
      <c r="K551" s="107"/>
      <c r="L551" s="152">
        <v>36820</v>
      </c>
      <c r="M551" s="107" t="s">
        <v>16</v>
      </c>
      <c r="N551" s="107" t="s">
        <v>6</v>
      </c>
      <c r="O551" s="107" t="s">
        <v>3</v>
      </c>
      <c r="P551" s="107"/>
    </row>
    <row r="552" spans="1:16" x14ac:dyDescent="0.35">
      <c r="A552" s="155" t="s">
        <v>744</v>
      </c>
      <c r="B552" s="107" t="s">
        <v>252</v>
      </c>
      <c r="C552" s="107">
        <v>249.5</v>
      </c>
      <c r="D552" s="156">
        <f t="shared" si="25"/>
        <v>17.663202799999997</v>
      </c>
      <c r="E552" s="107"/>
      <c r="F552" s="107"/>
      <c r="G552" s="107">
        <v>32</v>
      </c>
      <c r="H552" s="158">
        <f t="shared" si="26"/>
        <v>2.2654207999999998</v>
      </c>
      <c r="I552" s="138">
        <v>7.0794399999999993E-2</v>
      </c>
      <c r="J552" s="107"/>
      <c r="K552" s="107"/>
      <c r="L552" s="152">
        <v>35310</v>
      </c>
      <c r="M552" s="107" t="s">
        <v>16</v>
      </c>
      <c r="N552" s="107" t="s">
        <v>6</v>
      </c>
      <c r="O552" s="107" t="s">
        <v>3</v>
      </c>
      <c r="P552" s="107"/>
    </row>
    <row r="553" spans="1:16" x14ac:dyDescent="0.35">
      <c r="A553" s="155" t="s">
        <v>867</v>
      </c>
      <c r="B553" s="107" t="s">
        <v>396</v>
      </c>
      <c r="C553" s="107">
        <v>436.4</v>
      </c>
      <c r="D553" s="156">
        <f t="shared" si="25"/>
        <v>27.660821239999997</v>
      </c>
      <c r="E553" s="107"/>
      <c r="F553" s="107"/>
      <c r="G553" s="107">
        <v>33.9</v>
      </c>
      <c r="H553" s="158">
        <f t="shared" si="26"/>
        <v>2.1487209899999997</v>
      </c>
      <c r="I553" s="138">
        <v>6.3384099999999999E-2</v>
      </c>
      <c r="J553" s="107"/>
      <c r="K553" s="107"/>
      <c r="L553" s="152">
        <v>60250</v>
      </c>
      <c r="M553" s="107" t="s">
        <v>16</v>
      </c>
      <c r="N553" s="107" t="s">
        <v>6</v>
      </c>
      <c r="O553" s="107" t="s">
        <v>3</v>
      </c>
      <c r="P553" s="107"/>
    </row>
    <row r="554" spans="1:16" x14ac:dyDescent="0.35">
      <c r="A554" s="155" t="s">
        <v>571</v>
      </c>
      <c r="B554" s="107" t="s">
        <v>31</v>
      </c>
      <c r="C554" s="107">
        <v>297</v>
      </c>
      <c r="D554" s="156">
        <f t="shared" si="25"/>
        <v>17.198824500000001</v>
      </c>
      <c r="E554" s="107"/>
      <c r="F554" s="107"/>
      <c r="G554" s="107">
        <v>35</v>
      </c>
      <c r="H554" s="158">
        <f t="shared" si="26"/>
        <v>2.0267975000000003</v>
      </c>
      <c r="I554" s="138">
        <v>5.7908500000000002E-2</v>
      </c>
      <c r="J554" s="107"/>
      <c r="K554" s="107"/>
      <c r="L554" s="152">
        <v>52610</v>
      </c>
      <c r="M554" s="107" t="s">
        <v>16</v>
      </c>
      <c r="N554" s="107" t="s">
        <v>6</v>
      </c>
      <c r="O554" s="107" t="s">
        <v>3</v>
      </c>
      <c r="P554" s="107"/>
    </row>
    <row r="555" spans="1:16" x14ac:dyDescent="0.35">
      <c r="A555" s="155" t="s">
        <v>34</v>
      </c>
      <c r="B555" s="107" t="s">
        <v>35</v>
      </c>
      <c r="C555" s="107">
        <v>930.5</v>
      </c>
      <c r="D555" s="156">
        <f t="shared" si="25"/>
        <v>39.049828249999997</v>
      </c>
      <c r="E555" s="107"/>
      <c r="F555" s="107"/>
      <c r="G555" s="107">
        <v>48.2</v>
      </c>
      <c r="H555" s="158">
        <f t="shared" si="26"/>
        <v>2.0227852999999998</v>
      </c>
      <c r="I555" s="138">
        <v>4.1966499999999997E-2</v>
      </c>
      <c r="J555" s="107"/>
      <c r="K555" s="107"/>
      <c r="L555" s="152">
        <v>99613</v>
      </c>
      <c r="M555" s="107" t="s">
        <v>16</v>
      </c>
      <c r="N555" s="107" t="s">
        <v>6</v>
      </c>
      <c r="O555" s="107" t="s">
        <v>3</v>
      </c>
      <c r="P555" s="107"/>
    </row>
    <row r="556" spans="1:16" x14ac:dyDescent="0.35">
      <c r="A556" s="155" t="s">
        <v>587</v>
      </c>
      <c r="B556" s="107" t="s">
        <v>50</v>
      </c>
      <c r="C556" s="107">
        <v>228.8</v>
      </c>
      <c r="D556" s="156">
        <f t="shared" si="25"/>
        <v>12.951544320000002</v>
      </c>
      <c r="E556" s="107"/>
      <c r="F556" s="107"/>
      <c r="G556" s="107">
        <v>35.4</v>
      </c>
      <c r="H556" s="158">
        <f t="shared" si="26"/>
        <v>2.0038665600000001</v>
      </c>
      <c r="I556" s="138">
        <v>5.6606400000000001E-2</v>
      </c>
      <c r="J556" s="107"/>
      <c r="K556" s="107"/>
      <c r="L556" s="152">
        <v>55930</v>
      </c>
      <c r="M556" s="107" t="s">
        <v>1</v>
      </c>
      <c r="N556" s="107" t="s">
        <v>6</v>
      </c>
      <c r="O556" s="107" t="s">
        <v>3</v>
      </c>
      <c r="P556" s="107"/>
    </row>
    <row r="557" spans="1:16" x14ac:dyDescent="0.35">
      <c r="A557" s="155" t="s">
        <v>954</v>
      </c>
      <c r="B557" s="107" t="s">
        <v>501</v>
      </c>
      <c r="C557" s="107">
        <v>379.4</v>
      </c>
      <c r="D557" s="156">
        <f t="shared" si="25"/>
        <v>19.566834139999997</v>
      </c>
      <c r="E557" s="107"/>
      <c r="F557" s="107"/>
      <c r="G557" s="107">
        <v>32</v>
      </c>
      <c r="H557" s="158">
        <f t="shared" si="26"/>
        <v>1.6503391999999999</v>
      </c>
      <c r="I557" s="138">
        <v>5.1573099999999997E-2</v>
      </c>
      <c r="J557" s="107"/>
      <c r="K557" s="107"/>
      <c r="L557" s="152">
        <v>48910</v>
      </c>
      <c r="M557" s="107" t="s">
        <v>16</v>
      </c>
      <c r="N557" s="107" t="s">
        <v>6</v>
      </c>
      <c r="O557" s="107" t="s">
        <v>3</v>
      </c>
      <c r="P557" s="107"/>
    </row>
    <row r="558" spans="1:16" x14ac:dyDescent="0.35">
      <c r="A558" s="155" t="s">
        <v>553</v>
      </c>
      <c r="B558" s="107" t="s">
        <v>10</v>
      </c>
      <c r="C558" s="107">
        <v>280.8</v>
      </c>
      <c r="D558" s="156">
        <f t="shared" si="25"/>
        <v>13.381439760000001</v>
      </c>
      <c r="E558" s="107"/>
      <c r="F558" s="107"/>
      <c r="G558" s="107">
        <v>34.200000000000003</v>
      </c>
      <c r="H558" s="158">
        <f t="shared" si="26"/>
        <v>1.6297907400000002</v>
      </c>
      <c r="I558" s="138">
        <v>4.7654700000000001E-2</v>
      </c>
      <c r="J558" s="107"/>
      <c r="K558" s="107"/>
      <c r="L558" s="152">
        <v>81080</v>
      </c>
      <c r="M558" s="107" t="s">
        <v>1</v>
      </c>
      <c r="N558" s="107" t="s">
        <v>6</v>
      </c>
      <c r="O558" s="107" t="s">
        <v>3</v>
      </c>
      <c r="P558" s="107"/>
    </row>
    <row r="559" spans="1:16" x14ac:dyDescent="0.35">
      <c r="A559" s="155" t="s">
        <v>551</v>
      </c>
      <c r="B559" s="107" t="s">
        <v>8</v>
      </c>
      <c r="C559" s="107">
        <v>539.79999999999995</v>
      </c>
      <c r="D559" s="156">
        <f t="shared" si="25"/>
        <v>14.306913179999999</v>
      </c>
      <c r="E559" s="107"/>
      <c r="F559" s="107"/>
      <c r="G559" s="107">
        <v>52.7</v>
      </c>
      <c r="H559" s="158">
        <f t="shared" si="26"/>
        <v>1.39676607</v>
      </c>
      <c r="I559" s="138">
        <v>2.6504099999999999E-2</v>
      </c>
      <c r="J559" s="107"/>
      <c r="K559" s="107"/>
      <c r="L559" s="152">
        <v>110340</v>
      </c>
      <c r="M559" s="107" t="s">
        <v>1</v>
      </c>
      <c r="N559" s="107" t="s">
        <v>6</v>
      </c>
      <c r="O559" s="107" t="s">
        <v>3</v>
      </c>
      <c r="P559" s="107"/>
    </row>
    <row r="560" spans="1:16" x14ac:dyDescent="0.35">
      <c r="A560" s="155" t="s">
        <v>745</v>
      </c>
      <c r="B560" s="107" t="s">
        <v>253</v>
      </c>
      <c r="C560" s="107">
        <v>207.3</v>
      </c>
      <c r="D560" s="156">
        <f t="shared" si="25"/>
        <v>10.476548130000001</v>
      </c>
      <c r="E560" s="107"/>
      <c r="F560" s="107"/>
      <c r="G560" s="107">
        <v>26.3</v>
      </c>
      <c r="H560" s="158">
        <f t="shared" si="26"/>
        <v>1.3291520300000002</v>
      </c>
      <c r="I560" s="138">
        <v>5.0538100000000002E-2</v>
      </c>
      <c r="J560" s="107"/>
      <c r="K560" s="107"/>
      <c r="L560" s="152">
        <v>42160</v>
      </c>
      <c r="M560" s="107" t="s">
        <v>16</v>
      </c>
      <c r="N560" s="107" t="s">
        <v>6</v>
      </c>
      <c r="O560" s="107" t="s">
        <v>3</v>
      </c>
      <c r="P560" s="107"/>
    </row>
    <row r="561" spans="1:16" x14ac:dyDescent="0.35">
      <c r="A561" s="155" t="s">
        <v>750</v>
      </c>
      <c r="B561" s="107" t="s">
        <v>260</v>
      </c>
      <c r="C561" s="107">
        <v>251.5</v>
      </c>
      <c r="D561" s="156">
        <f t="shared" si="25"/>
        <v>11.46123225</v>
      </c>
      <c r="E561" s="107"/>
      <c r="F561" s="107"/>
      <c r="G561" s="107">
        <v>28</v>
      </c>
      <c r="H561" s="158">
        <f t="shared" si="26"/>
        <v>1.2760020000000001</v>
      </c>
      <c r="I561" s="138">
        <v>4.5571500000000001E-2</v>
      </c>
      <c r="J561" s="107"/>
      <c r="K561" s="107"/>
      <c r="L561" s="152">
        <v>35150</v>
      </c>
      <c r="M561" s="107" t="s">
        <v>16</v>
      </c>
      <c r="N561" s="107" t="s">
        <v>6</v>
      </c>
      <c r="O561" s="107" t="s">
        <v>3</v>
      </c>
      <c r="P561" s="107"/>
    </row>
    <row r="562" spans="1:16" x14ac:dyDescent="0.35">
      <c r="A562" s="155" t="s">
        <v>604</v>
      </c>
      <c r="B562" s="107" t="s">
        <v>68</v>
      </c>
      <c r="C562" s="107">
        <v>75.099999999999994</v>
      </c>
      <c r="D562" s="156">
        <f t="shared" si="25"/>
        <v>2.6819336499999999</v>
      </c>
      <c r="E562" s="107"/>
      <c r="F562" s="107"/>
      <c r="G562" s="107">
        <v>27.4</v>
      </c>
      <c r="H562" s="158">
        <f t="shared" si="26"/>
        <v>0.97849509999999995</v>
      </c>
      <c r="I562" s="138">
        <v>3.57115E-2</v>
      </c>
      <c r="J562" s="107"/>
      <c r="K562" s="107"/>
      <c r="L562" s="152">
        <v>86170</v>
      </c>
      <c r="M562" s="107" t="s">
        <v>1</v>
      </c>
      <c r="N562" s="107" t="s">
        <v>6</v>
      </c>
      <c r="O562" s="107" t="s">
        <v>3</v>
      </c>
      <c r="P562" s="107"/>
    </row>
    <row r="563" spans="1:16" x14ac:dyDescent="0.35">
      <c r="A563" s="155" t="s">
        <v>972</v>
      </c>
      <c r="B563" s="107" t="s">
        <v>525</v>
      </c>
      <c r="C563" s="107">
        <v>56</v>
      </c>
      <c r="D563" s="156">
        <f t="shared" si="25"/>
        <v>5.5023583999999994</v>
      </c>
      <c r="E563" s="107"/>
      <c r="F563" s="107"/>
      <c r="G563" s="107">
        <v>8.5</v>
      </c>
      <c r="H563" s="158">
        <f t="shared" si="26"/>
        <v>0.83517939999999991</v>
      </c>
      <c r="I563" s="138">
        <v>9.8256399999999994E-2</v>
      </c>
      <c r="J563" s="107"/>
      <c r="K563" s="107"/>
      <c r="L563" s="152">
        <v>38960</v>
      </c>
      <c r="M563" s="107" t="s">
        <v>16</v>
      </c>
      <c r="N563" s="107" t="s">
        <v>6</v>
      </c>
      <c r="O563" s="107" t="s">
        <v>22</v>
      </c>
      <c r="P563" s="107"/>
    </row>
    <row r="564" spans="1:16" x14ac:dyDescent="0.35">
      <c r="A564" s="155" t="s">
        <v>607</v>
      </c>
      <c r="B564" s="107" t="s">
        <v>74</v>
      </c>
      <c r="C564" s="107">
        <v>118.7</v>
      </c>
      <c r="D564" s="156">
        <f t="shared" si="25"/>
        <v>4.1199582999999995</v>
      </c>
      <c r="E564" s="107"/>
      <c r="F564" s="107"/>
      <c r="G564" s="107">
        <v>17.899999999999999</v>
      </c>
      <c r="H564" s="158">
        <f t="shared" si="26"/>
        <v>0.62129109999999987</v>
      </c>
      <c r="I564" s="138">
        <v>3.4708999999999997E-2</v>
      </c>
      <c r="J564" s="107"/>
      <c r="K564" s="107"/>
      <c r="L564" s="152">
        <v>77080</v>
      </c>
      <c r="M564" s="107" t="s">
        <v>1</v>
      </c>
      <c r="N564" s="107" t="s">
        <v>6</v>
      </c>
      <c r="O564" s="107" t="s">
        <v>3</v>
      </c>
      <c r="P564" s="107"/>
    </row>
    <row r="565" spans="1:16" x14ac:dyDescent="0.35">
      <c r="A565" s="155" t="s">
        <v>971</v>
      </c>
      <c r="B565" s="107" t="s">
        <v>524</v>
      </c>
      <c r="C565" s="107">
        <v>43.8</v>
      </c>
      <c r="D565" s="156">
        <f t="shared" si="25"/>
        <v>3.3999574799999999</v>
      </c>
      <c r="E565" s="107"/>
      <c r="F565" s="107"/>
      <c r="G565" s="107">
        <v>7.4</v>
      </c>
      <c r="H565" s="158">
        <f t="shared" si="26"/>
        <v>0.57442204000000008</v>
      </c>
      <c r="I565" s="138">
        <v>7.7624600000000002E-2</v>
      </c>
      <c r="J565" s="107"/>
      <c r="K565" s="107"/>
      <c r="L565" s="152">
        <v>47290</v>
      </c>
      <c r="M565" s="107" t="s">
        <v>16</v>
      </c>
      <c r="N565" s="107" t="s">
        <v>6</v>
      </c>
      <c r="O565" s="107" t="s">
        <v>22</v>
      </c>
      <c r="P565" s="107"/>
    </row>
    <row r="566" spans="1:16" x14ac:dyDescent="0.35">
      <c r="A566" s="155" t="s">
        <v>648</v>
      </c>
      <c r="B566" s="107" t="s">
        <v>136</v>
      </c>
      <c r="C566" s="107">
        <v>134.19999999999999</v>
      </c>
      <c r="D566" s="156">
        <f t="shared" si="25"/>
        <v>6.2757422199999997</v>
      </c>
      <c r="E566" s="107"/>
      <c r="F566" s="107"/>
      <c r="G566" s="107">
        <v>11.3</v>
      </c>
      <c r="H566" s="158">
        <f t="shared" si="26"/>
        <v>0.52843433000000006</v>
      </c>
      <c r="I566" s="138">
        <v>4.6764100000000003E-2</v>
      </c>
      <c r="J566" s="107"/>
      <c r="K566" s="107"/>
      <c r="L566" s="152">
        <v>37280</v>
      </c>
      <c r="M566" s="107" t="s">
        <v>1</v>
      </c>
      <c r="N566" s="107" t="s">
        <v>6</v>
      </c>
      <c r="O566" s="107" t="s">
        <v>3</v>
      </c>
      <c r="P566" s="107"/>
    </row>
    <row r="567" spans="1:16" x14ac:dyDescent="0.35">
      <c r="A567" s="155" t="s">
        <v>722</v>
      </c>
      <c r="B567" s="107" t="s">
        <v>223</v>
      </c>
      <c r="C567" s="107">
        <v>69.099999999999994</v>
      </c>
      <c r="D567" s="156">
        <f t="shared" si="25"/>
        <v>4.8173617799999988</v>
      </c>
      <c r="E567" s="107"/>
      <c r="F567" s="107"/>
      <c r="G567" s="107">
        <v>5.5</v>
      </c>
      <c r="H567" s="158">
        <f t="shared" si="26"/>
        <v>0.38343689999999997</v>
      </c>
      <c r="I567" s="138">
        <v>6.9715799999999994E-2</v>
      </c>
      <c r="J567" s="107"/>
      <c r="K567" s="107"/>
      <c r="L567" s="152">
        <v>45820</v>
      </c>
      <c r="M567" s="107" t="s">
        <v>16</v>
      </c>
      <c r="N567" s="107" t="s">
        <v>6</v>
      </c>
      <c r="O567" s="107" t="s">
        <v>3</v>
      </c>
      <c r="P567" s="107"/>
    </row>
    <row r="568" spans="1:16" x14ac:dyDescent="0.35">
      <c r="A568" s="155" t="s">
        <v>675</v>
      </c>
      <c r="B568" s="107" t="s">
        <v>168</v>
      </c>
      <c r="C568" s="107">
        <v>49.5</v>
      </c>
      <c r="D568" s="156">
        <f t="shared" si="25"/>
        <v>2.3629864499999997</v>
      </c>
      <c r="E568" s="107"/>
      <c r="F568" s="107"/>
      <c r="G568" s="107">
        <v>7.4</v>
      </c>
      <c r="H568" s="158">
        <f t="shared" si="26"/>
        <v>0.35325454000000001</v>
      </c>
      <c r="I568" s="138">
        <v>4.7737099999999998E-2</v>
      </c>
      <c r="J568" s="107"/>
      <c r="K568" s="107"/>
      <c r="L568" s="152">
        <v>65500</v>
      </c>
      <c r="M568" s="107" t="s">
        <v>1</v>
      </c>
      <c r="N568" s="107" t="s">
        <v>6</v>
      </c>
      <c r="O568" s="107" t="s">
        <v>131</v>
      </c>
      <c r="P568" s="107"/>
    </row>
    <row r="569" spans="1:16" x14ac:dyDescent="0.35">
      <c r="A569" s="155" t="s">
        <v>615</v>
      </c>
      <c r="B569" s="107" t="s">
        <v>86</v>
      </c>
      <c r="C569" s="107">
        <v>54.5</v>
      </c>
      <c r="D569" s="156">
        <f t="shared" si="25"/>
        <v>2.2558912499999999</v>
      </c>
      <c r="E569" s="107"/>
      <c r="F569" s="107"/>
      <c r="G569" s="107">
        <v>6.8</v>
      </c>
      <c r="H569" s="158">
        <f t="shared" si="26"/>
        <v>0.28146899999999997</v>
      </c>
      <c r="I569" s="138">
        <v>4.1392499999999999E-2</v>
      </c>
      <c r="J569" s="107"/>
      <c r="K569" s="107"/>
      <c r="L569" s="152">
        <v>56530</v>
      </c>
      <c r="M569" s="107" t="s">
        <v>1</v>
      </c>
      <c r="N569" s="107" t="s">
        <v>6</v>
      </c>
      <c r="O569" s="107" t="s">
        <v>3</v>
      </c>
      <c r="P569" s="107"/>
    </row>
    <row r="570" spans="1:16" x14ac:dyDescent="0.35">
      <c r="A570" s="155" t="s">
        <v>729</v>
      </c>
      <c r="B570" s="107" t="s">
        <v>232</v>
      </c>
      <c r="C570" s="107">
        <v>30</v>
      </c>
      <c r="D570" s="156">
        <f t="shared" si="25"/>
        <v>1.882803</v>
      </c>
      <c r="E570" s="107"/>
      <c r="F570" s="107"/>
      <c r="G570" s="107">
        <v>3.3</v>
      </c>
      <c r="H570" s="158">
        <f t="shared" si="26"/>
        <v>0.20710832999999998</v>
      </c>
      <c r="I570" s="138">
        <v>6.2760099999999999E-2</v>
      </c>
      <c r="J570" s="107"/>
      <c r="K570" s="107"/>
      <c r="L570" s="152">
        <v>45740</v>
      </c>
      <c r="M570" s="107" t="s">
        <v>16</v>
      </c>
      <c r="N570" s="107" t="s">
        <v>6</v>
      </c>
      <c r="O570" s="107" t="s">
        <v>22</v>
      </c>
      <c r="P570" s="107"/>
    </row>
    <row r="571" spans="1:16" x14ac:dyDescent="0.35">
      <c r="A571" s="155" t="s">
        <v>566</v>
      </c>
      <c r="B571" s="107" t="s">
        <v>26</v>
      </c>
      <c r="C571" s="107">
        <v>321.39999999999998</v>
      </c>
      <c r="D571" s="156">
        <f t="shared" si="25"/>
        <v>12.951198679999997</v>
      </c>
      <c r="E571" s="107"/>
      <c r="F571" s="107"/>
      <c r="G571" s="107">
        <v>5</v>
      </c>
      <c r="H571" s="158">
        <f t="shared" si="26"/>
        <v>0.20148099999999999</v>
      </c>
      <c r="I571" s="138">
        <v>4.0296199999999997E-2</v>
      </c>
      <c r="J571" s="107"/>
      <c r="K571" s="107"/>
      <c r="L571" s="152">
        <v>47960</v>
      </c>
      <c r="M571" s="107" t="s">
        <v>16</v>
      </c>
      <c r="N571" s="107" t="s">
        <v>6</v>
      </c>
      <c r="O571" s="107" t="s">
        <v>3</v>
      </c>
      <c r="P571" s="107"/>
    </row>
    <row r="572" spans="1:16" x14ac:dyDescent="0.35">
      <c r="A572" s="155" t="s">
        <v>978</v>
      </c>
      <c r="B572" s="107" t="s">
        <v>531</v>
      </c>
      <c r="C572" s="107">
        <v>34.200000000000003</v>
      </c>
      <c r="D572" s="156">
        <f t="shared" si="25"/>
        <v>1.7808658200000003</v>
      </c>
      <c r="E572" s="107"/>
      <c r="F572" s="107"/>
      <c r="G572" s="107">
        <v>3.7</v>
      </c>
      <c r="H572" s="158">
        <f t="shared" si="26"/>
        <v>0.19266677000000001</v>
      </c>
      <c r="I572" s="138">
        <v>5.2072100000000003E-2</v>
      </c>
      <c r="J572" s="107"/>
      <c r="K572" s="107"/>
      <c r="L572" s="152">
        <v>46240</v>
      </c>
      <c r="M572" s="107" t="s">
        <v>241</v>
      </c>
      <c r="N572" s="107" t="s">
        <v>6</v>
      </c>
      <c r="O572" s="107" t="s">
        <v>22</v>
      </c>
      <c r="P572" s="107"/>
    </row>
    <row r="573" spans="1:16" x14ac:dyDescent="0.35">
      <c r="A573" s="155" t="s">
        <v>720</v>
      </c>
      <c r="B573" s="107" t="s">
        <v>221</v>
      </c>
      <c r="C573" s="107">
        <v>103.7</v>
      </c>
      <c r="D573" s="156">
        <f t="shared" si="25"/>
        <v>3.8993688800000004</v>
      </c>
      <c r="E573" s="107"/>
      <c r="F573" s="107"/>
      <c r="G573" s="107">
        <v>5</v>
      </c>
      <c r="H573" s="158">
        <f t="shared" si="26"/>
        <v>0.18801200000000001</v>
      </c>
      <c r="I573" s="138">
        <v>3.7602400000000001E-2</v>
      </c>
      <c r="J573" s="107"/>
      <c r="K573" s="107"/>
      <c r="L573" s="152">
        <v>78270</v>
      </c>
      <c r="M573" s="107" t="s">
        <v>16</v>
      </c>
      <c r="N573" s="107" t="s">
        <v>6</v>
      </c>
      <c r="O573" s="107" t="s">
        <v>22</v>
      </c>
      <c r="P573" s="107"/>
    </row>
    <row r="574" spans="1:16" x14ac:dyDescent="0.35">
      <c r="A574" s="155" t="s">
        <v>721</v>
      </c>
      <c r="B574" s="107" t="s">
        <v>222</v>
      </c>
      <c r="C574" s="107">
        <v>62.3</v>
      </c>
      <c r="D574" s="156">
        <f t="shared" si="25"/>
        <v>1.8276452599999999</v>
      </c>
      <c r="E574" s="107"/>
      <c r="F574" s="107"/>
      <c r="G574" s="107">
        <v>3.9</v>
      </c>
      <c r="H574" s="158">
        <f t="shared" si="26"/>
        <v>0.11441118</v>
      </c>
      <c r="I574" s="138">
        <v>2.93362E-2</v>
      </c>
      <c r="J574" s="107"/>
      <c r="K574" s="107"/>
      <c r="L574" s="152">
        <v>68210</v>
      </c>
      <c r="M574" s="107" t="s">
        <v>152</v>
      </c>
      <c r="N574" s="107" t="s">
        <v>6</v>
      </c>
      <c r="O574" s="107" t="s">
        <v>22</v>
      </c>
      <c r="P574" s="107"/>
    </row>
    <row r="575" spans="1:16" x14ac:dyDescent="0.35">
      <c r="A575" s="155" t="s">
        <v>749</v>
      </c>
      <c r="B575" s="107" t="s">
        <v>259</v>
      </c>
      <c r="C575" s="107">
        <v>49.2</v>
      </c>
      <c r="D575" s="156">
        <f t="shared" si="25"/>
        <v>1.4697614400000001</v>
      </c>
      <c r="E575" s="107"/>
      <c r="F575" s="107"/>
      <c r="G575" s="107">
        <v>3.7</v>
      </c>
      <c r="H575" s="158">
        <f t="shared" si="26"/>
        <v>0.11053084000000001</v>
      </c>
      <c r="I575" s="138">
        <v>2.9873199999999999E-2</v>
      </c>
      <c r="J575" s="107"/>
      <c r="K575" s="107"/>
      <c r="L575" s="152">
        <v>45370</v>
      </c>
      <c r="M575" s="107" t="s">
        <v>16</v>
      </c>
      <c r="N575" s="107" t="s">
        <v>6</v>
      </c>
      <c r="O575" s="107" t="s">
        <v>3</v>
      </c>
      <c r="P575" s="107"/>
    </row>
    <row r="576" spans="1:16" x14ac:dyDescent="0.35">
      <c r="A576" s="155" t="s">
        <v>719</v>
      </c>
      <c r="B576" s="107" t="s">
        <v>220</v>
      </c>
      <c r="C576" s="107">
        <v>46.7</v>
      </c>
      <c r="D576" s="156">
        <f t="shared" si="25"/>
        <v>2.7122519400000002</v>
      </c>
      <c r="E576" s="107"/>
      <c r="F576" s="107"/>
      <c r="G576" s="107">
        <v>1.9</v>
      </c>
      <c r="H576" s="158">
        <f t="shared" si="26"/>
        <v>0.11034858</v>
      </c>
      <c r="I576" s="138">
        <v>5.8078200000000003E-2</v>
      </c>
      <c r="J576" s="107"/>
      <c r="K576" s="107"/>
      <c r="L576" s="152">
        <v>57840</v>
      </c>
      <c r="M576" s="107" t="s">
        <v>16</v>
      </c>
      <c r="N576" s="107" t="s">
        <v>6</v>
      </c>
      <c r="O576" s="107" t="s">
        <v>22</v>
      </c>
      <c r="P576" s="107"/>
    </row>
    <row r="577" spans="1:16" x14ac:dyDescent="0.35">
      <c r="A577" s="155" t="s">
        <v>550</v>
      </c>
      <c r="B577" s="107" t="s">
        <v>7</v>
      </c>
      <c r="C577" s="107">
        <v>35.5</v>
      </c>
      <c r="D577" s="156">
        <f t="shared" si="25"/>
        <v>1.1928319500000002</v>
      </c>
      <c r="E577" s="107"/>
      <c r="F577" s="107"/>
      <c r="G577" s="107">
        <v>2.4</v>
      </c>
      <c r="H577" s="158">
        <f t="shared" si="26"/>
        <v>8.0642160000000004E-2</v>
      </c>
      <c r="I577" s="138">
        <v>3.3600900000000003E-2</v>
      </c>
      <c r="J577" s="107"/>
      <c r="K577" s="107"/>
      <c r="L577" s="152">
        <v>88590</v>
      </c>
      <c r="M577" s="107" t="s">
        <v>1</v>
      </c>
      <c r="N577" s="107" t="s">
        <v>6</v>
      </c>
      <c r="O577" s="107" t="s">
        <v>3</v>
      </c>
      <c r="P577" s="107"/>
    </row>
    <row r="578" spans="1:16" x14ac:dyDescent="0.35">
      <c r="A578" s="155" t="s">
        <v>666</v>
      </c>
      <c r="B578" s="107" t="s">
        <v>159</v>
      </c>
      <c r="C578" s="107">
        <v>103.5</v>
      </c>
      <c r="D578" s="156">
        <f t="shared" si="25"/>
        <v>2.7638018999999998</v>
      </c>
      <c r="E578" s="107"/>
      <c r="F578" s="107"/>
      <c r="G578" s="107">
        <v>2.9</v>
      </c>
      <c r="H578" s="158">
        <f t="shared" si="26"/>
        <v>7.7439859999999999E-2</v>
      </c>
      <c r="I578" s="138">
        <v>2.6703399999999999E-2</v>
      </c>
      <c r="J578" s="107"/>
      <c r="K578" s="107"/>
      <c r="L578" s="152">
        <v>71350</v>
      </c>
      <c r="M578" s="107" t="s">
        <v>1</v>
      </c>
      <c r="N578" s="107" t="s">
        <v>6</v>
      </c>
      <c r="O578" s="107" t="s">
        <v>3</v>
      </c>
      <c r="P578" s="107"/>
    </row>
    <row r="579" spans="1:16" x14ac:dyDescent="0.35">
      <c r="A579" s="155" t="s">
        <v>726</v>
      </c>
      <c r="B579" s="107" t="s">
        <v>227</v>
      </c>
      <c r="C579" s="107">
        <v>115.2</v>
      </c>
      <c r="D579" s="156">
        <f t="shared" si="25"/>
        <v>3.6879091200000005</v>
      </c>
      <c r="E579" s="107"/>
      <c r="F579" s="107"/>
      <c r="G579" s="107">
        <v>2.2999999999999998</v>
      </c>
      <c r="H579" s="158">
        <f t="shared" si="26"/>
        <v>7.3630130000000002E-2</v>
      </c>
      <c r="I579" s="138">
        <v>3.2013100000000003E-2</v>
      </c>
      <c r="J579" s="107"/>
      <c r="K579" s="107"/>
      <c r="L579" s="152">
        <v>74300</v>
      </c>
      <c r="M579" s="107" t="s">
        <v>16</v>
      </c>
      <c r="N579" s="107" t="s">
        <v>6</v>
      </c>
      <c r="O579" s="107" t="s">
        <v>22</v>
      </c>
      <c r="P579" s="107"/>
    </row>
    <row r="580" spans="1:16" x14ac:dyDescent="0.35">
      <c r="A580" s="155" t="s">
        <v>574</v>
      </c>
      <c r="B580" s="107" t="s">
        <v>36</v>
      </c>
      <c r="C580" s="107">
        <v>18.3</v>
      </c>
      <c r="D580" s="156">
        <f t="shared" si="25"/>
        <v>0.57300594000000005</v>
      </c>
      <c r="E580" s="107"/>
      <c r="F580" s="107"/>
      <c r="G580" s="107">
        <v>1.8</v>
      </c>
      <c r="H580" s="158">
        <f t="shared" si="26"/>
        <v>5.636124E-2</v>
      </c>
      <c r="I580" s="138">
        <v>3.1311800000000001E-2</v>
      </c>
      <c r="J580" s="107"/>
      <c r="K580" s="107"/>
      <c r="L580" s="152">
        <v>63370</v>
      </c>
      <c r="M580" s="107" t="s">
        <v>1</v>
      </c>
      <c r="N580" s="107" t="s">
        <v>6</v>
      </c>
      <c r="O580" s="107" t="s">
        <v>3</v>
      </c>
      <c r="P580" s="107"/>
    </row>
    <row r="581" spans="1:16" x14ac:dyDescent="0.35">
      <c r="A581" s="155" t="s">
        <v>568</v>
      </c>
      <c r="B581" s="107" t="s">
        <v>28</v>
      </c>
      <c r="C581" s="107">
        <v>50.4</v>
      </c>
      <c r="D581" s="156">
        <f t="shared" si="25"/>
        <v>2.5173439200000001</v>
      </c>
      <c r="E581" s="107"/>
      <c r="F581" s="107"/>
      <c r="G581" s="107">
        <v>0.7</v>
      </c>
      <c r="H581" s="158">
        <f t="shared" si="26"/>
        <v>3.4963109999999999E-2</v>
      </c>
      <c r="I581" s="138">
        <v>4.99473E-2</v>
      </c>
      <c r="J581" s="107"/>
      <c r="K581" s="107"/>
      <c r="L581" s="152">
        <v>46810</v>
      </c>
      <c r="M581" s="107" t="s">
        <v>16</v>
      </c>
      <c r="N581" s="107" t="s">
        <v>6</v>
      </c>
      <c r="O581" s="107" t="s">
        <v>3</v>
      </c>
      <c r="P581" s="107"/>
    </row>
    <row r="582" spans="1:16" x14ac:dyDescent="0.35">
      <c r="A582" s="155" t="s">
        <v>567</v>
      </c>
      <c r="B582" s="107" t="s">
        <v>27</v>
      </c>
      <c r="C582" s="107">
        <v>4.8</v>
      </c>
      <c r="D582" s="156">
        <f t="shared" si="25"/>
        <v>0.24717983999999998</v>
      </c>
      <c r="E582" s="107"/>
      <c r="F582" s="107"/>
      <c r="G582" s="107">
        <v>0.4</v>
      </c>
      <c r="H582" s="158">
        <f t="shared" si="26"/>
        <v>2.0598320000000003E-2</v>
      </c>
      <c r="I582" s="138">
        <v>5.1495800000000001E-2</v>
      </c>
      <c r="J582" s="107"/>
      <c r="K582" s="107"/>
      <c r="L582" s="152">
        <v>65220</v>
      </c>
      <c r="M582" s="107" t="s">
        <v>16</v>
      </c>
      <c r="N582" s="107" t="s">
        <v>6</v>
      </c>
      <c r="O582" s="107" t="s">
        <v>3</v>
      </c>
      <c r="P582" s="107"/>
    </row>
    <row r="583" spans="1:16" x14ac:dyDescent="0.35">
      <c r="A583" s="155" t="s">
        <v>865</v>
      </c>
      <c r="B583" s="107" t="s">
        <v>388</v>
      </c>
      <c r="C583" s="107">
        <v>6.5</v>
      </c>
      <c r="D583" s="156">
        <f t="shared" si="25"/>
        <v>0.22827219999999998</v>
      </c>
      <c r="E583" s="107"/>
      <c r="F583" s="107"/>
      <c r="G583" s="107">
        <v>0.3</v>
      </c>
      <c r="H583" s="158">
        <f t="shared" si="26"/>
        <v>1.0535639999999999E-2</v>
      </c>
      <c r="I583" s="138">
        <v>3.5118799999999999E-2</v>
      </c>
      <c r="J583" s="107"/>
      <c r="K583" s="107"/>
      <c r="L583" s="152">
        <v>48620</v>
      </c>
      <c r="M583" s="107" t="s">
        <v>16</v>
      </c>
      <c r="N583" s="107" t="s">
        <v>6</v>
      </c>
      <c r="O583" s="107" t="s">
        <v>38</v>
      </c>
      <c r="P583" s="107"/>
    </row>
    <row r="584" spans="1:16" x14ac:dyDescent="0.35">
      <c r="A584" s="155" t="s">
        <v>955</v>
      </c>
      <c r="B584" s="107" t="s">
        <v>502</v>
      </c>
      <c r="C584" s="107">
        <v>104</v>
      </c>
      <c r="D584" s="156">
        <f t="shared" si="25"/>
        <v>1.5897544000000001</v>
      </c>
      <c r="E584" s="107"/>
      <c r="F584" s="107"/>
      <c r="G584" s="107">
        <v>-0.8</v>
      </c>
      <c r="H584" s="158">
        <f t="shared" si="26"/>
        <v>-1.2228880000000001E-2</v>
      </c>
      <c r="I584" s="138">
        <v>1.52861E-2</v>
      </c>
      <c r="J584" s="107"/>
      <c r="K584" s="107"/>
      <c r="L584" s="152">
        <v>98410</v>
      </c>
      <c r="M584" s="107" t="s">
        <v>1</v>
      </c>
      <c r="N584" s="107" t="s">
        <v>6</v>
      </c>
      <c r="O584" s="107" t="s">
        <v>22</v>
      </c>
      <c r="P584" s="107"/>
    </row>
    <row r="585" spans="1:16" x14ac:dyDescent="0.35">
      <c r="A585" s="155" t="s">
        <v>834</v>
      </c>
      <c r="B585" s="107" t="s">
        <v>350</v>
      </c>
      <c r="C585" s="107">
        <v>45.9</v>
      </c>
      <c r="D585" s="156">
        <f t="shared" si="25"/>
        <v>3.3197174999999999</v>
      </c>
      <c r="E585" s="107"/>
      <c r="F585" s="107"/>
      <c r="G585" s="107">
        <v>-1.1000000000000001</v>
      </c>
      <c r="H585" s="158">
        <f t="shared" si="26"/>
        <v>-7.9557500000000003E-2</v>
      </c>
      <c r="I585" s="138">
        <v>7.2325E-2</v>
      </c>
      <c r="J585" s="107"/>
      <c r="K585" s="107"/>
      <c r="L585" s="152">
        <v>43660</v>
      </c>
      <c r="M585" s="107" t="s">
        <v>16</v>
      </c>
      <c r="N585" s="107" t="s">
        <v>6</v>
      </c>
      <c r="O585" s="107" t="s">
        <v>3</v>
      </c>
      <c r="P585" s="107"/>
    </row>
    <row r="586" spans="1:16" x14ac:dyDescent="0.35">
      <c r="A586" s="155" t="s">
        <v>963</v>
      </c>
      <c r="B586" s="107" t="s">
        <v>510</v>
      </c>
      <c r="C586" s="107">
        <v>44.9</v>
      </c>
      <c r="D586" s="156">
        <f t="shared" si="25"/>
        <v>1.8350270799999999</v>
      </c>
      <c r="E586" s="107"/>
      <c r="F586" s="107"/>
      <c r="G586" s="107">
        <v>-2.1</v>
      </c>
      <c r="H586" s="158">
        <f t="shared" si="26"/>
        <v>-8.582532000000001E-2</v>
      </c>
      <c r="I586" s="138">
        <v>4.0869200000000001E-2</v>
      </c>
      <c r="J586" s="107"/>
      <c r="K586" s="107"/>
      <c r="L586" s="152">
        <v>50860</v>
      </c>
      <c r="M586" s="107" t="s">
        <v>16</v>
      </c>
      <c r="N586" s="107" t="s">
        <v>6</v>
      </c>
      <c r="O586" s="107" t="s">
        <v>22</v>
      </c>
      <c r="P586" s="107"/>
    </row>
    <row r="587" spans="1:16" x14ac:dyDescent="0.35">
      <c r="A587" s="155" t="s">
        <v>674</v>
      </c>
      <c r="B587" s="107" t="s">
        <v>167</v>
      </c>
      <c r="C587" s="107">
        <v>115.3</v>
      </c>
      <c r="D587" s="156">
        <f t="shared" ref="D587:D650" si="27">+C587*$I587</f>
        <v>3.8584222599999998</v>
      </c>
      <c r="E587" s="107"/>
      <c r="F587" s="107"/>
      <c r="G587" s="107">
        <v>-2.8</v>
      </c>
      <c r="H587" s="158">
        <f t="shared" ref="H587:H650" si="28">+G587*$I587</f>
        <v>-9.3699759999999993E-2</v>
      </c>
      <c r="I587" s="138">
        <v>3.34642E-2</v>
      </c>
      <c r="J587" s="107"/>
      <c r="K587" s="107"/>
      <c r="L587" s="152">
        <v>53880</v>
      </c>
      <c r="M587" s="107" t="s">
        <v>1</v>
      </c>
      <c r="N587" s="107" t="s">
        <v>6</v>
      </c>
      <c r="O587" s="107" t="s">
        <v>3</v>
      </c>
      <c r="P587" s="107"/>
    </row>
    <row r="588" spans="1:16" x14ac:dyDescent="0.35">
      <c r="A588" s="155" t="s">
        <v>957</v>
      </c>
      <c r="B588" s="107" t="s">
        <v>504</v>
      </c>
      <c r="C588" s="107">
        <v>84.8</v>
      </c>
      <c r="D588" s="156">
        <f t="shared" si="27"/>
        <v>2.1870513599999999</v>
      </c>
      <c r="E588" s="107"/>
      <c r="F588" s="107"/>
      <c r="G588" s="107">
        <v>-5.5</v>
      </c>
      <c r="H588" s="158">
        <f t="shared" si="28"/>
        <v>-0.14184885</v>
      </c>
      <c r="I588" s="138">
        <v>2.57907E-2</v>
      </c>
      <c r="J588" s="107"/>
      <c r="K588" s="107"/>
      <c r="L588" s="152">
        <v>37240</v>
      </c>
      <c r="M588" s="107" t="s">
        <v>16</v>
      </c>
      <c r="N588" s="107" t="s">
        <v>6</v>
      </c>
      <c r="O588" s="107" t="s">
        <v>22</v>
      </c>
      <c r="P588" s="107"/>
    </row>
    <row r="589" spans="1:16" x14ac:dyDescent="0.35">
      <c r="A589" s="155" t="s">
        <v>769</v>
      </c>
      <c r="B589" s="107" t="s">
        <v>281</v>
      </c>
      <c r="C589" s="107">
        <v>394.4</v>
      </c>
      <c r="D589" s="156">
        <f t="shared" si="27"/>
        <v>17.775253039999999</v>
      </c>
      <c r="E589" s="107"/>
      <c r="F589" s="107"/>
      <c r="G589" s="107">
        <v>-3.2</v>
      </c>
      <c r="H589" s="158">
        <f t="shared" si="28"/>
        <v>-0.14422112000000001</v>
      </c>
      <c r="I589" s="138">
        <v>4.5069100000000001E-2</v>
      </c>
      <c r="J589" s="107"/>
      <c r="K589" s="107"/>
      <c r="L589" s="152">
        <v>70060</v>
      </c>
      <c r="M589" s="107" t="s">
        <v>16</v>
      </c>
      <c r="N589" s="107" t="s">
        <v>6</v>
      </c>
      <c r="O589" s="107" t="s">
        <v>3</v>
      </c>
      <c r="P589" s="107"/>
    </row>
    <row r="590" spans="1:16" x14ac:dyDescent="0.35">
      <c r="A590" s="155" t="s">
        <v>897</v>
      </c>
      <c r="B590" s="107" t="s">
        <v>432</v>
      </c>
      <c r="C590" s="107">
        <v>594.70000000000005</v>
      </c>
      <c r="D590" s="156">
        <f t="shared" si="27"/>
        <v>30.341118240000004</v>
      </c>
      <c r="E590" s="107"/>
      <c r="F590" s="107"/>
      <c r="G590" s="107">
        <v>-10.5</v>
      </c>
      <c r="H590" s="158">
        <f t="shared" si="28"/>
        <v>-0.5357016</v>
      </c>
      <c r="I590" s="138">
        <v>5.1019200000000001E-2</v>
      </c>
      <c r="J590" s="107"/>
      <c r="K590" s="107"/>
      <c r="L590" s="152">
        <v>54040</v>
      </c>
      <c r="M590" s="107" t="s">
        <v>152</v>
      </c>
      <c r="N590" s="107" t="s">
        <v>6</v>
      </c>
      <c r="O590" s="107" t="s">
        <v>3</v>
      </c>
      <c r="P590" s="107"/>
    </row>
    <row r="591" spans="1:16" x14ac:dyDescent="0.35">
      <c r="A591" s="171" t="s">
        <v>764</v>
      </c>
      <c r="B591" s="104" t="s">
        <v>276</v>
      </c>
      <c r="C591" s="104">
        <v>1190.5999999999999</v>
      </c>
      <c r="D591" s="156">
        <f t="shared" si="27"/>
        <v>124.71427845999999</v>
      </c>
      <c r="E591" s="107"/>
      <c r="F591" s="107"/>
      <c r="G591" s="104">
        <v>580.79999999999995</v>
      </c>
      <c r="H591" s="158">
        <f t="shared" si="28"/>
        <v>60.838277279999993</v>
      </c>
      <c r="I591" s="138">
        <v>0.1047491</v>
      </c>
      <c r="J591" s="107"/>
      <c r="K591" s="107"/>
      <c r="L591" s="152">
        <v>19910</v>
      </c>
      <c r="M591" s="104" t="s">
        <v>241</v>
      </c>
      <c r="N591" s="104" t="s">
        <v>3</v>
      </c>
      <c r="O591" s="104" t="s">
        <v>131</v>
      </c>
      <c r="P591" s="107"/>
    </row>
    <row r="592" spans="1:16" x14ac:dyDescent="0.35">
      <c r="A592" s="155" t="s">
        <v>709</v>
      </c>
      <c r="B592" s="107" t="s">
        <v>208</v>
      </c>
      <c r="C592" s="107">
        <v>2491.5</v>
      </c>
      <c r="D592" s="156">
        <f t="shared" si="27"/>
        <v>181.8042567</v>
      </c>
      <c r="E592" s="107"/>
      <c r="F592" s="107"/>
      <c r="G592" s="107">
        <v>750.4</v>
      </c>
      <c r="H592" s="158">
        <f t="shared" si="28"/>
        <v>54.75653792</v>
      </c>
      <c r="I592" s="138">
        <v>7.2969800000000001E-2</v>
      </c>
      <c r="J592" s="107"/>
      <c r="K592" s="107"/>
      <c r="L592" s="152">
        <v>23151</v>
      </c>
      <c r="M592" s="107" t="s">
        <v>152</v>
      </c>
      <c r="N592" s="107" t="s">
        <v>3</v>
      </c>
      <c r="O592" s="107" t="s">
        <v>3</v>
      </c>
      <c r="P592" s="107"/>
    </row>
    <row r="593" spans="1:16" x14ac:dyDescent="0.35">
      <c r="A593" s="155" t="s">
        <v>255</v>
      </c>
      <c r="B593" s="107" t="s">
        <v>256</v>
      </c>
      <c r="C593" s="107">
        <v>2338.4</v>
      </c>
      <c r="D593" s="156">
        <f t="shared" si="27"/>
        <v>258.51082152000004</v>
      </c>
      <c r="E593" s="107"/>
      <c r="F593" s="107"/>
      <c r="G593" s="107">
        <v>282.2</v>
      </c>
      <c r="H593" s="158">
        <f t="shared" si="28"/>
        <v>31.197294660000001</v>
      </c>
      <c r="I593" s="138">
        <v>0.1105503</v>
      </c>
      <c r="J593" s="107"/>
      <c r="K593" s="107"/>
      <c r="L593" s="152">
        <v>22352</v>
      </c>
      <c r="M593" s="107" t="s">
        <v>241</v>
      </c>
      <c r="N593" s="107" t="s">
        <v>3</v>
      </c>
      <c r="O593" s="107" t="s">
        <v>131</v>
      </c>
      <c r="P593" s="107"/>
    </row>
    <row r="594" spans="1:16" x14ac:dyDescent="0.35">
      <c r="A594" s="155" t="s">
        <v>738</v>
      </c>
      <c r="B594" s="107" t="s">
        <v>244</v>
      </c>
      <c r="C594" s="107">
        <v>2969.3</v>
      </c>
      <c r="D594" s="156">
        <f t="shared" si="27"/>
        <v>205.63026053000002</v>
      </c>
      <c r="E594" s="107"/>
      <c r="F594" s="107"/>
      <c r="G594" s="107">
        <v>421.9</v>
      </c>
      <c r="H594" s="158">
        <f t="shared" si="28"/>
        <v>29.217460989999996</v>
      </c>
      <c r="I594" s="138">
        <v>6.9252099999999997E-2</v>
      </c>
      <c r="J594" s="107"/>
      <c r="K594" s="107"/>
      <c r="L594" s="152">
        <v>18260</v>
      </c>
      <c r="M594" s="107" t="s">
        <v>241</v>
      </c>
      <c r="N594" s="107" t="s">
        <v>3</v>
      </c>
      <c r="O594" s="107" t="s">
        <v>131</v>
      </c>
      <c r="P594" s="107"/>
    </row>
    <row r="595" spans="1:16" x14ac:dyDescent="0.35">
      <c r="A595" s="155" t="s">
        <v>824</v>
      </c>
      <c r="B595" s="107" t="s">
        <v>338</v>
      </c>
      <c r="C595" s="107">
        <v>3947</v>
      </c>
      <c r="D595" s="156">
        <f t="shared" si="27"/>
        <v>188.4285959</v>
      </c>
      <c r="E595" s="107"/>
      <c r="F595" s="107"/>
      <c r="G595" s="107">
        <v>479.5</v>
      </c>
      <c r="H595" s="158">
        <f t="shared" si="28"/>
        <v>22.891186150000003</v>
      </c>
      <c r="I595" s="138">
        <v>4.7739700000000003E-2</v>
      </c>
      <c r="J595" s="107"/>
      <c r="K595" s="107"/>
      <c r="L595" s="152">
        <v>36162</v>
      </c>
      <c r="M595" s="107" t="s">
        <v>16</v>
      </c>
      <c r="N595" s="107" t="s">
        <v>3</v>
      </c>
      <c r="O595" s="107" t="s">
        <v>131</v>
      </c>
      <c r="P595" s="107"/>
    </row>
    <row r="596" spans="1:16" x14ac:dyDescent="0.35">
      <c r="A596" s="155" t="s">
        <v>773</v>
      </c>
      <c r="B596" s="107" t="s">
        <v>285</v>
      </c>
      <c r="C596" s="107">
        <v>4447</v>
      </c>
      <c r="D596" s="156">
        <f t="shared" si="27"/>
        <v>231.9915407</v>
      </c>
      <c r="E596" s="107"/>
      <c r="F596" s="107"/>
      <c r="G596" s="107">
        <v>434.7</v>
      </c>
      <c r="H596" s="158">
        <f t="shared" si="28"/>
        <v>22.677473070000001</v>
      </c>
      <c r="I596" s="138">
        <v>5.2168100000000002E-2</v>
      </c>
      <c r="J596" s="107"/>
      <c r="K596" s="107"/>
      <c r="L596" s="152">
        <v>21110</v>
      </c>
      <c r="M596" s="107" t="s">
        <v>241</v>
      </c>
      <c r="N596" s="107" t="s">
        <v>3</v>
      </c>
      <c r="O596" s="107" t="s">
        <v>131</v>
      </c>
      <c r="P596" s="107"/>
    </row>
    <row r="597" spans="1:16" x14ac:dyDescent="0.35">
      <c r="A597" s="155" t="s">
        <v>975</v>
      </c>
      <c r="B597" s="107" t="s">
        <v>528</v>
      </c>
      <c r="C597" s="107">
        <v>2197.3000000000002</v>
      </c>
      <c r="D597" s="156">
        <f t="shared" si="27"/>
        <v>178.18652782000001</v>
      </c>
      <c r="E597" s="107"/>
      <c r="F597" s="107"/>
      <c r="G597" s="107">
        <v>241.9</v>
      </c>
      <c r="H597" s="158">
        <f t="shared" si="28"/>
        <v>19.616493460000001</v>
      </c>
      <c r="I597" s="138">
        <v>8.1093399999999996E-2</v>
      </c>
      <c r="J597" s="107"/>
      <c r="K597" s="107"/>
      <c r="L597" s="152">
        <v>23890</v>
      </c>
      <c r="M597" s="107" t="s">
        <v>241</v>
      </c>
      <c r="N597" s="107" t="s">
        <v>3</v>
      </c>
      <c r="O597" s="107" t="s">
        <v>131</v>
      </c>
      <c r="P597" s="107"/>
    </row>
    <row r="598" spans="1:16" x14ac:dyDescent="0.35">
      <c r="A598" s="155" t="s">
        <v>695</v>
      </c>
      <c r="B598" s="107" t="s">
        <v>192</v>
      </c>
      <c r="C598" s="107">
        <v>2711.5</v>
      </c>
      <c r="D598" s="156">
        <f t="shared" si="27"/>
        <v>95.05190365</v>
      </c>
      <c r="E598" s="107"/>
      <c r="F598" s="107"/>
      <c r="G598" s="107">
        <v>526.79999999999995</v>
      </c>
      <c r="H598" s="158">
        <f t="shared" si="28"/>
        <v>18.467026679999996</v>
      </c>
      <c r="I598" s="138">
        <v>3.5055099999999999E-2</v>
      </c>
      <c r="J598" s="107"/>
      <c r="K598" s="107"/>
      <c r="L598" s="152">
        <v>65470</v>
      </c>
      <c r="M598" s="107" t="s">
        <v>71</v>
      </c>
      <c r="N598" s="107" t="s">
        <v>3</v>
      </c>
      <c r="O598" s="107" t="s">
        <v>3</v>
      </c>
      <c r="P598" s="107"/>
    </row>
    <row r="599" spans="1:16" x14ac:dyDescent="0.35">
      <c r="A599" s="155" t="s">
        <v>960</v>
      </c>
      <c r="B599" s="107" t="s">
        <v>507</v>
      </c>
      <c r="C599" s="107">
        <v>2975.1</v>
      </c>
      <c r="D599" s="156">
        <f t="shared" si="27"/>
        <v>198.82325541</v>
      </c>
      <c r="E599" s="107"/>
      <c r="F599" s="107"/>
      <c r="G599" s="107">
        <v>261.39999999999998</v>
      </c>
      <c r="H599" s="158">
        <f t="shared" si="28"/>
        <v>17.46912674</v>
      </c>
      <c r="I599" s="138">
        <v>6.6829100000000002E-2</v>
      </c>
      <c r="J599" s="107"/>
      <c r="K599" s="107"/>
      <c r="L599" s="152">
        <v>34550</v>
      </c>
      <c r="M599" s="107" t="s">
        <v>152</v>
      </c>
      <c r="N599" s="107" t="s">
        <v>3</v>
      </c>
      <c r="O599" s="107" t="s">
        <v>131</v>
      </c>
      <c r="P599" s="107"/>
    </row>
    <row r="600" spans="1:16" x14ac:dyDescent="0.35">
      <c r="A600" s="155" t="s">
        <v>801</v>
      </c>
      <c r="B600" s="107" t="s">
        <v>313</v>
      </c>
      <c r="C600" s="107">
        <v>2362.8000000000002</v>
      </c>
      <c r="D600" s="156">
        <f t="shared" si="27"/>
        <v>122.31246852</v>
      </c>
      <c r="E600" s="107"/>
      <c r="F600" s="107"/>
      <c r="G600" s="107">
        <v>298.7</v>
      </c>
      <c r="H600" s="158">
        <f t="shared" si="28"/>
        <v>15.462474329999999</v>
      </c>
      <c r="I600" s="138">
        <v>5.1765899999999997E-2</v>
      </c>
      <c r="J600" s="107"/>
      <c r="K600" s="107"/>
      <c r="L600" s="152">
        <v>30580</v>
      </c>
      <c r="M600" s="107" t="s">
        <v>16</v>
      </c>
      <c r="N600" s="107" t="s">
        <v>3</v>
      </c>
      <c r="O600" s="107" t="s">
        <v>131</v>
      </c>
      <c r="P600" s="107"/>
    </row>
    <row r="601" spans="1:16" x14ac:dyDescent="0.35">
      <c r="A601" s="155" t="s">
        <v>746</v>
      </c>
      <c r="B601" s="107" t="s">
        <v>254</v>
      </c>
      <c r="C601" s="107">
        <v>1434.6</v>
      </c>
      <c r="D601" s="156">
        <f t="shared" si="27"/>
        <v>115.48515653999999</v>
      </c>
      <c r="E601" s="107"/>
      <c r="F601" s="107"/>
      <c r="G601" s="107">
        <v>183.4</v>
      </c>
      <c r="H601" s="158">
        <f t="shared" si="28"/>
        <v>14.76368166</v>
      </c>
      <c r="I601" s="138">
        <v>8.0499899999999999E-2</v>
      </c>
      <c r="J601" s="107"/>
      <c r="K601" s="107"/>
      <c r="L601" s="152">
        <v>19570</v>
      </c>
      <c r="M601" s="107" t="s">
        <v>241</v>
      </c>
      <c r="N601" s="107" t="s">
        <v>3</v>
      </c>
      <c r="O601" s="107" t="s">
        <v>131</v>
      </c>
      <c r="P601" s="107"/>
    </row>
    <row r="602" spans="1:16" x14ac:dyDescent="0.35">
      <c r="A602" s="155" t="s">
        <v>845</v>
      </c>
      <c r="B602" s="107" t="s">
        <v>364</v>
      </c>
      <c r="C602" s="107">
        <v>1071.0999999999999</v>
      </c>
      <c r="D602" s="156">
        <f t="shared" si="27"/>
        <v>54.964781819999992</v>
      </c>
      <c r="E602" s="107"/>
      <c r="F602" s="107"/>
      <c r="G602" s="107">
        <v>259.8</v>
      </c>
      <c r="H602" s="158">
        <f t="shared" si="28"/>
        <v>13.331948760000001</v>
      </c>
      <c r="I602" s="138">
        <v>5.1316199999999999E-2</v>
      </c>
      <c r="J602" s="107"/>
      <c r="K602" s="107"/>
      <c r="L602" s="152">
        <v>29990</v>
      </c>
      <c r="M602" s="107" t="s">
        <v>241</v>
      </c>
      <c r="N602" s="107" t="s">
        <v>3</v>
      </c>
      <c r="O602" s="107" t="s">
        <v>131</v>
      </c>
      <c r="P602" s="107"/>
    </row>
    <row r="603" spans="1:16" x14ac:dyDescent="0.35">
      <c r="A603" s="155" t="s">
        <v>763</v>
      </c>
      <c r="B603" s="107" t="s">
        <v>275</v>
      </c>
      <c r="C603" s="107">
        <v>1312.7</v>
      </c>
      <c r="D603" s="156">
        <f t="shared" si="27"/>
        <v>87.970196689999995</v>
      </c>
      <c r="E603" s="107"/>
      <c r="F603" s="107"/>
      <c r="G603" s="107">
        <v>184.1</v>
      </c>
      <c r="H603" s="158">
        <f t="shared" si="28"/>
        <v>12.337406269999999</v>
      </c>
      <c r="I603" s="138">
        <v>6.7014699999999996E-2</v>
      </c>
      <c r="J603" s="107"/>
      <c r="K603" s="107"/>
      <c r="L603" s="152">
        <v>19510</v>
      </c>
      <c r="M603" s="107" t="s">
        <v>16</v>
      </c>
      <c r="N603" s="107" t="s">
        <v>3</v>
      </c>
      <c r="O603" s="107" t="s">
        <v>131</v>
      </c>
      <c r="P603" s="107"/>
    </row>
    <row r="604" spans="1:16" x14ac:dyDescent="0.35">
      <c r="A604" s="155" t="s">
        <v>842</v>
      </c>
      <c r="B604" s="107" t="s">
        <v>361</v>
      </c>
      <c r="C604" s="107">
        <v>901.2</v>
      </c>
      <c r="D604" s="156">
        <f t="shared" si="27"/>
        <v>49.871957399999999</v>
      </c>
      <c r="E604" s="107"/>
      <c r="F604" s="107"/>
      <c r="G604" s="107">
        <v>218.2</v>
      </c>
      <c r="H604" s="158">
        <f t="shared" si="28"/>
        <v>12.075078899999999</v>
      </c>
      <c r="I604" s="138">
        <v>5.53395E-2</v>
      </c>
      <c r="J604" s="107"/>
      <c r="K604" s="107"/>
      <c r="L604" s="152">
        <v>39940</v>
      </c>
      <c r="M604" s="107" t="s">
        <v>16</v>
      </c>
      <c r="N604" s="107" t="s">
        <v>3</v>
      </c>
      <c r="O604" s="107" t="s">
        <v>360</v>
      </c>
      <c r="P604" s="107"/>
    </row>
    <row r="605" spans="1:16" x14ac:dyDescent="0.35">
      <c r="A605" s="155" t="s">
        <v>653</v>
      </c>
      <c r="B605" s="107" t="s">
        <v>143</v>
      </c>
      <c r="C605" s="107">
        <v>1830.7</v>
      </c>
      <c r="D605" s="156">
        <f t="shared" si="27"/>
        <v>71.827514500000007</v>
      </c>
      <c r="E605" s="107"/>
      <c r="F605" s="107"/>
      <c r="G605" s="107">
        <v>303.8</v>
      </c>
      <c r="H605" s="158">
        <f t="shared" si="28"/>
        <v>11.919593000000001</v>
      </c>
      <c r="I605" s="138">
        <v>3.9234999999999999E-2</v>
      </c>
      <c r="J605" s="107"/>
      <c r="K605" s="107"/>
      <c r="L605" s="152">
        <v>62390</v>
      </c>
      <c r="M605" s="107" t="s">
        <v>66</v>
      </c>
      <c r="N605" s="107" t="s">
        <v>3</v>
      </c>
      <c r="O605" s="107" t="s">
        <v>3</v>
      </c>
      <c r="P605" s="107"/>
    </row>
    <row r="606" spans="1:16" x14ac:dyDescent="0.35">
      <c r="A606" s="155" t="s">
        <v>792</v>
      </c>
      <c r="B606" s="107" t="s">
        <v>304</v>
      </c>
      <c r="C606" s="107">
        <v>1799.8</v>
      </c>
      <c r="D606" s="156">
        <f t="shared" si="27"/>
        <v>102.04038092</v>
      </c>
      <c r="E606" s="107"/>
      <c r="F606" s="107"/>
      <c r="G606" s="107">
        <v>204.6</v>
      </c>
      <c r="H606" s="158">
        <f t="shared" si="28"/>
        <v>11.599878839999999</v>
      </c>
      <c r="I606" s="138">
        <v>5.66954E-2</v>
      </c>
      <c r="J606" s="107"/>
      <c r="K606" s="107"/>
      <c r="L606" s="152">
        <v>35170</v>
      </c>
      <c r="M606" s="107" t="s">
        <v>16</v>
      </c>
      <c r="N606" s="107" t="s">
        <v>3</v>
      </c>
      <c r="O606" s="107" t="s">
        <v>22</v>
      </c>
      <c r="P606" s="107"/>
    </row>
    <row r="607" spans="1:16" x14ac:dyDescent="0.35">
      <c r="A607" s="155" t="s">
        <v>704</v>
      </c>
      <c r="B607" s="107" t="s">
        <v>203</v>
      </c>
      <c r="C607" s="107">
        <v>738.4</v>
      </c>
      <c r="D607" s="156">
        <f t="shared" si="27"/>
        <v>43.887763919999998</v>
      </c>
      <c r="E607" s="107"/>
      <c r="F607" s="107"/>
      <c r="G607" s="107">
        <v>182.9</v>
      </c>
      <c r="H607" s="158">
        <f t="shared" si="28"/>
        <v>10.870899270000001</v>
      </c>
      <c r="I607" s="138">
        <v>5.9436299999999997E-2</v>
      </c>
      <c r="J607" s="107"/>
      <c r="K607" s="107"/>
      <c r="L607" s="152">
        <v>41540</v>
      </c>
      <c r="M607" s="107" t="s">
        <v>152</v>
      </c>
      <c r="N607" s="107" t="s">
        <v>3</v>
      </c>
      <c r="O607" s="107" t="s">
        <v>3</v>
      </c>
      <c r="P607" s="107"/>
    </row>
    <row r="608" spans="1:16" x14ac:dyDescent="0.35">
      <c r="A608" s="155" t="s">
        <v>730</v>
      </c>
      <c r="B608" s="107" t="s">
        <v>233</v>
      </c>
      <c r="C608" s="107">
        <v>1083.5999999999999</v>
      </c>
      <c r="D608" s="156">
        <f t="shared" si="27"/>
        <v>87.547294800000003</v>
      </c>
      <c r="E608" s="107"/>
      <c r="F608" s="107"/>
      <c r="G608" s="107">
        <v>130.19999999999999</v>
      </c>
      <c r="H608" s="158">
        <f t="shared" si="28"/>
        <v>10.519248599999999</v>
      </c>
      <c r="I608" s="138">
        <v>8.0793000000000004E-2</v>
      </c>
      <c r="J608" s="107"/>
      <c r="K608" s="107"/>
      <c r="L608" s="152">
        <v>24020</v>
      </c>
      <c r="M608" s="107" t="s">
        <v>16</v>
      </c>
      <c r="N608" s="107" t="s">
        <v>3</v>
      </c>
      <c r="O608" s="107" t="s">
        <v>131</v>
      </c>
      <c r="P608" s="107"/>
    </row>
    <row r="609" spans="1:16" x14ac:dyDescent="0.35">
      <c r="A609" s="155" t="s">
        <v>748</v>
      </c>
      <c r="B609" s="107" t="s">
        <v>258</v>
      </c>
      <c r="C609" s="107">
        <v>1227</v>
      </c>
      <c r="D609" s="156">
        <f t="shared" si="27"/>
        <v>80.279910599999994</v>
      </c>
      <c r="E609" s="107"/>
      <c r="F609" s="107"/>
      <c r="G609" s="107">
        <v>154.19999999999999</v>
      </c>
      <c r="H609" s="158">
        <f t="shared" si="28"/>
        <v>10.088966759999998</v>
      </c>
      <c r="I609" s="138">
        <v>6.5427799999999994E-2</v>
      </c>
      <c r="J609" s="107"/>
      <c r="K609" s="107"/>
      <c r="L609" s="152">
        <v>24161</v>
      </c>
      <c r="M609" s="107" t="s">
        <v>241</v>
      </c>
      <c r="N609" s="107" t="s">
        <v>3</v>
      </c>
      <c r="O609" s="107" t="s">
        <v>131</v>
      </c>
      <c r="P609" s="107"/>
    </row>
    <row r="610" spans="1:16" x14ac:dyDescent="0.35">
      <c r="A610" s="155" t="s">
        <v>830</v>
      </c>
      <c r="B610" s="107" t="s">
        <v>344</v>
      </c>
      <c r="C610" s="107">
        <v>2983.5</v>
      </c>
      <c r="D610" s="156">
        <f t="shared" si="27"/>
        <v>161.98555230000002</v>
      </c>
      <c r="E610" s="107"/>
      <c r="F610" s="107"/>
      <c r="G610" s="107">
        <v>184.1</v>
      </c>
      <c r="H610" s="158">
        <f t="shared" si="28"/>
        <v>9.99548858</v>
      </c>
      <c r="I610" s="138">
        <v>5.4293800000000003E-2</v>
      </c>
      <c r="J610" s="107"/>
      <c r="K610" s="107"/>
      <c r="L610" s="152">
        <v>27470</v>
      </c>
      <c r="M610" s="107" t="s">
        <v>16</v>
      </c>
      <c r="N610" s="107" t="s">
        <v>3</v>
      </c>
      <c r="O610" s="107" t="s">
        <v>131</v>
      </c>
      <c r="P610" s="107"/>
    </row>
    <row r="611" spans="1:16" x14ac:dyDescent="0.35">
      <c r="A611" s="155" t="s">
        <v>891</v>
      </c>
      <c r="B611" s="107" t="s">
        <v>424</v>
      </c>
      <c r="C611" s="107">
        <v>1325.1</v>
      </c>
      <c r="D611" s="156">
        <f t="shared" si="27"/>
        <v>91.927089869999989</v>
      </c>
      <c r="E611" s="107"/>
      <c r="F611" s="107"/>
      <c r="G611" s="107">
        <v>125.2</v>
      </c>
      <c r="H611" s="158">
        <f t="shared" si="28"/>
        <v>8.6855872400000003</v>
      </c>
      <c r="I611" s="138">
        <v>6.9373699999999996E-2</v>
      </c>
      <c r="J611" s="107"/>
      <c r="K611" s="107"/>
      <c r="L611" s="152">
        <v>35210</v>
      </c>
      <c r="M611" s="107" t="s">
        <v>16</v>
      </c>
      <c r="N611" s="107" t="s">
        <v>3</v>
      </c>
      <c r="O611" s="107" t="s">
        <v>38</v>
      </c>
      <c r="P611" s="107"/>
    </row>
    <row r="612" spans="1:16" x14ac:dyDescent="0.35">
      <c r="A612" s="155" t="s">
        <v>810</v>
      </c>
      <c r="B612" s="107" t="s">
        <v>322</v>
      </c>
      <c r="C612" s="107">
        <v>1006.7</v>
      </c>
      <c r="D612" s="156">
        <f t="shared" si="27"/>
        <v>60.251297010000002</v>
      </c>
      <c r="E612" s="107"/>
      <c r="F612" s="107"/>
      <c r="G612" s="107">
        <v>135.9</v>
      </c>
      <c r="H612" s="158">
        <f t="shared" si="28"/>
        <v>8.1336557700000007</v>
      </c>
      <c r="I612" s="138">
        <v>5.9850300000000002E-2</v>
      </c>
      <c r="J612" s="107"/>
      <c r="K612" s="107"/>
      <c r="L612" s="152">
        <v>25990</v>
      </c>
      <c r="M612" s="107" t="s">
        <v>16</v>
      </c>
      <c r="N612" s="107" t="s">
        <v>3</v>
      </c>
      <c r="O612" s="107" t="s">
        <v>131</v>
      </c>
      <c r="P612" s="107"/>
    </row>
    <row r="613" spans="1:16" x14ac:dyDescent="0.35">
      <c r="A613" s="155" t="s">
        <v>655</v>
      </c>
      <c r="B613" s="107" t="s">
        <v>145</v>
      </c>
      <c r="C613" s="107">
        <v>1993.8</v>
      </c>
      <c r="D613" s="156">
        <f t="shared" si="27"/>
        <v>64.502819459999998</v>
      </c>
      <c r="E613" s="107"/>
      <c r="F613" s="107"/>
      <c r="G613" s="107">
        <v>244.8</v>
      </c>
      <c r="H613" s="158">
        <f t="shared" si="28"/>
        <v>7.91969616</v>
      </c>
      <c r="I613" s="138">
        <v>3.2351699999999997E-2</v>
      </c>
      <c r="J613" s="107"/>
      <c r="K613" s="107"/>
      <c r="L613" s="152">
        <v>53420</v>
      </c>
      <c r="M613" s="107" t="s">
        <v>1</v>
      </c>
      <c r="N613" s="107" t="s">
        <v>3</v>
      </c>
      <c r="O613" s="107" t="s">
        <v>85</v>
      </c>
      <c r="P613" s="107"/>
    </row>
    <row r="614" spans="1:16" x14ac:dyDescent="0.35">
      <c r="A614" s="155" t="s">
        <v>643</v>
      </c>
      <c r="B614" s="107" t="s">
        <v>128</v>
      </c>
      <c r="C614" s="107">
        <v>665.4</v>
      </c>
      <c r="D614" s="156">
        <f t="shared" si="27"/>
        <v>36.345811499999996</v>
      </c>
      <c r="E614" s="107"/>
      <c r="F614" s="107"/>
      <c r="G614" s="107">
        <v>136.9</v>
      </c>
      <c r="H614" s="158">
        <f t="shared" si="28"/>
        <v>7.4778202499999997</v>
      </c>
      <c r="I614" s="138">
        <v>5.4622499999999997E-2</v>
      </c>
      <c r="J614" s="107"/>
      <c r="K614" s="107"/>
      <c r="L614" s="152">
        <v>44040</v>
      </c>
      <c r="M614" s="107" t="s">
        <v>24</v>
      </c>
      <c r="N614" s="107" t="s">
        <v>3</v>
      </c>
      <c r="O614" s="107" t="s">
        <v>3</v>
      </c>
      <c r="P614" s="107"/>
    </row>
    <row r="615" spans="1:16" x14ac:dyDescent="0.35">
      <c r="A615" s="155" t="s">
        <v>658</v>
      </c>
      <c r="B615" s="107" t="s">
        <v>148</v>
      </c>
      <c r="C615" s="107">
        <v>1375.2</v>
      </c>
      <c r="D615" s="156">
        <f t="shared" si="27"/>
        <v>77.247596880000003</v>
      </c>
      <c r="E615" s="107"/>
      <c r="F615" s="107"/>
      <c r="G615" s="107">
        <v>126.5</v>
      </c>
      <c r="H615" s="158">
        <f t="shared" si="28"/>
        <v>7.1057453499999994</v>
      </c>
      <c r="I615" s="138">
        <v>5.6171899999999997E-2</v>
      </c>
      <c r="J615" s="107"/>
      <c r="K615" s="107"/>
      <c r="L615" s="152">
        <v>30100</v>
      </c>
      <c r="M615" s="107" t="s">
        <v>1</v>
      </c>
      <c r="N615" s="107" t="s">
        <v>3</v>
      </c>
      <c r="O615" s="107" t="s">
        <v>85</v>
      </c>
      <c r="P615" s="107"/>
    </row>
    <row r="616" spans="1:16" x14ac:dyDescent="0.35">
      <c r="A616" s="155" t="s">
        <v>714</v>
      </c>
      <c r="B616" s="107" t="s">
        <v>213</v>
      </c>
      <c r="C616" s="107">
        <v>560.79999999999995</v>
      </c>
      <c r="D616" s="156">
        <f t="shared" si="27"/>
        <v>22.78793976</v>
      </c>
      <c r="E616" s="107"/>
      <c r="F616" s="107"/>
      <c r="G616" s="107">
        <v>162.9</v>
      </c>
      <c r="H616" s="158">
        <f t="shared" si="28"/>
        <v>6.619392630000001</v>
      </c>
      <c r="I616" s="138">
        <v>4.0634700000000003E-2</v>
      </c>
      <c r="J616" s="107"/>
      <c r="K616" s="107"/>
      <c r="L616" s="152">
        <v>29370</v>
      </c>
      <c r="M616" s="107" t="s">
        <v>152</v>
      </c>
      <c r="N616" s="107" t="s">
        <v>3</v>
      </c>
      <c r="O616" s="107" t="s">
        <v>3</v>
      </c>
      <c r="P616" s="107"/>
    </row>
    <row r="617" spans="1:16" x14ac:dyDescent="0.35">
      <c r="A617" s="155" t="s">
        <v>902</v>
      </c>
      <c r="B617" s="107" t="s">
        <v>437</v>
      </c>
      <c r="C617" s="107">
        <v>1328.9</v>
      </c>
      <c r="D617" s="156">
        <f t="shared" si="27"/>
        <v>113.82041789000002</v>
      </c>
      <c r="E617" s="107"/>
      <c r="F617" s="107"/>
      <c r="G617" s="107">
        <v>74.8</v>
      </c>
      <c r="H617" s="158">
        <f t="shared" si="28"/>
        <v>6.40662748</v>
      </c>
      <c r="I617" s="138">
        <v>8.5650100000000007E-2</v>
      </c>
      <c r="J617" s="107"/>
      <c r="K617" s="107"/>
      <c r="L617" s="152">
        <v>27330</v>
      </c>
      <c r="M617" s="107" t="s">
        <v>16</v>
      </c>
      <c r="N617" s="107" t="s">
        <v>3</v>
      </c>
      <c r="O617" s="107" t="s">
        <v>22</v>
      </c>
      <c r="P617" s="107"/>
    </row>
    <row r="618" spans="1:16" x14ac:dyDescent="0.35">
      <c r="A618" s="155" t="s">
        <v>779</v>
      </c>
      <c r="B618" s="107" t="s">
        <v>291</v>
      </c>
      <c r="C618" s="107">
        <v>1863</v>
      </c>
      <c r="D618" s="156">
        <f t="shared" si="27"/>
        <v>69.987321000000009</v>
      </c>
      <c r="E618" s="107"/>
      <c r="F618" s="107"/>
      <c r="G618" s="107">
        <v>169.2</v>
      </c>
      <c r="H618" s="158">
        <f t="shared" si="28"/>
        <v>6.3563364</v>
      </c>
      <c r="I618" s="138">
        <v>3.7567000000000003E-2</v>
      </c>
      <c r="J618" s="107"/>
      <c r="K618" s="107"/>
      <c r="L618" s="152">
        <v>58486</v>
      </c>
      <c r="M618" s="107" t="s">
        <v>16</v>
      </c>
      <c r="N618" s="107" t="s">
        <v>3</v>
      </c>
      <c r="O618" s="107" t="s">
        <v>22</v>
      </c>
      <c r="P618" s="107"/>
    </row>
    <row r="619" spans="1:16" x14ac:dyDescent="0.35">
      <c r="A619" s="155" t="s">
        <v>646</v>
      </c>
      <c r="B619" s="107" t="s">
        <v>132</v>
      </c>
      <c r="C619" s="107">
        <v>372.7</v>
      </c>
      <c r="D619" s="156">
        <f t="shared" si="27"/>
        <v>27.524789479999999</v>
      </c>
      <c r="E619" s="107"/>
      <c r="F619" s="107"/>
      <c r="G619" s="107">
        <v>81.2</v>
      </c>
      <c r="H619" s="158">
        <f t="shared" si="28"/>
        <v>5.9968148800000005</v>
      </c>
      <c r="I619" s="138">
        <v>7.3852399999999999E-2</v>
      </c>
      <c r="J619" s="107"/>
      <c r="K619" s="107"/>
      <c r="L619" s="152">
        <v>28850</v>
      </c>
      <c r="M619" s="107" t="s">
        <v>16</v>
      </c>
      <c r="N619" s="107" t="s">
        <v>3</v>
      </c>
      <c r="O619" s="107" t="s">
        <v>131</v>
      </c>
      <c r="P619" s="107"/>
    </row>
    <row r="620" spans="1:16" x14ac:dyDescent="0.35">
      <c r="A620" s="155" t="s">
        <v>644</v>
      </c>
      <c r="B620" s="107" t="s">
        <v>129</v>
      </c>
      <c r="C620" s="107">
        <v>607.29999999999995</v>
      </c>
      <c r="D620" s="156">
        <f t="shared" si="27"/>
        <v>31.428200109999995</v>
      </c>
      <c r="E620" s="107"/>
      <c r="F620" s="107"/>
      <c r="G620" s="107">
        <v>114.1</v>
      </c>
      <c r="H620" s="158">
        <f t="shared" si="28"/>
        <v>5.9047548699999997</v>
      </c>
      <c r="I620" s="138">
        <v>5.1750699999999997E-2</v>
      </c>
      <c r="J620" s="107"/>
      <c r="K620" s="107"/>
      <c r="L620" s="152">
        <v>44200</v>
      </c>
      <c r="M620" s="107" t="s">
        <v>1</v>
      </c>
      <c r="N620" s="107" t="s">
        <v>3</v>
      </c>
      <c r="O620" s="107" t="s">
        <v>3</v>
      </c>
      <c r="P620" s="107"/>
    </row>
    <row r="621" spans="1:16" x14ac:dyDescent="0.35">
      <c r="A621" s="155" t="s">
        <v>848</v>
      </c>
      <c r="B621" s="107" t="s">
        <v>369</v>
      </c>
      <c r="C621" s="107">
        <v>583.5</v>
      </c>
      <c r="D621" s="156">
        <f t="shared" si="27"/>
        <v>29.677101750000002</v>
      </c>
      <c r="E621" s="107"/>
      <c r="F621" s="107"/>
      <c r="G621" s="107">
        <v>114.7</v>
      </c>
      <c r="H621" s="158">
        <f t="shared" si="28"/>
        <v>5.8336993500000007</v>
      </c>
      <c r="I621" s="138">
        <v>5.0860500000000003E-2</v>
      </c>
      <c r="J621" s="107"/>
      <c r="K621" s="107"/>
      <c r="L621" s="152">
        <v>49840</v>
      </c>
      <c r="M621" s="107" t="s">
        <v>16</v>
      </c>
      <c r="N621" s="107" t="s">
        <v>3</v>
      </c>
      <c r="O621" s="107" t="s">
        <v>360</v>
      </c>
      <c r="P621" s="107"/>
    </row>
    <row r="622" spans="1:16" x14ac:dyDescent="0.35">
      <c r="A622" s="155" t="s">
        <v>662</v>
      </c>
      <c r="B622" s="107" t="s">
        <v>153</v>
      </c>
      <c r="C622" s="107">
        <v>1223.4000000000001</v>
      </c>
      <c r="D622" s="156">
        <f t="shared" si="27"/>
        <v>67.702711320000006</v>
      </c>
      <c r="E622" s="107"/>
      <c r="F622" s="107"/>
      <c r="G622" s="107">
        <v>105</v>
      </c>
      <c r="H622" s="158">
        <f t="shared" si="28"/>
        <v>5.8106790000000004</v>
      </c>
      <c r="I622" s="138">
        <v>5.5339800000000001E-2</v>
      </c>
      <c r="J622" s="107"/>
      <c r="K622" s="107"/>
      <c r="L622" s="152">
        <v>23640</v>
      </c>
      <c r="M622" s="107" t="s">
        <v>78</v>
      </c>
      <c r="N622" s="107" t="s">
        <v>3</v>
      </c>
      <c r="O622" s="107" t="s">
        <v>3</v>
      </c>
      <c r="P622" s="107"/>
    </row>
    <row r="623" spans="1:16" x14ac:dyDescent="0.35">
      <c r="A623" s="155" t="s">
        <v>703</v>
      </c>
      <c r="B623" s="107" t="s">
        <v>202</v>
      </c>
      <c r="C623" s="107">
        <v>677.9</v>
      </c>
      <c r="D623" s="156">
        <f t="shared" si="27"/>
        <v>25.501852309999997</v>
      </c>
      <c r="E623" s="107"/>
      <c r="F623" s="107"/>
      <c r="G623" s="107">
        <v>143.4</v>
      </c>
      <c r="H623" s="158">
        <f t="shared" si="28"/>
        <v>5.3945502599999999</v>
      </c>
      <c r="I623" s="138">
        <v>3.7618899999999997E-2</v>
      </c>
      <c r="J623" s="107"/>
      <c r="K623" s="107"/>
      <c r="L623" s="152">
        <v>31330</v>
      </c>
      <c r="M623" s="107" t="s">
        <v>16</v>
      </c>
      <c r="N623" s="107" t="s">
        <v>3</v>
      </c>
      <c r="O623" s="107" t="s">
        <v>22</v>
      </c>
      <c r="P623" s="107"/>
    </row>
    <row r="624" spans="1:16" x14ac:dyDescent="0.35">
      <c r="A624" s="155" t="s">
        <v>590</v>
      </c>
      <c r="B624" s="107" t="s">
        <v>53</v>
      </c>
      <c r="C624" s="107">
        <v>1275.4000000000001</v>
      </c>
      <c r="D624" s="156">
        <f t="shared" si="27"/>
        <v>41.171187400000001</v>
      </c>
      <c r="E624" s="107"/>
      <c r="F624" s="107"/>
      <c r="G624" s="107">
        <v>166.7</v>
      </c>
      <c r="H624" s="158">
        <f t="shared" si="28"/>
        <v>5.3812426999999996</v>
      </c>
      <c r="I624" s="138">
        <v>3.2280999999999997E-2</v>
      </c>
      <c r="J624" s="107"/>
      <c r="K624" s="107"/>
      <c r="L624" s="152">
        <v>63550</v>
      </c>
      <c r="M624" s="107" t="s">
        <v>1</v>
      </c>
      <c r="N624" s="107" t="s">
        <v>3</v>
      </c>
      <c r="O624" s="107" t="s">
        <v>3</v>
      </c>
      <c r="P624" s="107"/>
    </row>
    <row r="625" spans="1:16" x14ac:dyDescent="0.35">
      <c r="A625" s="155" t="s">
        <v>852</v>
      </c>
      <c r="B625" s="107" t="s">
        <v>373</v>
      </c>
      <c r="C625" s="107">
        <v>435.4</v>
      </c>
      <c r="D625" s="156">
        <f t="shared" si="27"/>
        <v>25.2801948</v>
      </c>
      <c r="E625" s="107"/>
      <c r="F625" s="107"/>
      <c r="G625" s="107">
        <v>92.4</v>
      </c>
      <c r="H625" s="158">
        <f t="shared" si="28"/>
        <v>5.3649288000000004</v>
      </c>
      <c r="I625" s="138">
        <v>5.8062000000000002E-2</v>
      </c>
      <c r="J625" s="107"/>
      <c r="K625" s="107"/>
      <c r="L625" s="152">
        <v>47460</v>
      </c>
      <c r="M625" s="107" t="s">
        <v>16</v>
      </c>
      <c r="N625" s="107" t="s">
        <v>3</v>
      </c>
      <c r="O625" s="107" t="s">
        <v>360</v>
      </c>
      <c r="P625" s="107"/>
    </row>
    <row r="626" spans="1:16" x14ac:dyDescent="0.35">
      <c r="A626" s="155" t="s">
        <v>610</v>
      </c>
      <c r="B626" s="107" t="s">
        <v>77</v>
      </c>
      <c r="C626" s="107">
        <v>722.3</v>
      </c>
      <c r="D626" s="156">
        <f t="shared" si="27"/>
        <v>31.246553539999997</v>
      </c>
      <c r="E626" s="107"/>
      <c r="F626" s="107"/>
      <c r="G626" s="107">
        <v>122.9</v>
      </c>
      <c r="H626" s="158">
        <f t="shared" si="28"/>
        <v>5.3166294199999999</v>
      </c>
      <c r="I626" s="138">
        <v>4.3259800000000001E-2</v>
      </c>
      <c r="J626" s="107"/>
      <c r="K626" s="107"/>
      <c r="L626" s="152">
        <v>48900</v>
      </c>
      <c r="M626" s="107" t="s">
        <v>78</v>
      </c>
      <c r="N626" s="107" t="s">
        <v>3</v>
      </c>
      <c r="O626" s="107" t="s">
        <v>22</v>
      </c>
      <c r="P626" s="107"/>
    </row>
    <row r="627" spans="1:16" x14ac:dyDescent="0.35">
      <c r="A627" s="155" t="s">
        <v>366</v>
      </c>
      <c r="B627" s="107" t="s">
        <v>367</v>
      </c>
      <c r="C627" s="107">
        <v>355</v>
      </c>
      <c r="D627" s="156">
        <f t="shared" si="27"/>
        <v>26.2172825</v>
      </c>
      <c r="E627" s="107"/>
      <c r="F627" s="107"/>
      <c r="G627" s="107">
        <v>67.400000000000006</v>
      </c>
      <c r="H627" s="158">
        <f t="shared" si="28"/>
        <v>4.9775911000000006</v>
      </c>
      <c r="I627" s="138">
        <v>7.38515E-2</v>
      </c>
      <c r="J627" s="107"/>
      <c r="K627" s="107"/>
      <c r="L627" s="152">
        <v>41941</v>
      </c>
      <c r="M627" s="107" t="s">
        <v>16</v>
      </c>
      <c r="N627" s="107" t="s">
        <v>3</v>
      </c>
      <c r="O627" s="107" t="s">
        <v>22</v>
      </c>
      <c r="P627" s="107"/>
    </row>
    <row r="628" spans="1:16" x14ac:dyDescent="0.35">
      <c r="A628" s="155" t="s">
        <v>770</v>
      </c>
      <c r="B628" s="107" t="s">
        <v>282</v>
      </c>
      <c r="C628" s="107">
        <v>3361.2</v>
      </c>
      <c r="D628" s="156">
        <f t="shared" si="27"/>
        <v>192.72078827999999</v>
      </c>
      <c r="E628" s="107"/>
      <c r="F628" s="107"/>
      <c r="G628" s="107">
        <v>86.5</v>
      </c>
      <c r="H628" s="158">
        <f t="shared" si="28"/>
        <v>4.9596418500000006</v>
      </c>
      <c r="I628" s="138">
        <v>5.7336900000000003E-2</v>
      </c>
      <c r="J628" s="107"/>
      <c r="K628" s="107"/>
      <c r="L628" s="152">
        <v>18990</v>
      </c>
      <c r="M628" s="107" t="s">
        <v>241</v>
      </c>
      <c r="N628" s="107" t="s">
        <v>3</v>
      </c>
      <c r="O628" s="107" t="s">
        <v>131</v>
      </c>
      <c r="P628" s="107"/>
    </row>
    <row r="629" spans="1:16" x14ac:dyDescent="0.35">
      <c r="A629" s="155" t="s">
        <v>740</v>
      </c>
      <c r="B629" s="107" t="s">
        <v>246</v>
      </c>
      <c r="C629" s="107">
        <v>2362.1999999999998</v>
      </c>
      <c r="D629" s="156">
        <f t="shared" si="27"/>
        <v>86.678330579999994</v>
      </c>
      <c r="E629" s="107"/>
      <c r="F629" s="107"/>
      <c r="G629" s="107">
        <v>131.80000000000001</v>
      </c>
      <c r="H629" s="158">
        <f t="shared" si="28"/>
        <v>4.8362560200000004</v>
      </c>
      <c r="I629" s="138">
        <v>3.6693900000000002E-2</v>
      </c>
      <c r="J629" s="107"/>
      <c r="K629" s="107"/>
      <c r="L629" s="152">
        <v>18540</v>
      </c>
      <c r="M629" s="107" t="s">
        <v>241</v>
      </c>
      <c r="N629" s="107" t="s">
        <v>3</v>
      </c>
      <c r="O629" s="107" t="s">
        <v>131</v>
      </c>
      <c r="P629" s="107"/>
    </row>
    <row r="630" spans="1:16" x14ac:dyDescent="0.35">
      <c r="A630" s="155" t="s">
        <v>791</v>
      </c>
      <c r="B630" s="107" t="s">
        <v>303</v>
      </c>
      <c r="C630" s="107">
        <v>513.79999999999995</v>
      </c>
      <c r="D630" s="156">
        <f t="shared" si="27"/>
        <v>26.233600399999997</v>
      </c>
      <c r="E630" s="107"/>
      <c r="F630" s="107"/>
      <c r="G630" s="107">
        <v>93.2</v>
      </c>
      <c r="H630" s="158">
        <f t="shared" si="28"/>
        <v>4.7586056000000001</v>
      </c>
      <c r="I630" s="138">
        <v>5.1057999999999999E-2</v>
      </c>
      <c r="J630" s="107"/>
      <c r="K630" s="107"/>
      <c r="L630" s="152">
        <v>33450</v>
      </c>
      <c r="M630" s="107" t="s">
        <v>16</v>
      </c>
      <c r="N630" s="107" t="s">
        <v>3</v>
      </c>
      <c r="O630" s="107" t="s">
        <v>131</v>
      </c>
      <c r="P630" s="107"/>
    </row>
    <row r="631" spans="1:16" x14ac:dyDescent="0.35">
      <c r="A631" s="155" t="s">
        <v>959</v>
      </c>
      <c r="B631" s="107" t="s">
        <v>506</v>
      </c>
      <c r="C631" s="107">
        <v>654.20000000000005</v>
      </c>
      <c r="D631" s="156">
        <f t="shared" si="27"/>
        <v>52.940807900000003</v>
      </c>
      <c r="E631" s="107"/>
      <c r="F631" s="107"/>
      <c r="G631" s="107">
        <v>57.9</v>
      </c>
      <c r="H631" s="158">
        <f t="shared" si="28"/>
        <v>4.6855285499999999</v>
      </c>
      <c r="I631" s="138">
        <v>8.0924499999999996E-2</v>
      </c>
      <c r="J631" s="107"/>
      <c r="K631" s="107"/>
      <c r="L631" s="152">
        <v>29550</v>
      </c>
      <c r="M631" s="107" t="s">
        <v>16</v>
      </c>
      <c r="N631" s="107" t="s">
        <v>3</v>
      </c>
      <c r="O631" s="107" t="s">
        <v>131</v>
      </c>
      <c r="P631" s="107"/>
    </row>
    <row r="632" spans="1:16" x14ac:dyDescent="0.35">
      <c r="A632" s="155" t="s">
        <v>778</v>
      </c>
      <c r="B632" s="107" t="s">
        <v>290</v>
      </c>
      <c r="C632" s="107">
        <v>701.9</v>
      </c>
      <c r="D632" s="156">
        <f t="shared" si="27"/>
        <v>29.24431255</v>
      </c>
      <c r="E632" s="107"/>
      <c r="F632" s="107"/>
      <c r="G632" s="107">
        <v>110.3</v>
      </c>
      <c r="H632" s="158">
        <f t="shared" si="28"/>
        <v>4.5955943499999998</v>
      </c>
      <c r="I632" s="138">
        <v>4.16645E-2</v>
      </c>
      <c r="J632" s="107"/>
      <c r="K632" s="107"/>
      <c r="L632" s="152">
        <v>50850</v>
      </c>
      <c r="M632" s="107" t="s">
        <v>16</v>
      </c>
      <c r="N632" s="107" t="s">
        <v>3</v>
      </c>
      <c r="O632" s="107" t="s">
        <v>131</v>
      </c>
      <c r="P632" s="107"/>
    </row>
    <row r="633" spans="1:16" x14ac:dyDescent="0.35">
      <c r="A633" s="155" t="s">
        <v>72</v>
      </c>
      <c r="B633" s="107" t="s">
        <v>73</v>
      </c>
      <c r="C633" s="107">
        <v>1018</v>
      </c>
      <c r="D633" s="156">
        <f t="shared" si="27"/>
        <v>20.3037046</v>
      </c>
      <c r="E633" s="107"/>
      <c r="F633" s="107"/>
      <c r="G633" s="107">
        <v>222.7</v>
      </c>
      <c r="H633" s="158">
        <f t="shared" si="28"/>
        <v>4.4416846899999998</v>
      </c>
      <c r="I633" s="138">
        <v>1.9944699999999999E-2</v>
      </c>
      <c r="J633" s="107"/>
      <c r="K633" s="107"/>
      <c r="L633" s="152">
        <v>93617</v>
      </c>
      <c r="M633" s="107" t="s">
        <v>1</v>
      </c>
      <c r="N633" s="107" t="s">
        <v>3</v>
      </c>
      <c r="O633" s="107" t="s">
        <v>3</v>
      </c>
      <c r="P633" s="107"/>
    </row>
    <row r="634" spans="1:16" x14ac:dyDescent="0.35">
      <c r="A634" s="155" t="s">
        <v>419</v>
      </c>
      <c r="B634" s="107" t="s">
        <v>420</v>
      </c>
      <c r="C634" s="107">
        <v>321.39999999999998</v>
      </c>
      <c r="D634" s="156">
        <f t="shared" si="27"/>
        <v>23.414761359999996</v>
      </c>
      <c r="E634" s="107"/>
      <c r="F634" s="107"/>
      <c r="G634" s="107">
        <v>60.3</v>
      </c>
      <c r="H634" s="158">
        <f t="shared" si="28"/>
        <v>4.3929997199999997</v>
      </c>
      <c r="I634" s="138">
        <v>7.2852399999999998E-2</v>
      </c>
      <c r="J634" s="107"/>
      <c r="K634" s="107"/>
      <c r="L634" s="152">
        <v>46884</v>
      </c>
      <c r="M634" s="107" t="s">
        <v>16</v>
      </c>
      <c r="N634" s="107" t="s">
        <v>3</v>
      </c>
      <c r="O634" s="107" t="s">
        <v>38</v>
      </c>
      <c r="P634" s="107"/>
    </row>
    <row r="635" spans="1:16" x14ac:dyDescent="0.35">
      <c r="A635" s="155" t="s">
        <v>603</v>
      </c>
      <c r="B635" s="107" t="s">
        <v>67</v>
      </c>
      <c r="C635" s="107">
        <v>520.6</v>
      </c>
      <c r="D635" s="156">
        <f t="shared" si="27"/>
        <v>16.59313586</v>
      </c>
      <c r="E635" s="107"/>
      <c r="F635" s="107"/>
      <c r="G635" s="107">
        <v>127.7</v>
      </c>
      <c r="H635" s="158">
        <f t="shared" si="28"/>
        <v>4.0701948699999999</v>
      </c>
      <c r="I635" s="138">
        <v>3.1873100000000001E-2</v>
      </c>
      <c r="J635" s="107"/>
      <c r="K635" s="107"/>
      <c r="L635" s="152">
        <v>79680</v>
      </c>
      <c r="M635" s="107" t="s">
        <v>1</v>
      </c>
      <c r="N635" s="107" t="s">
        <v>3</v>
      </c>
      <c r="O635" s="107" t="s">
        <v>3</v>
      </c>
      <c r="P635" s="107"/>
    </row>
    <row r="636" spans="1:16" x14ac:dyDescent="0.35">
      <c r="A636" s="155" t="s">
        <v>742</v>
      </c>
      <c r="B636" s="107" t="s">
        <v>248</v>
      </c>
      <c r="C636" s="107">
        <v>508.5</v>
      </c>
      <c r="D636" s="156">
        <f t="shared" si="27"/>
        <v>64.739626650000005</v>
      </c>
      <c r="E636" s="107"/>
      <c r="F636" s="107"/>
      <c r="G636" s="107">
        <v>31.7</v>
      </c>
      <c r="H636" s="158">
        <f t="shared" si="28"/>
        <v>4.0358823299999997</v>
      </c>
      <c r="I636" s="138">
        <v>0.12731490000000001</v>
      </c>
      <c r="J636" s="107"/>
      <c r="K636" s="107"/>
      <c r="L636" s="152">
        <v>18460</v>
      </c>
      <c r="M636" s="107" t="s">
        <v>241</v>
      </c>
      <c r="N636" s="107" t="s">
        <v>3</v>
      </c>
      <c r="O636" s="107" t="s">
        <v>131</v>
      </c>
      <c r="P636" s="107"/>
    </row>
    <row r="637" spans="1:16" x14ac:dyDescent="0.35">
      <c r="A637" s="155" t="s">
        <v>654</v>
      </c>
      <c r="B637" s="107" t="s">
        <v>144</v>
      </c>
      <c r="C637" s="107">
        <v>596.70000000000005</v>
      </c>
      <c r="D637" s="156">
        <f t="shared" si="27"/>
        <v>24.701112540000004</v>
      </c>
      <c r="E637" s="107"/>
      <c r="F637" s="107"/>
      <c r="G637" s="107">
        <v>97</v>
      </c>
      <c r="H637" s="158">
        <f t="shared" si="28"/>
        <v>4.0154313999999998</v>
      </c>
      <c r="I637" s="138">
        <v>4.1396200000000001E-2</v>
      </c>
      <c r="J637" s="107"/>
      <c r="K637" s="107"/>
      <c r="L637" s="152">
        <v>33040</v>
      </c>
      <c r="M637" s="107" t="s">
        <v>71</v>
      </c>
      <c r="N637" s="107" t="s">
        <v>3</v>
      </c>
      <c r="O637" s="107" t="s">
        <v>3</v>
      </c>
      <c r="P637" s="107"/>
    </row>
    <row r="638" spans="1:16" x14ac:dyDescent="0.35">
      <c r="A638" s="155" t="s">
        <v>878</v>
      </c>
      <c r="B638" s="107" t="s">
        <v>409</v>
      </c>
      <c r="C638" s="107">
        <v>701.1</v>
      </c>
      <c r="D638" s="156">
        <f t="shared" si="27"/>
        <v>43.36261434</v>
      </c>
      <c r="E638" s="107"/>
      <c r="F638" s="107"/>
      <c r="G638" s="107">
        <v>60.4</v>
      </c>
      <c r="H638" s="158">
        <f t="shared" si="28"/>
        <v>3.7357037599999998</v>
      </c>
      <c r="I638" s="138">
        <v>6.1849399999999999E-2</v>
      </c>
      <c r="J638" s="107"/>
      <c r="K638" s="107"/>
      <c r="L638" s="152">
        <v>36610</v>
      </c>
      <c r="M638" s="107" t="s">
        <v>16</v>
      </c>
      <c r="N638" s="107" t="s">
        <v>3</v>
      </c>
      <c r="O638" s="107" t="s">
        <v>38</v>
      </c>
      <c r="P638" s="107"/>
    </row>
    <row r="639" spans="1:16" x14ac:dyDescent="0.35">
      <c r="A639" s="155" t="s">
        <v>765</v>
      </c>
      <c r="B639" s="107" t="s">
        <v>277</v>
      </c>
      <c r="C639" s="107">
        <v>612.4</v>
      </c>
      <c r="D639" s="156">
        <f t="shared" si="27"/>
        <v>27.692299319999996</v>
      </c>
      <c r="E639" s="107"/>
      <c r="F639" s="107"/>
      <c r="G639" s="107">
        <v>82.5</v>
      </c>
      <c r="H639" s="158">
        <f t="shared" si="28"/>
        <v>3.7305922499999999</v>
      </c>
      <c r="I639" s="138">
        <v>4.5219299999999997E-2</v>
      </c>
      <c r="J639" s="107"/>
      <c r="K639" s="107"/>
      <c r="L639" s="152">
        <v>24360</v>
      </c>
      <c r="M639" s="107" t="s">
        <v>1</v>
      </c>
      <c r="N639" s="107" t="s">
        <v>3</v>
      </c>
      <c r="O639" s="107" t="s">
        <v>3</v>
      </c>
      <c r="P639" s="107"/>
    </row>
    <row r="640" spans="1:16" x14ac:dyDescent="0.35">
      <c r="A640" s="155" t="s">
        <v>977</v>
      </c>
      <c r="B640" s="107" t="s">
        <v>530</v>
      </c>
      <c r="C640" s="107">
        <v>666.9</v>
      </c>
      <c r="D640" s="156">
        <f t="shared" si="27"/>
        <v>60.100561169999999</v>
      </c>
      <c r="E640" s="107"/>
      <c r="F640" s="107"/>
      <c r="G640" s="107">
        <v>40.1</v>
      </c>
      <c r="H640" s="158">
        <f t="shared" si="28"/>
        <v>3.6137839300000003</v>
      </c>
      <c r="I640" s="138">
        <v>9.0119299999999999E-2</v>
      </c>
      <c r="J640" s="107"/>
      <c r="K640" s="107"/>
      <c r="L640" s="152">
        <v>19910</v>
      </c>
      <c r="M640" s="107" t="s">
        <v>241</v>
      </c>
      <c r="N640" s="107" t="s">
        <v>3</v>
      </c>
      <c r="O640" s="107" t="s">
        <v>131</v>
      </c>
      <c r="P640" s="107"/>
    </row>
    <row r="641" spans="1:16" x14ac:dyDescent="0.35">
      <c r="A641" s="155" t="s">
        <v>759</v>
      </c>
      <c r="B641" s="107" t="s">
        <v>271</v>
      </c>
      <c r="C641" s="107">
        <v>611.20000000000005</v>
      </c>
      <c r="D641" s="156">
        <f t="shared" si="27"/>
        <v>28.061781119999999</v>
      </c>
      <c r="E641" s="107"/>
      <c r="F641" s="107"/>
      <c r="G641" s="107">
        <v>77.599999999999994</v>
      </c>
      <c r="H641" s="158">
        <f t="shared" si="28"/>
        <v>3.5628177599999997</v>
      </c>
      <c r="I641" s="138">
        <v>4.5912599999999998E-2</v>
      </c>
      <c r="J641" s="107"/>
      <c r="K641" s="107"/>
      <c r="L641" s="152">
        <v>22700</v>
      </c>
      <c r="M641" s="107" t="s">
        <v>152</v>
      </c>
      <c r="N641" s="107" t="s">
        <v>3</v>
      </c>
      <c r="O641" s="107" t="s">
        <v>3</v>
      </c>
      <c r="P641" s="107"/>
    </row>
    <row r="642" spans="1:16" x14ac:dyDescent="0.35">
      <c r="A642" s="155" t="s">
        <v>790</v>
      </c>
      <c r="B642" s="107" t="s">
        <v>302</v>
      </c>
      <c r="C642" s="107">
        <v>397.4</v>
      </c>
      <c r="D642" s="156">
        <f t="shared" si="27"/>
        <v>24.204163619999996</v>
      </c>
      <c r="E642" s="107"/>
      <c r="F642" s="107"/>
      <c r="G642" s="107">
        <v>58.2</v>
      </c>
      <c r="H642" s="158">
        <f t="shared" si="28"/>
        <v>3.5447466599999999</v>
      </c>
      <c r="I642" s="138">
        <v>6.0906299999999997E-2</v>
      </c>
      <c r="J642" s="107"/>
      <c r="K642" s="107"/>
      <c r="L642" s="152">
        <v>32480</v>
      </c>
      <c r="M642" s="107" t="s">
        <v>16</v>
      </c>
      <c r="N642" s="107" t="s">
        <v>3</v>
      </c>
      <c r="O642" s="107" t="s">
        <v>22</v>
      </c>
      <c r="P642" s="107"/>
    </row>
    <row r="643" spans="1:16" x14ac:dyDescent="0.35">
      <c r="A643" s="155" t="s">
        <v>563</v>
      </c>
      <c r="B643" s="107" t="s">
        <v>21</v>
      </c>
      <c r="C643" s="107">
        <v>485</v>
      </c>
      <c r="D643" s="156">
        <f t="shared" si="27"/>
        <v>21.573867</v>
      </c>
      <c r="E643" s="107"/>
      <c r="F643" s="107"/>
      <c r="G643" s="107">
        <v>78.2</v>
      </c>
      <c r="H643" s="158">
        <f t="shared" si="28"/>
        <v>3.4785080399999999</v>
      </c>
      <c r="I643" s="138">
        <v>4.44822E-2</v>
      </c>
      <c r="J643" s="107"/>
      <c r="K643" s="107"/>
      <c r="L643" s="152">
        <v>82790</v>
      </c>
      <c r="M643" s="107" t="s">
        <v>1</v>
      </c>
      <c r="N643" s="107" t="s">
        <v>3</v>
      </c>
      <c r="O643" s="107" t="s">
        <v>22</v>
      </c>
      <c r="P643" s="107"/>
    </row>
    <row r="644" spans="1:16" x14ac:dyDescent="0.35">
      <c r="A644" s="155" t="s">
        <v>851</v>
      </c>
      <c r="B644" s="107" t="s">
        <v>372</v>
      </c>
      <c r="C644" s="107">
        <v>319.7</v>
      </c>
      <c r="D644" s="156">
        <f t="shared" si="27"/>
        <v>16.894610440000001</v>
      </c>
      <c r="E644" s="107"/>
      <c r="F644" s="107"/>
      <c r="G644" s="107">
        <v>62.6</v>
      </c>
      <c r="H644" s="158">
        <f t="shared" si="28"/>
        <v>3.3081095200000004</v>
      </c>
      <c r="I644" s="138">
        <v>5.2845200000000002E-2</v>
      </c>
      <c r="J644" s="107"/>
      <c r="K644" s="107"/>
      <c r="L644" s="152">
        <v>35180</v>
      </c>
      <c r="M644" s="107" t="s">
        <v>241</v>
      </c>
      <c r="N644" s="107" t="s">
        <v>3</v>
      </c>
      <c r="O644" s="107" t="s">
        <v>22</v>
      </c>
      <c r="P644" s="107"/>
    </row>
    <row r="645" spans="1:16" x14ac:dyDescent="0.35">
      <c r="A645" s="155" t="s">
        <v>741</v>
      </c>
      <c r="B645" s="107" t="s">
        <v>247</v>
      </c>
      <c r="C645" s="107">
        <v>241.3</v>
      </c>
      <c r="D645" s="156">
        <f t="shared" si="27"/>
        <v>16.39471829</v>
      </c>
      <c r="E645" s="107"/>
      <c r="F645" s="107"/>
      <c r="G645" s="107">
        <v>48.6</v>
      </c>
      <c r="H645" s="158">
        <f t="shared" si="28"/>
        <v>3.3020443799999999</v>
      </c>
      <c r="I645" s="138">
        <v>6.7943299999999998E-2</v>
      </c>
      <c r="J645" s="107"/>
      <c r="K645" s="107"/>
      <c r="L645" s="152">
        <v>19640</v>
      </c>
      <c r="M645" s="107" t="s">
        <v>241</v>
      </c>
      <c r="N645" s="107" t="s">
        <v>3</v>
      </c>
      <c r="O645" s="107" t="s">
        <v>131</v>
      </c>
      <c r="P645" s="107"/>
    </row>
    <row r="646" spans="1:16" x14ac:dyDescent="0.35">
      <c r="A646" s="155" t="s">
        <v>857</v>
      </c>
      <c r="B646" s="107" t="s">
        <v>380</v>
      </c>
      <c r="C646" s="107">
        <v>213.5</v>
      </c>
      <c r="D646" s="156">
        <f t="shared" si="27"/>
        <v>10.570043399999999</v>
      </c>
      <c r="E646" s="107"/>
      <c r="F646" s="107"/>
      <c r="G646" s="107">
        <v>65.3</v>
      </c>
      <c r="H646" s="158">
        <f t="shared" si="28"/>
        <v>3.23289852</v>
      </c>
      <c r="I646" s="138">
        <v>4.9508400000000001E-2</v>
      </c>
      <c r="J646" s="107"/>
      <c r="K646" s="107"/>
      <c r="L646" s="152">
        <v>26522</v>
      </c>
      <c r="M646" s="107" t="s">
        <v>16</v>
      </c>
      <c r="N646" s="107" t="s">
        <v>3</v>
      </c>
      <c r="O646" s="107" t="s">
        <v>131</v>
      </c>
      <c r="P646" s="107"/>
    </row>
    <row r="647" spans="1:16" x14ac:dyDescent="0.35">
      <c r="A647" s="155" t="s">
        <v>701</v>
      </c>
      <c r="B647" s="107" t="s">
        <v>200</v>
      </c>
      <c r="C647" s="107">
        <v>360.6</v>
      </c>
      <c r="D647" s="156">
        <f t="shared" si="27"/>
        <v>12.00495096</v>
      </c>
      <c r="E647" s="107"/>
      <c r="F647" s="107"/>
      <c r="G647" s="107">
        <v>95.5</v>
      </c>
      <c r="H647" s="158">
        <f t="shared" si="28"/>
        <v>3.1793477999999999</v>
      </c>
      <c r="I647" s="138">
        <v>3.3291599999999998E-2</v>
      </c>
      <c r="J647" s="107"/>
      <c r="K647" s="107"/>
      <c r="L647" s="152">
        <v>57850</v>
      </c>
      <c r="M647" s="107" t="s">
        <v>71</v>
      </c>
      <c r="N647" s="107" t="s">
        <v>3</v>
      </c>
      <c r="O647" s="107" t="s">
        <v>3</v>
      </c>
      <c r="P647" s="107"/>
    </row>
    <row r="648" spans="1:16" x14ac:dyDescent="0.35">
      <c r="A648" s="155" t="s">
        <v>569</v>
      </c>
      <c r="B648" s="107" t="s">
        <v>29</v>
      </c>
      <c r="C648" s="107">
        <v>315.5</v>
      </c>
      <c r="D648" s="156">
        <f t="shared" si="27"/>
        <v>13.622501250000001</v>
      </c>
      <c r="E648" s="107"/>
      <c r="F648" s="107"/>
      <c r="G648" s="107">
        <v>73.3</v>
      </c>
      <c r="H648" s="158">
        <f t="shared" si="28"/>
        <v>3.1649107499999998</v>
      </c>
      <c r="I648" s="138">
        <v>4.3177500000000001E-2</v>
      </c>
      <c r="J648" s="107"/>
      <c r="K648" s="107"/>
      <c r="L648" s="152">
        <v>88580</v>
      </c>
      <c r="M648" s="107" t="s">
        <v>1</v>
      </c>
      <c r="N648" s="107" t="s">
        <v>3</v>
      </c>
      <c r="O648" s="107" t="s">
        <v>3</v>
      </c>
      <c r="P648" s="107"/>
    </row>
    <row r="649" spans="1:16" x14ac:dyDescent="0.35">
      <c r="A649" s="155" t="s">
        <v>884</v>
      </c>
      <c r="B649" s="107" t="s">
        <v>415</v>
      </c>
      <c r="C649" s="107">
        <v>267.60000000000002</v>
      </c>
      <c r="D649" s="156">
        <f t="shared" si="27"/>
        <v>14.380155000000002</v>
      </c>
      <c r="E649" s="107"/>
      <c r="F649" s="107"/>
      <c r="G649" s="107">
        <v>55.9</v>
      </c>
      <c r="H649" s="158">
        <f t="shared" si="28"/>
        <v>3.0039262500000001</v>
      </c>
      <c r="I649" s="138">
        <v>5.3737500000000001E-2</v>
      </c>
      <c r="J649" s="107"/>
      <c r="K649" s="107"/>
      <c r="L649" s="152">
        <v>43640</v>
      </c>
      <c r="M649" s="107" t="s">
        <v>152</v>
      </c>
      <c r="N649" s="107" t="s">
        <v>3</v>
      </c>
      <c r="O649" s="107" t="s">
        <v>38</v>
      </c>
      <c r="P649" s="107"/>
    </row>
    <row r="650" spans="1:16" x14ac:dyDescent="0.35">
      <c r="A650" s="155" t="s">
        <v>589</v>
      </c>
      <c r="B650" s="107" t="s">
        <v>52</v>
      </c>
      <c r="C650" s="107">
        <v>991.8</v>
      </c>
      <c r="D650" s="156">
        <f t="shared" si="27"/>
        <v>40.371913259999992</v>
      </c>
      <c r="E650" s="107"/>
      <c r="F650" s="107"/>
      <c r="G650" s="107">
        <v>73.400000000000006</v>
      </c>
      <c r="H650" s="158">
        <f t="shared" si="28"/>
        <v>2.9877983800000001</v>
      </c>
      <c r="I650" s="138">
        <v>4.0705699999999997E-2</v>
      </c>
      <c r="J650" s="107"/>
      <c r="K650" s="107"/>
      <c r="L650" s="152">
        <v>65120</v>
      </c>
      <c r="M650" s="107" t="s">
        <v>16</v>
      </c>
      <c r="N650" s="107" t="s">
        <v>3</v>
      </c>
      <c r="O650" s="107" t="s">
        <v>3</v>
      </c>
      <c r="P650" s="107"/>
    </row>
    <row r="651" spans="1:16" x14ac:dyDescent="0.35">
      <c r="A651" s="155" t="s">
        <v>961</v>
      </c>
      <c r="B651" s="107" t="s">
        <v>508</v>
      </c>
      <c r="C651" s="107">
        <v>233</v>
      </c>
      <c r="D651" s="156">
        <f t="shared" ref="D651:D714" si="29">+C651*$I651</f>
        <v>18.837793699999999</v>
      </c>
      <c r="E651" s="107"/>
      <c r="F651" s="107"/>
      <c r="G651" s="107">
        <v>36.200000000000003</v>
      </c>
      <c r="H651" s="158">
        <f t="shared" ref="H651:H714" si="30">+G651*$I651</f>
        <v>2.9267301800000003</v>
      </c>
      <c r="I651" s="138">
        <v>8.0848900000000001E-2</v>
      </c>
      <c r="J651" s="107"/>
      <c r="K651" s="107"/>
      <c r="L651" s="152">
        <v>22820</v>
      </c>
      <c r="M651" s="107" t="s">
        <v>241</v>
      </c>
      <c r="N651" s="107" t="s">
        <v>3</v>
      </c>
      <c r="O651" s="107" t="s">
        <v>131</v>
      </c>
      <c r="P651" s="107"/>
    </row>
    <row r="652" spans="1:16" x14ac:dyDescent="0.35">
      <c r="A652" s="155" t="s">
        <v>685</v>
      </c>
      <c r="B652" s="107" t="s">
        <v>180</v>
      </c>
      <c r="C652" s="107">
        <v>691.5</v>
      </c>
      <c r="D652" s="156">
        <f t="shared" si="29"/>
        <v>16.244787150000001</v>
      </c>
      <c r="E652" s="107"/>
      <c r="F652" s="107"/>
      <c r="G652" s="107">
        <v>123.3</v>
      </c>
      <c r="H652" s="158">
        <f t="shared" si="30"/>
        <v>2.8965759299999996</v>
      </c>
      <c r="I652" s="138">
        <v>2.3492099999999998E-2</v>
      </c>
      <c r="J652" s="107"/>
      <c r="K652" s="107"/>
      <c r="L652" s="152">
        <v>187200</v>
      </c>
      <c r="M652" s="107" t="s">
        <v>66</v>
      </c>
      <c r="N652" s="107" t="s">
        <v>3</v>
      </c>
      <c r="O652" s="107" t="s">
        <v>85</v>
      </c>
      <c r="P652" s="107"/>
    </row>
    <row r="653" spans="1:16" x14ac:dyDescent="0.35">
      <c r="A653" s="155" t="s">
        <v>580</v>
      </c>
      <c r="B653" s="107" t="s">
        <v>43</v>
      </c>
      <c r="C653" s="107">
        <v>202.2</v>
      </c>
      <c r="D653" s="156">
        <f t="shared" si="29"/>
        <v>10.921772339999999</v>
      </c>
      <c r="E653" s="107"/>
      <c r="F653" s="107"/>
      <c r="G653" s="107">
        <v>53</v>
      </c>
      <c r="H653" s="158">
        <f t="shared" si="30"/>
        <v>2.8627791</v>
      </c>
      <c r="I653" s="138">
        <v>5.4014699999999999E-2</v>
      </c>
      <c r="J653" s="107"/>
      <c r="K653" s="107"/>
      <c r="L653" s="152">
        <v>58860</v>
      </c>
      <c r="M653" s="107" t="s">
        <v>1</v>
      </c>
      <c r="N653" s="107" t="s">
        <v>3</v>
      </c>
      <c r="O653" s="107" t="s">
        <v>3</v>
      </c>
      <c r="P653" s="107"/>
    </row>
    <row r="654" spans="1:16" x14ac:dyDescent="0.35">
      <c r="A654" s="155" t="s">
        <v>771</v>
      </c>
      <c r="B654" s="107" t="s">
        <v>283</v>
      </c>
      <c r="C654" s="107">
        <v>437.8</v>
      </c>
      <c r="D654" s="156">
        <f t="shared" si="29"/>
        <v>26.85382018</v>
      </c>
      <c r="E654" s="107"/>
      <c r="F654" s="107"/>
      <c r="G654" s="107">
        <v>46.6</v>
      </c>
      <c r="H654" s="158">
        <f t="shared" si="30"/>
        <v>2.8583554599999998</v>
      </c>
      <c r="I654" s="138">
        <v>6.13381E-2</v>
      </c>
      <c r="J654" s="107"/>
      <c r="K654" s="107"/>
      <c r="L654" s="152">
        <v>23130</v>
      </c>
      <c r="M654" s="107" t="s">
        <v>241</v>
      </c>
      <c r="N654" s="107" t="s">
        <v>3</v>
      </c>
      <c r="O654" s="107" t="s">
        <v>131</v>
      </c>
      <c r="P654" s="107"/>
    </row>
    <row r="655" spans="1:16" x14ac:dyDescent="0.35">
      <c r="A655" s="155" t="s">
        <v>699</v>
      </c>
      <c r="B655" s="107" t="s">
        <v>198</v>
      </c>
      <c r="C655" s="107">
        <v>325.8</v>
      </c>
      <c r="D655" s="156">
        <f t="shared" si="29"/>
        <v>12.75611256</v>
      </c>
      <c r="E655" s="107"/>
      <c r="F655" s="107"/>
      <c r="G655" s="107">
        <v>70.599999999999994</v>
      </c>
      <c r="H655" s="158">
        <f t="shared" si="30"/>
        <v>2.7642159199999998</v>
      </c>
      <c r="I655" s="138">
        <v>3.9153199999999999E-2</v>
      </c>
      <c r="J655" s="107"/>
      <c r="K655" s="107"/>
      <c r="L655" s="152">
        <v>47820</v>
      </c>
      <c r="M655" s="107" t="s">
        <v>1</v>
      </c>
      <c r="N655" s="107" t="s">
        <v>3</v>
      </c>
      <c r="O655" s="107" t="s">
        <v>3</v>
      </c>
      <c r="P655" s="107"/>
    </row>
    <row r="656" spans="1:16" x14ac:dyDescent="0.35">
      <c r="A656" s="155" t="s">
        <v>139</v>
      </c>
      <c r="B656" s="107" t="s">
        <v>140</v>
      </c>
      <c r="C656" s="107">
        <v>811.4</v>
      </c>
      <c r="D656" s="156">
        <f t="shared" si="29"/>
        <v>28.336116499999999</v>
      </c>
      <c r="E656" s="107"/>
      <c r="F656" s="107"/>
      <c r="G656" s="107">
        <v>76.099999999999994</v>
      </c>
      <c r="H656" s="158">
        <f t="shared" si="30"/>
        <v>2.6576022500000001</v>
      </c>
      <c r="I656" s="138">
        <v>3.4922500000000002E-2</v>
      </c>
      <c r="J656" s="107"/>
      <c r="K656" s="107"/>
      <c r="L656" s="152">
        <v>112584</v>
      </c>
      <c r="M656" s="107" t="s">
        <v>66</v>
      </c>
      <c r="N656" s="107" t="s">
        <v>3</v>
      </c>
      <c r="O656" s="107" t="s">
        <v>3</v>
      </c>
      <c r="P656" s="107"/>
    </row>
    <row r="657" spans="1:16" x14ac:dyDescent="0.35">
      <c r="A657" s="155" t="s">
        <v>250</v>
      </c>
      <c r="B657" s="107" t="s">
        <v>251</v>
      </c>
      <c r="C657" s="107">
        <v>441</v>
      </c>
      <c r="D657" s="156">
        <f t="shared" si="29"/>
        <v>32.5715985</v>
      </c>
      <c r="E657" s="107"/>
      <c r="F657" s="107"/>
      <c r="G657" s="107">
        <v>35.799999999999997</v>
      </c>
      <c r="H657" s="158">
        <f t="shared" si="30"/>
        <v>2.6441342999999997</v>
      </c>
      <c r="I657" s="138">
        <v>7.3858499999999994E-2</v>
      </c>
      <c r="J657" s="107"/>
      <c r="K657" s="107"/>
      <c r="L657" s="152">
        <v>18654</v>
      </c>
      <c r="M657" s="107" t="s">
        <v>241</v>
      </c>
      <c r="N657" s="107" t="s">
        <v>3</v>
      </c>
      <c r="O657" s="107" t="s">
        <v>131</v>
      </c>
      <c r="P657" s="107"/>
    </row>
    <row r="658" spans="1:16" x14ac:dyDescent="0.35">
      <c r="A658" s="155" t="s">
        <v>705</v>
      </c>
      <c r="B658" s="107" t="s">
        <v>204</v>
      </c>
      <c r="C658" s="107">
        <v>186.3</v>
      </c>
      <c r="D658" s="156">
        <f t="shared" si="29"/>
        <v>11.94026508</v>
      </c>
      <c r="E658" s="107"/>
      <c r="F658" s="107"/>
      <c r="G658" s="107">
        <v>41.1</v>
      </c>
      <c r="H658" s="158">
        <f t="shared" si="30"/>
        <v>2.63416476</v>
      </c>
      <c r="I658" s="138">
        <v>6.4091599999999999E-2</v>
      </c>
      <c r="J658" s="107"/>
      <c r="K658" s="107"/>
      <c r="L658" s="152">
        <v>34160</v>
      </c>
      <c r="M658" s="107" t="s">
        <v>152</v>
      </c>
      <c r="N658" s="107" t="s">
        <v>3</v>
      </c>
      <c r="O658" s="107" t="s">
        <v>3</v>
      </c>
      <c r="P658" s="107"/>
    </row>
    <row r="659" spans="1:16" x14ac:dyDescent="0.35">
      <c r="A659" s="155" t="s">
        <v>588</v>
      </c>
      <c r="B659" s="107" t="s">
        <v>51</v>
      </c>
      <c r="C659" s="107">
        <v>415.7</v>
      </c>
      <c r="D659" s="156">
        <f t="shared" si="29"/>
        <v>8.1434798599999993</v>
      </c>
      <c r="E659" s="107"/>
      <c r="F659" s="107"/>
      <c r="G659" s="107">
        <v>131.5</v>
      </c>
      <c r="H659" s="158">
        <f t="shared" si="30"/>
        <v>2.5760586999999999</v>
      </c>
      <c r="I659" s="138">
        <v>1.9589800000000001E-2</v>
      </c>
      <c r="J659" s="107"/>
      <c r="K659" s="107"/>
      <c r="L659" s="152">
        <v>60300</v>
      </c>
      <c r="M659" s="107" t="s">
        <v>1</v>
      </c>
      <c r="N659" s="107" t="s">
        <v>3</v>
      </c>
      <c r="O659" s="107" t="s">
        <v>3</v>
      </c>
      <c r="P659" s="107"/>
    </row>
    <row r="660" spans="1:16" x14ac:dyDescent="0.35">
      <c r="A660" s="155" t="s">
        <v>974</v>
      </c>
      <c r="B660" s="107" t="s">
        <v>527</v>
      </c>
      <c r="C660" s="107">
        <v>325.2</v>
      </c>
      <c r="D660" s="156">
        <f t="shared" si="29"/>
        <v>23.1140778</v>
      </c>
      <c r="E660" s="107"/>
      <c r="F660" s="107"/>
      <c r="G660" s="107">
        <v>35.9</v>
      </c>
      <c r="H660" s="158">
        <f t="shared" si="30"/>
        <v>2.55164635</v>
      </c>
      <c r="I660" s="138">
        <v>7.1076500000000001E-2</v>
      </c>
      <c r="J660" s="107"/>
      <c r="K660" s="107"/>
      <c r="L660" s="152">
        <v>19850</v>
      </c>
      <c r="M660" s="107" t="s">
        <v>241</v>
      </c>
      <c r="N660" s="107" t="s">
        <v>3</v>
      </c>
      <c r="O660" s="107" t="s">
        <v>131</v>
      </c>
      <c r="P660" s="107"/>
    </row>
    <row r="661" spans="1:16" x14ac:dyDescent="0.35">
      <c r="A661" s="155" t="s">
        <v>737</v>
      </c>
      <c r="B661" s="107" t="s">
        <v>243</v>
      </c>
      <c r="C661" s="107">
        <v>551.1</v>
      </c>
      <c r="D661" s="156">
        <f t="shared" si="29"/>
        <v>21.122340360000003</v>
      </c>
      <c r="E661" s="107"/>
      <c r="F661" s="107"/>
      <c r="G661" s="107">
        <v>65.599999999999994</v>
      </c>
      <c r="H661" s="158">
        <f t="shared" si="30"/>
        <v>2.5142905600000001</v>
      </c>
      <c r="I661" s="138">
        <v>3.8327600000000003E-2</v>
      </c>
      <c r="J661" s="107"/>
      <c r="K661" s="107"/>
      <c r="L661" s="152">
        <v>18900</v>
      </c>
      <c r="M661" s="107" t="s">
        <v>241</v>
      </c>
      <c r="N661" s="107" t="s">
        <v>3</v>
      </c>
      <c r="O661" s="107" t="s">
        <v>131</v>
      </c>
      <c r="P661" s="107"/>
    </row>
    <row r="662" spans="1:16" x14ac:dyDescent="0.35">
      <c r="A662" s="155" t="s">
        <v>979</v>
      </c>
      <c r="B662" s="107" t="s">
        <v>532</v>
      </c>
      <c r="C662" s="107">
        <v>133.19999999999999</v>
      </c>
      <c r="D662" s="156">
        <f t="shared" si="29"/>
        <v>15.443860679999998</v>
      </c>
      <c r="E662" s="107"/>
      <c r="F662" s="107"/>
      <c r="G662" s="107">
        <v>21.6</v>
      </c>
      <c r="H662" s="158">
        <f t="shared" si="30"/>
        <v>2.5044098400000001</v>
      </c>
      <c r="I662" s="138">
        <v>0.1159449</v>
      </c>
      <c r="J662" s="107"/>
      <c r="K662" s="107"/>
      <c r="L662" s="152">
        <v>32930</v>
      </c>
      <c r="M662" s="107" t="s">
        <v>241</v>
      </c>
      <c r="N662" s="107" t="s">
        <v>3</v>
      </c>
      <c r="O662" s="107" t="s">
        <v>131</v>
      </c>
      <c r="P662" s="107"/>
    </row>
    <row r="663" spans="1:16" x14ac:dyDescent="0.35">
      <c r="A663" s="155" t="s">
        <v>133</v>
      </c>
      <c r="B663" s="107" t="s">
        <v>134</v>
      </c>
      <c r="C663" s="107">
        <v>205</v>
      </c>
      <c r="D663" s="156">
        <f t="shared" si="29"/>
        <v>13.7101335</v>
      </c>
      <c r="E663" s="107"/>
      <c r="F663" s="107"/>
      <c r="G663" s="107">
        <v>37.4</v>
      </c>
      <c r="H663" s="158">
        <f t="shared" si="30"/>
        <v>2.5012633799999997</v>
      </c>
      <c r="I663" s="138">
        <v>6.6878699999999999E-2</v>
      </c>
      <c r="J663" s="107"/>
      <c r="K663" s="107"/>
      <c r="L663" s="152">
        <v>42009</v>
      </c>
      <c r="M663" s="107" t="s">
        <v>24</v>
      </c>
      <c r="N663" s="107" t="s">
        <v>3</v>
      </c>
      <c r="O663" s="107" t="s">
        <v>3</v>
      </c>
      <c r="P663" s="107"/>
    </row>
    <row r="664" spans="1:16" x14ac:dyDescent="0.35">
      <c r="A664" s="155" t="s">
        <v>702</v>
      </c>
      <c r="B664" s="107" t="s">
        <v>201</v>
      </c>
      <c r="C664" s="107">
        <v>239.1</v>
      </c>
      <c r="D664" s="156">
        <f t="shared" si="29"/>
        <v>10.66197111</v>
      </c>
      <c r="E664" s="107"/>
      <c r="F664" s="107"/>
      <c r="G664" s="107">
        <v>55.3</v>
      </c>
      <c r="H664" s="158">
        <f t="shared" si="30"/>
        <v>2.4659431299999999</v>
      </c>
      <c r="I664" s="138">
        <v>4.4592100000000003E-2</v>
      </c>
      <c r="J664" s="107"/>
      <c r="K664" s="107"/>
      <c r="L664" s="152">
        <v>31020</v>
      </c>
      <c r="M664" s="107" t="s">
        <v>152</v>
      </c>
      <c r="N664" s="107" t="s">
        <v>3</v>
      </c>
      <c r="O664" s="107" t="s">
        <v>3</v>
      </c>
      <c r="P664" s="107"/>
    </row>
    <row r="665" spans="1:16" x14ac:dyDescent="0.35">
      <c r="A665" s="155" t="s">
        <v>953</v>
      </c>
      <c r="B665" s="107" t="s">
        <v>498</v>
      </c>
      <c r="C665" s="107">
        <v>419.9</v>
      </c>
      <c r="D665" s="156">
        <f t="shared" si="29"/>
        <v>34.703937189999998</v>
      </c>
      <c r="E665" s="107"/>
      <c r="F665" s="107"/>
      <c r="G665" s="107">
        <v>29.8</v>
      </c>
      <c r="H665" s="158">
        <f t="shared" si="30"/>
        <v>2.4629133800000003</v>
      </c>
      <c r="I665" s="138">
        <v>8.2648100000000002E-2</v>
      </c>
      <c r="J665" s="107"/>
      <c r="K665" s="107"/>
      <c r="L665" s="152">
        <v>22810</v>
      </c>
      <c r="M665" s="107" t="s">
        <v>241</v>
      </c>
      <c r="N665" s="107" t="s">
        <v>3</v>
      </c>
      <c r="O665" s="107" t="s">
        <v>131</v>
      </c>
      <c r="P665" s="107"/>
    </row>
    <row r="666" spans="1:16" x14ac:dyDescent="0.35">
      <c r="A666" s="155" t="s">
        <v>781</v>
      </c>
      <c r="B666" s="107" t="s">
        <v>293</v>
      </c>
      <c r="C666" s="107">
        <v>422</v>
      </c>
      <c r="D666" s="156">
        <f t="shared" si="29"/>
        <v>20.608454399999999</v>
      </c>
      <c r="E666" s="107"/>
      <c r="F666" s="107"/>
      <c r="G666" s="107">
        <v>46.6</v>
      </c>
      <c r="H666" s="158">
        <f t="shared" si="30"/>
        <v>2.27572032</v>
      </c>
      <c r="I666" s="138">
        <v>4.8835200000000002E-2</v>
      </c>
      <c r="J666" s="107"/>
      <c r="K666" s="107"/>
      <c r="L666" s="152">
        <v>41990</v>
      </c>
      <c r="M666" s="107" t="s">
        <v>16</v>
      </c>
      <c r="N666" s="107" t="s">
        <v>3</v>
      </c>
      <c r="O666" s="107" t="s">
        <v>38</v>
      </c>
      <c r="P666" s="107"/>
    </row>
    <row r="667" spans="1:16" x14ac:dyDescent="0.35">
      <c r="A667" s="155" t="s">
        <v>914</v>
      </c>
      <c r="B667" s="107" t="s">
        <v>449</v>
      </c>
      <c r="C667" s="107">
        <v>397.5</v>
      </c>
      <c r="D667" s="156">
        <f t="shared" si="29"/>
        <v>25.808084999999998</v>
      </c>
      <c r="E667" s="107"/>
      <c r="F667" s="107"/>
      <c r="G667" s="107">
        <v>34.799999999999997</v>
      </c>
      <c r="H667" s="158">
        <f t="shared" si="30"/>
        <v>2.2594247999999997</v>
      </c>
      <c r="I667" s="138">
        <v>6.4925999999999998E-2</v>
      </c>
      <c r="J667" s="107"/>
      <c r="K667" s="107"/>
      <c r="L667" s="152">
        <v>39500</v>
      </c>
      <c r="M667" s="107" t="s">
        <v>16</v>
      </c>
      <c r="N667" s="107" t="s">
        <v>3</v>
      </c>
      <c r="O667" s="107" t="s">
        <v>38</v>
      </c>
      <c r="P667" s="107"/>
    </row>
    <row r="668" spans="1:16" x14ac:dyDescent="0.35">
      <c r="A668" s="155" t="s">
        <v>756</v>
      </c>
      <c r="B668" s="107" t="s">
        <v>266</v>
      </c>
      <c r="C668" s="107">
        <v>303.8</v>
      </c>
      <c r="D668" s="156">
        <f t="shared" si="29"/>
        <v>19.86232248</v>
      </c>
      <c r="E668" s="107"/>
      <c r="F668" s="107"/>
      <c r="G668" s="107">
        <v>33.799999999999997</v>
      </c>
      <c r="H668" s="158">
        <f t="shared" si="30"/>
        <v>2.2098304799999995</v>
      </c>
      <c r="I668" s="138">
        <v>6.5379599999999996E-2</v>
      </c>
      <c r="J668" s="107"/>
      <c r="K668" s="107"/>
      <c r="L668" s="152">
        <v>18840</v>
      </c>
      <c r="M668" s="107" t="s">
        <v>241</v>
      </c>
      <c r="N668" s="107" t="s">
        <v>3</v>
      </c>
      <c r="O668" s="107" t="s">
        <v>131</v>
      </c>
      <c r="P668" s="107"/>
    </row>
    <row r="669" spans="1:16" x14ac:dyDescent="0.35">
      <c r="A669" s="155" t="s">
        <v>775</v>
      </c>
      <c r="B669" s="107" t="s">
        <v>287</v>
      </c>
      <c r="C669" s="107">
        <v>443.4</v>
      </c>
      <c r="D669" s="156">
        <f t="shared" si="29"/>
        <v>20.091074760000001</v>
      </c>
      <c r="E669" s="107"/>
      <c r="F669" s="107"/>
      <c r="G669" s="107">
        <v>45.9</v>
      </c>
      <c r="H669" s="158">
        <f t="shared" si="30"/>
        <v>2.0797932600000002</v>
      </c>
      <c r="I669" s="138">
        <v>4.5311400000000002E-2</v>
      </c>
      <c r="J669" s="107"/>
      <c r="K669" s="107"/>
      <c r="L669" s="152">
        <v>48150</v>
      </c>
      <c r="M669" s="107" t="s">
        <v>16</v>
      </c>
      <c r="N669" s="107" t="s">
        <v>3</v>
      </c>
      <c r="O669" s="107" t="s">
        <v>22</v>
      </c>
      <c r="P669" s="107"/>
    </row>
    <row r="670" spans="1:16" x14ac:dyDescent="0.35">
      <c r="A670" s="155" t="s">
        <v>917</v>
      </c>
      <c r="B670" s="107" t="s">
        <v>454</v>
      </c>
      <c r="C670" s="107">
        <v>410.9</v>
      </c>
      <c r="D670" s="156">
        <f t="shared" si="29"/>
        <v>26.516979510000002</v>
      </c>
      <c r="E670" s="107"/>
      <c r="F670" s="107"/>
      <c r="G670" s="107">
        <v>31.4</v>
      </c>
      <c r="H670" s="158">
        <f t="shared" si="30"/>
        <v>2.0263644599999999</v>
      </c>
      <c r="I670" s="138">
        <v>6.4533900000000005E-2</v>
      </c>
      <c r="J670" s="107"/>
      <c r="K670" s="107"/>
      <c r="L670" s="152">
        <v>36090</v>
      </c>
      <c r="M670" s="107" t="s">
        <v>16</v>
      </c>
      <c r="N670" s="107" t="s">
        <v>3</v>
      </c>
      <c r="O670" s="107" t="s">
        <v>22</v>
      </c>
      <c r="P670" s="107"/>
    </row>
    <row r="671" spans="1:16" x14ac:dyDescent="0.35">
      <c r="A671" s="155" t="s">
        <v>656</v>
      </c>
      <c r="B671" s="107" t="s">
        <v>146</v>
      </c>
      <c r="C671" s="107">
        <v>1041.2</v>
      </c>
      <c r="D671" s="156">
        <f t="shared" si="29"/>
        <v>36.782055920000005</v>
      </c>
      <c r="E671" s="107"/>
      <c r="F671" s="107"/>
      <c r="G671" s="107">
        <v>57.2</v>
      </c>
      <c r="H671" s="158">
        <f t="shared" si="30"/>
        <v>2.0206815200000001</v>
      </c>
      <c r="I671" s="138">
        <v>3.53266E-2</v>
      </c>
      <c r="J671" s="107"/>
      <c r="K671" s="107"/>
      <c r="L671" s="152">
        <v>55060</v>
      </c>
      <c r="M671" s="107" t="s">
        <v>1</v>
      </c>
      <c r="N671" s="107" t="s">
        <v>3</v>
      </c>
      <c r="O671" s="107" t="s">
        <v>85</v>
      </c>
      <c r="P671" s="107"/>
    </row>
    <row r="672" spans="1:16" x14ac:dyDescent="0.35">
      <c r="A672" s="155" t="s">
        <v>844</v>
      </c>
      <c r="B672" s="107" t="s">
        <v>363</v>
      </c>
      <c r="C672" s="107">
        <v>144.30000000000001</v>
      </c>
      <c r="D672" s="156">
        <f t="shared" si="29"/>
        <v>6.9895312500000006</v>
      </c>
      <c r="E672" s="107"/>
      <c r="F672" s="107"/>
      <c r="G672" s="107">
        <v>41.7</v>
      </c>
      <c r="H672" s="158">
        <f t="shared" si="30"/>
        <v>2.0198437500000002</v>
      </c>
      <c r="I672" s="138">
        <v>4.8437500000000001E-2</v>
      </c>
      <c r="J672" s="107"/>
      <c r="K672" s="107"/>
      <c r="L672" s="152">
        <v>35830</v>
      </c>
      <c r="M672" s="107" t="s">
        <v>241</v>
      </c>
      <c r="N672" s="107" t="s">
        <v>3</v>
      </c>
      <c r="O672" s="107" t="s">
        <v>22</v>
      </c>
      <c r="P672" s="107"/>
    </row>
    <row r="673" spans="1:16" x14ac:dyDescent="0.35">
      <c r="A673" s="155" t="s">
        <v>218</v>
      </c>
      <c r="B673" s="107" t="s">
        <v>219</v>
      </c>
      <c r="C673" s="107">
        <v>159</v>
      </c>
      <c r="D673" s="156">
        <f t="shared" si="29"/>
        <v>11.4733287</v>
      </c>
      <c r="E673" s="107"/>
      <c r="F673" s="107"/>
      <c r="G673" s="107">
        <v>27.6</v>
      </c>
      <c r="H673" s="158">
        <f t="shared" si="30"/>
        <v>1.99159668</v>
      </c>
      <c r="I673" s="138">
        <v>7.2159299999999996E-2</v>
      </c>
      <c r="J673" s="107"/>
      <c r="K673" s="107"/>
      <c r="L673" s="152">
        <v>32157</v>
      </c>
      <c r="M673" s="107" t="s">
        <v>16</v>
      </c>
      <c r="N673" s="107" t="s">
        <v>3</v>
      </c>
      <c r="O673" s="107" t="s">
        <v>3</v>
      </c>
      <c r="P673" s="107"/>
    </row>
    <row r="674" spans="1:16" x14ac:dyDescent="0.35">
      <c r="A674" s="155" t="s">
        <v>752</v>
      </c>
      <c r="B674" s="107" t="s">
        <v>262</v>
      </c>
      <c r="C674" s="107">
        <v>190.6</v>
      </c>
      <c r="D674" s="156">
        <f t="shared" si="29"/>
        <v>12.779005719999999</v>
      </c>
      <c r="E674" s="107"/>
      <c r="F674" s="107"/>
      <c r="G674" s="107">
        <v>29.2</v>
      </c>
      <c r="H674" s="158">
        <f t="shared" si="30"/>
        <v>1.9577490399999999</v>
      </c>
      <c r="I674" s="138">
        <v>6.70462E-2</v>
      </c>
      <c r="J674" s="107"/>
      <c r="K674" s="107"/>
      <c r="L674" s="152">
        <v>19690</v>
      </c>
      <c r="M674" s="107" t="s">
        <v>241</v>
      </c>
      <c r="N674" s="107" t="s">
        <v>3</v>
      </c>
      <c r="O674" s="107" t="s">
        <v>131</v>
      </c>
      <c r="P674" s="107"/>
    </row>
    <row r="675" spans="1:16" x14ac:dyDescent="0.35">
      <c r="A675" s="155" t="s">
        <v>921</v>
      </c>
      <c r="B675" s="107" t="s">
        <v>460</v>
      </c>
      <c r="C675" s="107">
        <v>210.7</v>
      </c>
      <c r="D675" s="156">
        <f t="shared" si="29"/>
        <v>20.09153027</v>
      </c>
      <c r="E675" s="107"/>
      <c r="F675" s="107"/>
      <c r="G675" s="107">
        <v>20.5</v>
      </c>
      <c r="H675" s="158">
        <f t="shared" si="30"/>
        <v>1.95480005</v>
      </c>
      <c r="I675" s="138">
        <v>9.5356099999999999E-2</v>
      </c>
      <c r="J675" s="107"/>
      <c r="K675" s="107"/>
      <c r="L675" s="152">
        <v>19930</v>
      </c>
      <c r="M675" s="107" t="s">
        <v>241</v>
      </c>
      <c r="N675" s="107" t="s">
        <v>3</v>
      </c>
      <c r="O675" s="107" t="s">
        <v>131</v>
      </c>
      <c r="P675" s="107"/>
    </row>
    <row r="676" spans="1:16" x14ac:dyDescent="0.35">
      <c r="A676" s="155" t="s">
        <v>713</v>
      </c>
      <c r="B676" s="107" t="s">
        <v>212</v>
      </c>
      <c r="C676" s="107">
        <v>303.2</v>
      </c>
      <c r="D676" s="156">
        <f t="shared" si="29"/>
        <v>7.8845037600000003</v>
      </c>
      <c r="E676" s="107"/>
      <c r="F676" s="107"/>
      <c r="G676" s="107">
        <v>74.400000000000006</v>
      </c>
      <c r="H676" s="158">
        <f t="shared" si="30"/>
        <v>1.9347199200000003</v>
      </c>
      <c r="I676" s="138">
        <v>2.6004300000000001E-2</v>
      </c>
      <c r="J676" s="107"/>
      <c r="K676" s="107"/>
      <c r="L676" s="152">
        <v>34500</v>
      </c>
      <c r="M676" s="107" t="s">
        <v>152</v>
      </c>
      <c r="N676" s="107" t="s">
        <v>3</v>
      </c>
      <c r="O676" s="107" t="s">
        <v>3</v>
      </c>
      <c r="P676" s="107"/>
    </row>
    <row r="677" spans="1:16" x14ac:dyDescent="0.35">
      <c r="A677" s="155" t="s">
        <v>815</v>
      </c>
      <c r="B677" s="107" t="s">
        <v>329</v>
      </c>
      <c r="C677" s="107">
        <v>289.39999999999998</v>
      </c>
      <c r="D677" s="156">
        <f t="shared" si="29"/>
        <v>19.181460939999997</v>
      </c>
      <c r="E677" s="107"/>
      <c r="F677" s="107"/>
      <c r="G677" s="107">
        <v>29</v>
      </c>
      <c r="H677" s="158">
        <f t="shared" si="30"/>
        <v>1.9221228999999997</v>
      </c>
      <c r="I677" s="138">
        <v>6.6280099999999995E-2</v>
      </c>
      <c r="J677" s="107"/>
      <c r="K677" s="107"/>
      <c r="L677" s="152">
        <v>35910</v>
      </c>
      <c r="M677" s="107" t="s">
        <v>16</v>
      </c>
      <c r="N677" s="107" t="s">
        <v>3</v>
      </c>
      <c r="O677" s="107" t="s">
        <v>22</v>
      </c>
      <c r="P677" s="107"/>
    </row>
    <row r="678" spans="1:16" x14ac:dyDescent="0.35">
      <c r="A678" s="155" t="s">
        <v>736</v>
      </c>
      <c r="B678" s="107" t="s">
        <v>242</v>
      </c>
      <c r="C678" s="107">
        <v>807.8</v>
      </c>
      <c r="D678" s="156">
        <f t="shared" si="29"/>
        <v>53.071329079999991</v>
      </c>
      <c r="E678" s="107"/>
      <c r="F678" s="107"/>
      <c r="G678" s="107">
        <v>28.9</v>
      </c>
      <c r="H678" s="158">
        <f t="shared" si="30"/>
        <v>1.8986895399999999</v>
      </c>
      <c r="I678" s="138">
        <v>6.5698599999999996E-2</v>
      </c>
      <c r="J678" s="107"/>
      <c r="K678" s="107"/>
      <c r="L678" s="152">
        <v>19300</v>
      </c>
      <c r="M678" s="107" t="s">
        <v>241</v>
      </c>
      <c r="N678" s="107" t="s">
        <v>3</v>
      </c>
      <c r="O678" s="107" t="s">
        <v>131</v>
      </c>
      <c r="P678" s="107"/>
    </row>
    <row r="679" spans="1:16" x14ac:dyDescent="0.35">
      <c r="A679" s="155" t="s">
        <v>651</v>
      </c>
      <c r="B679" s="107" t="s">
        <v>141</v>
      </c>
      <c r="C679" s="107">
        <v>277</v>
      </c>
      <c r="D679" s="156">
        <f t="shared" si="29"/>
        <v>11.2125445</v>
      </c>
      <c r="E679" s="107"/>
      <c r="F679" s="107"/>
      <c r="G679" s="107">
        <v>46.2</v>
      </c>
      <c r="H679" s="158">
        <f t="shared" si="30"/>
        <v>1.8701067000000002</v>
      </c>
      <c r="I679" s="138">
        <v>4.0478500000000001E-2</v>
      </c>
      <c r="J679" s="107"/>
      <c r="K679" s="107"/>
      <c r="L679" s="152">
        <v>46990</v>
      </c>
      <c r="M679" s="107" t="s">
        <v>71</v>
      </c>
      <c r="N679" s="107" t="s">
        <v>3</v>
      </c>
      <c r="O679" s="107" t="s">
        <v>3</v>
      </c>
      <c r="P679" s="107"/>
    </row>
    <row r="680" spans="1:16" x14ac:dyDescent="0.35">
      <c r="A680" s="155" t="s">
        <v>392</v>
      </c>
      <c r="B680" s="107" t="s">
        <v>393</v>
      </c>
      <c r="C680" s="107">
        <v>169.2</v>
      </c>
      <c r="D680" s="156">
        <f t="shared" si="29"/>
        <v>9.4581953999999993</v>
      </c>
      <c r="E680" s="107"/>
      <c r="F680" s="107"/>
      <c r="G680" s="107">
        <v>33.200000000000003</v>
      </c>
      <c r="H680" s="158">
        <f t="shared" si="30"/>
        <v>1.8558634000000001</v>
      </c>
      <c r="I680" s="138">
        <v>5.5899499999999998E-2</v>
      </c>
      <c r="J680" s="107"/>
      <c r="K680" s="107"/>
      <c r="L680" s="152">
        <v>40917</v>
      </c>
      <c r="M680" s="107" t="s">
        <v>241</v>
      </c>
      <c r="N680" s="107" t="s">
        <v>3</v>
      </c>
      <c r="O680" s="107" t="s">
        <v>22</v>
      </c>
      <c r="P680" s="107"/>
    </row>
    <row r="681" spans="1:16" x14ac:dyDescent="0.35">
      <c r="A681" s="155" t="s">
        <v>942</v>
      </c>
      <c r="B681" s="107" t="s">
        <v>487</v>
      </c>
      <c r="C681" s="107">
        <v>464.3</v>
      </c>
      <c r="D681" s="156">
        <f t="shared" si="29"/>
        <v>33.347233180000003</v>
      </c>
      <c r="E681" s="107"/>
      <c r="F681" s="107"/>
      <c r="G681" s="107">
        <v>25.7</v>
      </c>
      <c r="H681" s="158">
        <f t="shared" si="30"/>
        <v>1.84584082</v>
      </c>
      <c r="I681" s="138">
        <v>7.18226E-2</v>
      </c>
      <c r="J681" s="107"/>
      <c r="K681" s="107"/>
      <c r="L681" s="152">
        <v>34460</v>
      </c>
      <c r="M681" s="107" t="s">
        <v>16</v>
      </c>
      <c r="N681" s="107" t="s">
        <v>3</v>
      </c>
      <c r="O681" s="107" t="s">
        <v>22</v>
      </c>
      <c r="P681" s="107"/>
    </row>
    <row r="682" spans="1:16" x14ac:dyDescent="0.35">
      <c r="A682" s="155" t="s">
        <v>804</v>
      </c>
      <c r="B682" s="107" t="s">
        <v>316</v>
      </c>
      <c r="C682" s="107">
        <v>231.6</v>
      </c>
      <c r="D682" s="156">
        <f t="shared" si="29"/>
        <v>13.013302919999999</v>
      </c>
      <c r="E682" s="107"/>
      <c r="F682" s="107"/>
      <c r="G682" s="107">
        <v>31.8</v>
      </c>
      <c r="H682" s="158">
        <f t="shared" si="30"/>
        <v>1.7868006600000002</v>
      </c>
      <c r="I682" s="138">
        <v>5.6188700000000001E-2</v>
      </c>
      <c r="J682" s="107"/>
      <c r="K682" s="107"/>
      <c r="L682" s="152">
        <v>20340</v>
      </c>
      <c r="M682" s="107" t="s">
        <v>16</v>
      </c>
      <c r="N682" s="107" t="s">
        <v>3</v>
      </c>
      <c r="O682" s="107" t="s">
        <v>131</v>
      </c>
      <c r="P682" s="107"/>
    </row>
    <row r="683" spans="1:16" x14ac:dyDescent="0.35">
      <c r="A683" s="155" t="s">
        <v>896</v>
      </c>
      <c r="B683" s="107" t="s">
        <v>429</v>
      </c>
      <c r="C683" s="107">
        <v>127.5</v>
      </c>
      <c r="D683" s="156">
        <f t="shared" si="29"/>
        <v>13.0117575</v>
      </c>
      <c r="E683" s="107"/>
      <c r="F683" s="107"/>
      <c r="G683" s="107">
        <v>17.5</v>
      </c>
      <c r="H683" s="158">
        <f t="shared" si="30"/>
        <v>1.7859275000000001</v>
      </c>
      <c r="I683" s="138">
        <v>0.102053</v>
      </c>
      <c r="J683" s="107"/>
      <c r="K683" s="107"/>
      <c r="L683" s="152">
        <v>24210</v>
      </c>
      <c r="M683" s="107" t="s">
        <v>16</v>
      </c>
      <c r="N683" s="107" t="s">
        <v>3</v>
      </c>
      <c r="O683" s="107" t="s">
        <v>22</v>
      </c>
      <c r="P683" s="107"/>
    </row>
    <row r="684" spans="1:16" x14ac:dyDescent="0.35">
      <c r="A684" s="155" t="s">
        <v>677</v>
      </c>
      <c r="B684" s="107" t="s">
        <v>170</v>
      </c>
      <c r="C684" s="107">
        <v>94.3</v>
      </c>
      <c r="D684" s="156">
        <f t="shared" si="29"/>
        <v>5.2302834899999997</v>
      </c>
      <c r="E684" s="107"/>
      <c r="F684" s="107"/>
      <c r="G684" s="107">
        <v>30.8</v>
      </c>
      <c r="H684" s="158">
        <f t="shared" si="30"/>
        <v>1.7083004400000001</v>
      </c>
      <c r="I684" s="138">
        <v>5.5464300000000001E-2</v>
      </c>
      <c r="J684" s="107"/>
      <c r="K684" s="107"/>
      <c r="L684" s="152">
        <v>45350</v>
      </c>
      <c r="M684" s="107" t="s">
        <v>1</v>
      </c>
      <c r="N684" s="107" t="s">
        <v>3</v>
      </c>
      <c r="O684" s="107" t="s">
        <v>131</v>
      </c>
      <c r="P684" s="107"/>
    </row>
    <row r="685" spans="1:16" x14ac:dyDescent="0.35">
      <c r="A685" s="155" t="s">
        <v>711</v>
      </c>
      <c r="B685" s="107" t="s">
        <v>210</v>
      </c>
      <c r="C685" s="107">
        <v>121.4</v>
      </c>
      <c r="D685" s="156">
        <f t="shared" si="29"/>
        <v>4.0264495200000008</v>
      </c>
      <c r="E685" s="107"/>
      <c r="F685" s="107"/>
      <c r="G685" s="107">
        <v>49.4</v>
      </c>
      <c r="H685" s="158">
        <f t="shared" si="30"/>
        <v>1.6384399200000002</v>
      </c>
      <c r="I685" s="138">
        <v>3.3166800000000003E-2</v>
      </c>
      <c r="J685" s="107"/>
      <c r="K685" s="107"/>
      <c r="L685" s="152">
        <v>39430</v>
      </c>
      <c r="M685" s="107" t="s">
        <v>71</v>
      </c>
      <c r="N685" s="107" t="s">
        <v>3</v>
      </c>
      <c r="O685" s="107" t="s">
        <v>3</v>
      </c>
      <c r="P685" s="107"/>
    </row>
    <row r="686" spans="1:16" x14ac:dyDescent="0.35">
      <c r="A686" s="155" t="s">
        <v>700</v>
      </c>
      <c r="B686" s="107" t="s">
        <v>199</v>
      </c>
      <c r="C686" s="107">
        <v>192.8</v>
      </c>
      <c r="D686" s="156">
        <f t="shared" si="29"/>
        <v>4.91942696</v>
      </c>
      <c r="E686" s="107"/>
      <c r="F686" s="107"/>
      <c r="G686" s="107">
        <v>64.2</v>
      </c>
      <c r="H686" s="158">
        <f t="shared" si="30"/>
        <v>1.63810794</v>
      </c>
      <c r="I686" s="138">
        <v>2.5515699999999999E-2</v>
      </c>
      <c r="J686" s="107"/>
      <c r="K686" s="107"/>
      <c r="L686" s="152">
        <v>70210</v>
      </c>
      <c r="M686" s="107" t="s">
        <v>71</v>
      </c>
      <c r="N686" s="107" t="s">
        <v>3</v>
      </c>
      <c r="O686" s="107" t="s">
        <v>3</v>
      </c>
      <c r="P686" s="107"/>
    </row>
    <row r="687" spans="1:16" x14ac:dyDescent="0.35">
      <c r="A687" s="155" t="s">
        <v>595</v>
      </c>
      <c r="B687" s="107" t="s">
        <v>58</v>
      </c>
      <c r="C687" s="107">
        <v>223.4</v>
      </c>
      <c r="D687" s="156">
        <f t="shared" si="29"/>
        <v>5.8826581600000001</v>
      </c>
      <c r="E687" s="107"/>
      <c r="F687" s="107"/>
      <c r="G687" s="107">
        <v>60.3</v>
      </c>
      <c r="H687" s="158">
        <f t="shared" si="30"/>
        <v>1.58784372</v>
      </c>
      <c r="I687" s="138">
        <v>2.6332399999999999E-2</v>
      </c>
      <c r="J687" s="107"/>
      <c r="K687" s="107"/>
      <c r="L687" s="152">
        <v>67520</v>
      </c>
      <c r="M687" s="107" t="s">
        <v>1</v>
      </c>
      <c r="N687" s="107" t="s">
        <v>3</v>
      </c>
      <c r="O687" s="107" t="s">
        <v>3</v>
      </c>
      <c r="P687" s="107"/>
    </row>
    <row r="688" spans="1:16" x14ac:dyDescent="0.35">
      <c r="A688" s="155" t="s">
        <v>783</v>
      </c>
      <c r="B688" s="107" t="s">
        <v>295</v>
      </c>
      <c r="C688" s="107">
        <v>250.1</v>
      </c>
      <c r="D688" s="156">
        <f t="shared" si="29"/>
        <v>20.511876469999997</v>
      </c>
      <c r="E688" s="107"/>
      <c r="F688" s="107"/>
      <c r="G688" s="107">
        <v>19.2</v>
      </c>
      <c r="H688" s="158">
        <f t="shared" si="30"/>
        <v>1.5746822399999998</v>
      </c>
      <c r="I688" s="138">
        <v>8.2014699999999996E-2</v>
      </c>
      <c r="J688" s="107"/>
      <c r="K688" s="107"/>
      <c r="L688" s="152">
        <v>22330</v>
      </c>
      <c r="M688" s="107" t="s">
        <v>241</v>
      </c>
      <c r="N688" s="107" t="s">
        <v>3</v>
      </c>
      <c r="O688" s="107" t="s">
        <v>131</v>
      </c>
      <c r="P688" s="107"/>
    </row>
    <row r="689" spans="1:16" x14ac:dyDescent="0.35">
      <c r="A689" s="155" t="s">
        <v>378</v>
      </c>
      <c r="B689" s="107" t="s">
        <v>379</v>
      </c>
      <c r="C689" s="107">
        <v>100.6</v>
      </c>
      <c r="D689" s="156">
        <f t="shared" si="29"/>
        <v>4.8054104999999998</v>
      </c>
      <c r="E689" s="107"/>
      <c r="F689" s="107"/>
      <c r="G689" s="107">
        <v>32.9</v>
      </c>
      <c r="H689" s="158">
        <f t="shared" si="30"/>
        <v>1.5715507499999999</v>
      </c>
      <c r="I689" s="138">
        <v>4.7767499999999997E-2</v>
      </c>
      <c r="J689" s="107"/>
      <c r="K689" s="107"/>
      <c r="L689" s="152">
        <v>45084</v>
      </c>
      <c r="M689" s="107" t="s">
        <v>16</v>
      </c>
      <c r="N689" s="107" t="s">
        <v>3</v>
      </c>
      <c r="O689" s="107" t="s">
        <v>360</v>
      </c>
      <c r="P689" s="107"/>
    </row>
    <row r="690" spans="1:16" x14ac:dyDescent="0.35">
      <c r="A690" s="155" t="s">
        <v>657</v>
      </c>
      <c r="B690" s="107" t="s">
        <v>147</v>
      </c>
      <c r="C690" s="107">
        <v>483.5</v>
      </c>
      <c r="D690" s="156">
        <f t="shared" si="29"/>
        <v>24.829658999999999</v>
      </c>
      <c r="E690" s="107"/>
      <c r="F690" s="107"/>
      <c r="G690" s="107">
        <v>30.5</v>
      </c>
      <c r="H690" s="158">
        <f t="shared" si="30"/>
        <v>1.5662969999999998</v>
      </c>
      <c r="I690" s="138">
        <v>5.1353999999999997E-2</v>
      </c>
      <c r="J690" s="107"/>
      <c r="K690" s="107"/>
      <c r="L690" s="152">
        <v>54880</v>
      </c>
      <c r="M690" s="107" t="s">
        <v>1</v>
      </c>
      <c r="N690" s="107" t="s">
        <v>3</v>
      </c>
      <c r="O690" s="107" t="s">
        <v>85</v>
      </c>
      <c r="P690" s="107"/>
    </row>
    <row r="691" spans="1:16" x14ac:dyDescent="0.35">
      <c r="A691" s="155" t="s">
        <v>909</v>
      </c>
      <c r="B691" s="107" t="s">
        <v>444</v>
      </c>
      <c r="C691" s="107">
        <v>164.6</v>
      </c>
      <c r="D691" s="156">
        <f t="shared" si="29"/>
        <v>9.4751989999999999</v>
      </c>
      <c r="E691" s="107"/>
      <c r="F691" s="107"/>
      <c r="G691" s="107">
        <v>27.1</v>
      </c>
      <c r="H691" s="158">
        <f t="shared" si="30"/>
        <v>1.5600115000000001</v>
      </c>
      <c r="I691" s="138">
        <v>5.7564999999999998E-2</v>
      </c>
      <c r="J691" s="107"/>
      <c r="K691" s="107"/>
      <c r="L691" s="152">
        <v>36760</v>
      </c>
      <c r="M691" s="107" t="s">
        <v>16</v>
      </c>
      <c r="N691" s="107" t="s">
        <v>3</v>
      </c>
      <c r="O691" s="107" t="s">
        <v>22</v>
      </c>
      <c r="P691" s="107"/>
    </row>
    <row r="692" spans="1:16" x14ac:dyDescent="0.35">
      <c r="A692" s="155" t="s">
        <v>618</v>
      </c>
      <c r="B692" s="107" t="s">
        <v>89</v>
      </c>
      <c r="C692" s="107">
        <v>272.89999999999998</v>
      </c>
      <c r="D692" s="156">
        <f t="shared" si="29"/>
        <v>7.8999091999999997</v>
      </c>
      <c r="E692" s="107"/>
      <c r="F692" s="107"/>
      <c r="G692" s="107">
        <v>53.7</v>
      </c>
      <c r="H692" s="158">
        <f t="shared" si="30"/>
        <v>1.5545076000000002</v>
      </c>
      <c r="I692" s="138">
        <v>2.8948000000000002E-2</v>
      </c>
      <c r="J692" s="107"/>
      <c r="K692" s="107"/>
      <c r="L692" s="152">
        <v>79340</v>
      </c>
      <c r="M692" s="107" t="s">
        <v>1</v>
      </c>
      <c r="N692" s="107" t="s">
        <v>3</v>
      </c>
      <c r="O692" s="107" t="s">
        <v>3</v>
      </c>
      <c r="P692" s="107"/>
    </row>
    <row r="693" spans="1:16" x14ac:dyDescent="0.35">
      <c r="A693" s="155" t="s">
        <v>879</v>
      </c>
      <c r="B693" s="107" t="s">
        <v>410</v>
      </c>
      <c r="C693" s="107">
        <v>250.8</v>
      </c>
      <c r="D693" s="156">
        <f t="shared" si="29"/>
        <v>18.047317199999998</v>
      </c>
      <c r="E693" s="107"/>
      <c r="F693" s="107"/>
      <c r="G693" s="107">
        <v>21.6</v>
      </c>
      <c r="H693" s="158">
        <f t="shared" si="30"/>
        <v>1.5543144</v>
      </c>
      <c r="I693" s="138">
        <v>7.1958999999999995E-2</v>
      </c>
      <c r="J693" s="107"/>
      <c r="K693" s="107"/>
      <c r="L693" s="152">
        <v>42320</v>
      </c>
      <c r="M693" s="107" t="s">
        <v>16</v>
      </c>
      <c r="N693" s="107" t="s">
        <v>3</v>
      </c>
      <c r="O693" s="107" t="s">
        <v>38</v>
      </c>
      <c r="P693" s="107"/>
    </row>
    <row r="694" spans="1:16" x14ac:dyDescent="0.35">
      <c r="A694" s="155" t="s">
        <v>805</v>
      </c>
      <c r="B694" s="107" t="s">
        <v>317</v>
      </c>
      <c r="C694" s="107">
        <v>204.5</v>
      </c>
      <c r="D694" s="156">
        <f t="shared" si="29"/>
        <v>14.78782445</v>
      </c>
      <c r="E694" s="107"/>
      <c r="F694" s="107"/>
      <c r="G694" s="107">
        <v>21.3</v>
      </c>
      <c r="H694" s="158">
        <f t="shared" si="30"/>
        <v>1.5402477300000001</v>
      </c>
      <c r="I694" s="138">
        <v>7.2312100000000004E-2</v>
      </c>
      <c r="J694" s="107"/>
      <c r="K694" s="107"/>
      <c r="L694" s="152">
        <v>29910</v>
      </c>
      <c r="M694" s="107" t="s">
        <v>16</v>
      </c>
      <c r="N694" s="107" t="s">
        <v>3</v>
      </c>
      <c r="O694" s="107" t="s">
        <v>131</v>
      </c>
      <c r="P694" s="107"/>
    </row>
    <row r="695" spans="1:16" x14ac:dyDescent="0.35">
      <c r="A695" s="155" t="s">
        <v>785</v>
      </c>
      <c r="B695" s="107" t="s">
        <v>297</v>
      </c>
      <c r="C695" s="107">
        <v>135.69999999999999</v>
      </c>
      <c r="D695" s="156">
        <f t="shared" si="29"/>
        <v>11.069496809999999</v>
      </c>
      <c r="E695" s="107"/>
      <c r="F695" s="107"/>
      <c r="G695" s="107">
        <v>18.399999999999999</v>
      </c>
      <c r="H695" s="158">
        <f t="shared" si="30"/>
        <v>1.50094872</v>
      </c>
      <c r="I695" s="138">
        <v>8.1573300000000001E-2</v>
      </c>
      <c r="J695" s="107"/>
      <c r="K695" s="107"/>
      <c r="L695" s="152">
        <v>25800</v>
      </c>
      <c r="M695" s="107" t="s">
        <v>16</v>
      </c>
      <c r="N695" s="107" t="s">
        <v>3</v>
      </c>
      <c r="O695" s="107" t="s">
        <v>3</v>
      </c>
      <c r="P695" s="107"/>
    </row>
    <row r="696" spans="1:16" x14ac:dyDescent="0.35">
      <c r="A696" s="155" t="s">
        <v>689</v>
      </c>
      <c r="B696" s="107" t="s">
        <v>184</v>
      </c>
      <c r="C696" s="107">
        <v>204.2</v>
      </c>
      <c r="D696" s="156">
        <f t="shared" si="29"/>
        <v>4.1656391599999996</v>
      </c>
      <c r="E696" s="107"/>
      <c r="F696" s="107"/>
      <c r="G696" s="107">
        <v>73.5</v>
      </c>
      <c r="H696" s="158">
        <f t="shared" si="30"/>
        <v>1.4993852999999999</v>
      </c>
      <c r="I696" s="138">
        <v>2.0399799999999999E-2</v>
      </c>
      <c r="J696" s="107"/>
      <c r="K696" s="107"/>
      <c r="L696" s="152">
        <v>79860</v>
      </c>
      <c r="M696" s="107" t="s">
        <v>66</v>
      </c>
      <c r="N696" s="107" t="s">
        <v>3</v>
      </c>
      <c r="O696" s="107" t="s">
        <v>3</v>
      </c>
      <c r="P696" s="107"/>
    </row>
    <row r="697" spans="1:16" x14ac:dyDescent="0.35">
      <c r="A697" s="155" t="s">
        <v>647</v>
      </c>
      <c r="B697" s="107" t="s">
        <v>135</v>
      </c>
      <c r="C697" s="107">
        <v>239.6</v>
      </c>
      <c r="D697" s="156">
        <f t="shared" si="29"/>
        <v>15.192317200000002</v>
      </c>
      <c r="E697" s="107"/>
      <c r="F697" s="107"/>
      <c r="G697" s="107">
        <v>23.6</v>
      </c>
      <c r="H697" s="158">
        <f t="shared" si="30"/>
        <v>1.4964052000000001</v>
      </c>
      <c r="I697" s="138">
        <v>6.3407000000000005E-2</v>
      </c>
      <c r="J697" s="107"/>
      <c r="K697" s="107"/>
      <c r="L697" s="152">
        <v>44060</v>
      </c>
      <c r="M697" s="107" t="s">
        <v>1</v>
      </c>
      <c r="N697" s="107" t="s">
        <v>3</v>
      </c>
      <c r="O697" s="107" t="s">
        <v>22</v>
      </c>
      <c r="P697" s="107"/>
    </row>
    <row r="698" spans="1:16" x14ac:dyDescent="0.35">
      <c r="A698" s="155" t="s">
        <v>582</v>
      </c>
      <c r="B698" s="107" t="s">
        <v>45</v>
      </c>
      <c r="C698" s="107">
        <v>125.9</v>
      </c>
      <c r="D698" s="156">
        <f t="shared" si="29"/>
        <v>6.8035100999999996</v>
      </c>
      <c r="E698" s="107"/>
      <c r="F698" s="107"/>
      <c r="G698" s="107">
        <v>27.6</v>
      </c>
      <c r="H698" s="158">
        <f t="shared" si="30"/>
        <v>1.4914764</v>
      </c>
      <c r="I698" s="138">
        <v>5.4038999999999997E-2</v>
      </c>
      <c r="J698" s="107"/>
      <c r="K698" s="107"/>
      <c r="L698" s="152">
        <v>72780</v>
      </c>
      <c r="M698" s="107" t="s">
        <v>1</v>
      </c>
      <c r="N698" s="107" t="s">
        <v>3</v>
      </c>
      <c r="O698" s="107" t="s">
        <v>3</v>
      </c>
      <c r="P698" s="107"/>
    </row>
    <row r="699" spans="1:16" x14ac:dyDescent="0.35">
      <c r="A699" s="155" t="s">
        <v>707</v>
      </c>
      <c r="B699" s="107" t="s">
        <v>206</v>
      </c>
      <c r="C699" s="107">
        <v>104.2</v>
      </c>
      <c r="D699" s="156">
        <f t="shared" si="29"/>
        <v>5.4054166800000001</v>
      </c>
      <c r="E699" s="107"/>
      <c r="F699" s="107"/>
      <c r="G699" s="107">
        <v>28.5</v>
      </c>
      <c r="H699" s="158">
        <f t="shared" si="30"/>
        <v>1.4784489000000001</v>
      </c>
      <c r="I699" s="138">
        <v>5.1875400000000002E-2</v>
      </c>
      <c r="J699" s="107"/>
      <c r="K699" s="107"/>
      <c r="L699" s="152">
        <v>41950</v>
      </c>
      <c r="M699" s="107" t="s">
        <v>16</v>
      </c>
      <c r="N699" s="107" t="s">
        <v>3</v>
      </c>
      <c r="O699" s="107" t="s">
        <v>3</v>
      </c>
      <c r="P699" s="107"/>
    </row>
    <row r="700" spans="1:16" x14ac:dyDescent="0.35">
      <c r="A700" s="155" t="s">
        <v>780</v>
      </c>
      <c r="B700" s="107" t="s">
        <v>292</v>
      </c>
      <c r="C700" s="107">
        <v>82.9</v>
      </c>
      <c r="D700" s="156">
        <f t="shared" si="29"/>
        <v>9.2111101900000012</v>
      </c>
      <c r="E700" s="107"/>
      <c r="F700" s="107"/>
      <c r="G700" s="107">
        <v>13.3</v>
      </c>
      <c r="H700" s="158">
        <f t="shared" si="30"/>
        <v>1.4777776300000001</v>
      </c>
      <c r="I700" s="138">
        <v>0.1111111</v>
      </c>
      <c r="J700" s="107"/>
      <c r="K700" s="107"/>
      <c r="L700" s="152">
        <v>23700</v>
      </c>
      <c r="M700" s="107" t="s">
        <v>16</v>
      </c>
      <c r="N700" s="107" t="s">
        <v>3</v>
      </c>
      <c r="O700" s="107" t="s">
        <v>131</v>
      </c>
      <c r="P700" s="107"/>
    </row>
    <row r="701" spans="1:16" x14ac:dyDescent="0.35">
      <c r="A701" s="155" t="s">
        <v>718</v>
      </c>
      <c r="B701" s="107" t="s">
        <v>217</v>
      </c>
      <c r="C701" s="107">
        <v>101.3</v>
      </c>
      <c r="D701" s="156">
        <f t="shared" si="29"/>
        <v>5.3923914699999997</v>
      </c>
      <c r="E701" s="107"/>
      <c r="F701" s="107"/>
      <c r="G701" s="107">
        <v>27.1</v>
      </c>
      <c r="H701" s="158">
        <f t="shared" si="30"/>
        <v>1.44258449</v>
      </c>
      <c r="I701" s="138">
        <v>5.3231899999999999E-2</v>
      </c>
      <c r="J701" s="107"/>
      <c r="K701" s="107"/>
      <c r="L701" s="152">
        <v>29730</v>
      </c>
      <c r="M701" s="107" t="s">
        <v>152</v>
      </c>
      <c r="N701" s="107" t="s">
        <v>3</v>
      </c>
      <c r="O701" s="107" t="s">
        <v>3</v>
      </c>
      <c r="P701" s="107"/>
    </row>
    <row r="702" spans="1:16" x14ac:dyDescent="0.35">
      <c r="A702" s="155" t="s">
        <v>608</v>
      </c>
      <c r="B702" s="107" t="s">
        <v>75</v>
      </c>
      <c r="C702" s="107">
        <v>366.4</v>
      </c>
      <c r="D702" s="156">
        <f t="shared" si="29"/>
        <v>11.9862264</v>
      </c>
      <c r="E702" s="107"/>
      <c r="F702" s="107"/>
      <c r="G702" s="107">
        <v>42.9</v>
      </c>
      <c r="H702" s="158">
        <f t="shared" si="30"/>
        <v>1.4034091499999999</v>
      </c>
      <c r="I702" s="138">
        <v>3.27135E-2</v>
      </c>
      <c r="J702" s="107"/>
      <c r="K702" s="107"/>
      <c r="L702" s="152">
        <v>72560</v>
      </c>
      <c r="M702" s="107" t="s">
        <v>1</v>
      </c>
      <c r="N702" s="107" t="s">
        <v>3</v>
      </c>
      <c r="O702" s="107" t="s">
        <v>3</v>
      </c>
      <c r="P702" s="107"/>
    </row>
    <row r="703" spans="1:16" x14ac:dyDescent="0.35">
      <c r="A703" s="155" t="s">
        <v>968</v>
      </c>
      <c r="B703" s="107" t="s">
        <v>519</v>
      </c>
      <c r="C703" s="107">
        <v>109.5</v>
      </c>
      <c r="D703" s="156">
        <f t="shared" si="29"/>
        <v>7.3458731999999998</v>
      </c>
      <c r="E703" s="107"/>
      <c r="F703" s="107"/>
      <c r="G703" s="107">
        <v>19.8</v>
      </c>
      <c r="H703" s="158">
        <f t="shared" si="30"/>
        <v>1.3282948799999998</v>
      </c>
      <c r="I703" s="138">
        <v>6.7085599999999995E-2</v>
      </c>
      <c r="J703" s="107"/>
      <c r="K703" s="107"/>
      <c r="L703" s="152">
        <v>20140</v>
      </c>
      <c r="M703" s="107" t="s">
        <v>241</v>
      </c>
      <c r="N703" s="107" t="s">
        <v>3</v>
      </c>
      <c r="O703" s="107" t="s">
        <v>131</v>
      </c>
      <c r="P703" s="107"/>
    </row>
    <row r="704" spans="1:16" x14ac:dyDescent="0.35">
      <c r="A704" s="155" t="s">
        <v>581</v>
      </c>
      <c r="B704" s="107" t="s">
        <v>44</v>
      </c>
      <c r="C704" s="107">
        <v>495.6</v>
      </c>
      <c r="D704" s="156">
        <f t="shared" si="29"/>
        <v>20.0673396</v>
      </c>
      <c r="E704" s="107"/>
      <c r="F704" s="107"/>
      <c r="G704" s="107">
        <v>32.6</v>
      </c>
      <c r="H704" s="158">
        <f t="shared" si="30"/>
        <v>1.3200066000000001</v>
      </c>
      <c r="I704" s="138">
        <v>4.0490999999999999E-2</v>
      </c>
      <c r="J704" s="107"/>
      <c r="K704" s="107"/>
      <c r="L704" s="152">
        <v>55600</v>
      </c>
      <c r="M704" s="107" t="s">
        <v>1</v>
      </c>
      <c r="N704" s="107" t="s">
        <v>3</v>
      </c>
      <c r="O704" s="107" t="s">
        <v>3</v>
      </c>
      <c r="P704" s="107"/>
    </row>
    <row r="705" spans="1:16" x14ac:dyDescent="0.35">
      <c r="A705" s="155" t="s">
        <v>855</v>
      </c>
      <c r="B705" s="107" t="s">
        <v>376</v>
      </c>
      <c r="C705" s="107">
        <v>142.30000000000001</v>
      </c>
      <c r="D705" s="156">
        <f t="shared" si="29"/>
        <v>8.2929878600000002</v>
      </c>
      <c r="E705" s="107"/>
      <c r="F705" s="107"/>
      <c r="G705" s="107">
        <v>22</v>
      </c>
      <c r="H705" s="158">
        <f t="shared" si="30"/>
        <v>1.2821204000000002</v>
      </c>
      <c r="I705" s="138">
        <v>5.8278200000000002E-2</v>
      </c>
      <c r="J705" s="107"/>
      <c r="K705" s="107"/>
      <c r="L705" s="152">
        <v>43290</v>
      </c>
      <c r="M705" s="107" t="s">
        <v>16</v>
      </c>
      <c r="N705" s="107" t="s">
        <v>3</v>
      </c>
      <c r="O705" s="107" t="s">
        <v>360</v>
      </c>
      <c r="P705" s="107"/>
    </row>
    <row r="706" spans="1:16" x14ac:dyDescent="0.35">
      <c r="A706" s="155" t="s">
        <v>712</v>
      </c>
      <c r="B706" s="107" t="s">
        <v>211</v>
      </c>
      <c r="C706" s="107">
        <v>132.80000000000001</v>
      </c>
      <c r="D706" s="156">
        <f t="shared" si="29"/>
        <v>5.5349579200000001</v>
      </c>
      <c r="E706" s="107"/>
      <c r="F706" s="107"/>
      <c r="G706" s="107">
        <v>30</v>
      </c>
      <c r="H706" s="158">
        <f t="shared" si="30"/>
        <v>1.250367</v>
      </c>
      <c r="I706" s="138">
        <v>4.1678899999999998E-2</v>
      </c>
      <c r="J706" s="107"/>
      <c r="K706" s="107"/>
      <c r="L706" s="152">
        <v>35970</v>
      </c>
      <c r="M706" s="107" t="s">
        <v>152</v>
      </c>
      <c r="N706" s="107" t="s">
        <v>3</v>
      </c>
      <c r="O706" s="107" t="s">
        <v>3</v>
      </c>
      <c r="P706" s="107"/>
    </row>
    <row r="707" spans="1:16" x14ac:dyDescent="0.35">
      <c r="A707" s="155" t="s">
        <v>876</v>
      </c>
      <c r="B707" s="107" t="s">
        <v>407</v>
      </c>
      <c r="C707" s="107">
        <v>154.19999999999999</v>
      </c>
      <c r="D707" s="156">
        <f t="shared" si="29"/>
        <v>9.4263847799999994</v>
      </c>
      <c r="E707" s="107"/>
      <c r="F707" s="107"/>
      <c r="G707" s="107">
        <v>20.399999999999999</v>
      </c>
      <c r="H707" s="158">
        <f t="shared" si="30"/>
        <v>1.2470703599999999</v>
      </c>
      <c r="I707" s="138">
        <v>6.1130900000000002E-2</v>
      </c>
      <c r="J707" s="107"/>
      <c r="K707" s="107"/>
      <c r="L707" s="152">
        <v>38380</v>
      </c>
      <c r="M707" s="107" t="s">
        <v>16</v>
      </c>
      <c r="N707" s="107" t="s">
        <v>3</v>
      </c>
      <c r="O707" s="107" t="s">
        <v>22</v>
      </c>
      <c r="P707" s="107"/>
    </row>
    <row r="708" spans="1:16" x14ac:dyDescent="0.35">
      <c r="A708" s="155" t="s">
        <v>667</v>
      </c>
      <c r="B708" s="107" t="s">
        <v>160</v>
      </c>
      <c r="C708" s="107">
        <v>276.3</v>
      </c>
      <c r="D708" s="156">
        <f t="shared" si="29"/>
        <v>8.8645605300000021</v>
      </c>
      <c r="E708" s="107"/>
      <c r="F708" s="107"/>
      <c r="G708" s="107">
        <v>38.5</v>
      </c>
      <c r="H708" s="158">
        <f t="shared" si="30"/>
        <v>1.23519935</v>
      </c>
      <c r="I708" s="138">
        <v>3.2083100000000003E-2</v>
      </c>
      <c r="J708" s="107"/>
      <c r="K708" s="107"/>
      <c r="L708" s="152">
        <v>28580</v>
      </c>
      <c r="M708" s="107" t="s">
        <v>1</v>
      </c>
      <c r="N708" s="107" t="s">
        <v>3</v>
      </c>
      <c r="O708" s="107" t="s">
        <v>3</v>
      </c>
      <c r="P708" s="107"/>
    </row>
    <row r="709" spans="1:16" x14ac:dyDescent="0.35">
      <c r="A709" s="155" t="s">
        <v>725</v>
      </c>
      <c r="B709" s="107" t="s">
        <v>226</v>
      </c>
      <c r="C709" s="107">
        <v>469.6</v>
      </c>
      <c r="D709" s="156">
        <f t="shared" si="29"/>
        <v>24.555055280000001</v>
      </c>
      <c r="E709" s="107"/>
      <c r="F709" s="107"/>
      <c r="G709" s="107">
        <v>23</v>
      </c>
      <c r="H709" s="158">
        <f t="shared" si="30"/>
        <v>1.2026538999999998</v>
      </c>
      <c r="I709" s="138">
        <v>5.2289299999999997E-2</v>
      </c>
      <c r="J709" s="107"/>
      <c r="K709" s="107"/>
      <c r="L709" s="152">
        <v>38970</v>
      </c>
      <c r="M709" s="107" t="s">
        <v>16</v>
      </c>
      <c r="N709" s="107" t="s">
        <v>3</v>
      </c>
      <c r="O709" s="107" t="s">
        <v>22</v>
      </c>
      <c r="P709" s="107"/>
    </row>
    <row r="710" spans="1:16" x14ac:dyDescent="0.35">
      <c r="A710" s="155" t="s">
        <v>880</v>
      </c>
      <c r="B710" s="107" t="s">
        <v>411</v>
      </c>
      <c r="C710" s="107">
        <v>176.3</v>
      </c>
      <c r="D710" s="156">
        <f t="shared" si="29"/>
        <v>12.85919859</v>
      </c>
      <c r="E710" s="107"/>
      <c r="F710" s="107"/>
      <c r="G710" s="107">
        <v>16.2</v>
      </c>
      <c r="H710" s="158">
        <f t="shared" si="30"/>
        <v>1.18161666</v>
      </c>
      <c r="I710" s="138">
        <v>7.2939299999999999E-2</v>
      </c>
      <c r="J710" s="107"/>
      <c r="K710" s="107"/>
      <c r="L710" s="152">
        <v>43820</v>
      </c>
      <c r="M710" s="107" t="s">
        <v>16</v>
      </c>
      <c r="N710" s="107" t="s">
        <v>3</v>
      </c>
      <c r="O710" s="107" t="s">
        <v>38</v>
      </c>
      <c r="P710" s="107"/>
    </row>
    <row r="711" spans="1:16" x14ac:dyDescent="0.35">
      <c r="A711" s="155" t="s">
        <v>766</v>
      </c>
      <c r="B711" s="107" t="s">
        <v>278</v>
      </c>
      <c r="C711" s="107">
        <v>89.7</v>
      </c>
      <c r="D711" s="156">
        <f t="shared" si="29"/>
        <v>5.7087232800000001</v>
      </c>
      <c r="E711" s="107"/>
      <c r="F711" s="107"/>
      <c r="G711" s="107">
        <v>18.5</v>
      </c>
      <c r="H711" s="158">
        <f t="shared" si="30"/>
        <v>1.1773844</v>
      </c>
      <c r="I711" s="138">
        <v>6.3642400000000002E-2</v>
      </c>
      <c r="J711" s="107"/>
      <c r="K711" s="107"/>
      <c r="L711" s="152">
        <v>24520</v>
      </c>
      <c r="M711" s="107" t="s">
        <v>16</v>
      </c>
      <c r="N711" s="107" t="s">
        <v>3</v>
      </c>
      <c r="O711" s="107" t="s">
        <v>131</v>
      </c>
      <c r="P711" s="107"/>
    </row>
    <row r="712" spans="1:16" x14ac:dyDescent="0.35">
      <c r="A712" s="155" t="s">
        <v>664</v>
      </c>
      <c r="B712" s="107" t="s">
        <v>157</v>
      </c>
      <c r="C712" s="107">
        <v>558.6</v>
      </c>
      <c r="D712" s="156">
        <f t="shared" si="29"/>
        <v>20.275448340000001</v>
      </c>
      <c r="E712" s="107"/>
      <c r="F712" s="107"/>
      <c r="G712" s="107">
        <v>31.9</v>
      </c>
      <c r="H712" s="158">
        <f t="shared" si="30"/>
        <v>1.1578711099999999</v>
      </c>
      <c r="I712" s="138">
        <v>3.62969E-2</v>
      </c>
      <c r="J712" s="107"/>
      <c r="K712" s="107"/>
      <c r="L712" s="152">
        <v>39050</v>
      </c>
      <c r="M712" s="107" t="s">
        <v>1</v>
      </c>
      <c r="N712" s="107" t="s">
        <v>3</v>
      </c>
      <c r="O712" s="107" t="s">
        <v>3</v>
      </c>
      <c r="P712" s="107"/>
    </row>
    <row r="713" spans="1:16" x14ac:dyDescent="0.35">
      <c r="A713" s="155" t="s">
        <v>776</v>
      </c>
      <c r="B713" s="107" t="s">
        <v>288</v>
      </c>
      <c r="C713" s="107">
        <v>354.6</v>
      </c>
      <c r="D713" s="156">
        <f t="shared" si="29"/>
        <v>10.276556220000002</v>
      </c>
      <c r="E713" s="107"/>
      <c r="F713" s="107"/>
      <c r="G713" s="107">
        <v>39.700000000000003</v>
      </c>
      <c r="H713" s="158">
        <f t="shared" si="30"/>
        <v>1.1505337900000001</v>
      </c>
      <c r="I713" s="138">
        <v>2.8980700000000002E-2</v>
      </c>
      <c r="J713" s="107"/>
      <c r="K713" s="107"/>
      <c r="L713" s="152">
        <v>71720</v>
      </c>
      <c r="M713" s="107" t="s">
        <v>1</v>
      </c>
      <c r="N713" s="107" t="s">
        <v>3</v>
      </c>
      <c r="O713" s="107" t="s">
        <v>22</v>
      </c>
      <c r="P713" s="107"/>
    </row>
    <row r="714" spans="1:16" x14ac:dyDescent="0.35">
      <c r="A714" s="155" t="s">
        <v>727</v>
      </c>
      <c r="B714" s="107" t="s">
        <v>228</v>
      </c>
      <c r="C714" s="107">
        <v>658.1</v>
      </c>
      <c r="D714" s="156">
        <f t="shared" si="29"/>
        <v>19.025934240000002</v>
      </c>
      <c r="E714" s="107"/>
      <c r="F714" s="107"/>
      <c r="G714" s="107">
        <v>38.9</v>
      </c>
      <c r="H714" s="158">
        <f t="shared" si="30"/>
        <v>1.1246145599999999</v>
      </c>
      <c r="I714" s="138">
        <v>2.8910399999999999E-2</v>
      </c>
      <c r="J714" s="107"/>
      <c r="K714" s="107"/>
      <c r="L714" s="152">
        <v>55260</v>
      </c>
      <c r="M714" s="107" t="s">
        <v>16</v>
      </c>
      <c r="N714" s="107" t="s">
        <v>3</v>
      </c>
      <c r="O714" s="107" t="s">
        <v>22</v>
      </c>
      <c r="P714" s="107"/>
    </row>
    <row r="715" spans="1:16" x14ac:dyDescent="0.35">
      <c r="A715" s="155" t="s">
        <v>692</v>
      </c>
      <c r="B715" s="107" t="s">
        <v>187</v>
      </c>
      <c r="C715" s="107">
        <v>119.3</v>
      </c>
      <c r="D715" s="156">
        <f t="shared" ref="D715:D778" si="31">+C715*$I715</f>
        <v>5.8831363399999992</v>
      </c>
      <c r="E715" s="107"/>
      <c r="F715" s="107"/>
      <c r="G715" s="107">
        <v>22.7</v>
      </c>
      <c r="H715" s="158">
        <f t="shared" ref="H715:H778" si="32">+G715*$I715</f>
        <v>1.1194232599999998</v>
      </c>
      <c r="I715" s="138">
        <v>4.9313799999999998E-2</v>
      </c>
      <c r="J715" s="107"/>
      <c r="K715" s="107"/>
      <c r="L715" s="152">
        <v>55870</v>
      </c>
      <c r="M715" s="107" t="s">
        <v>71</v>
      </c>
      <c r="N715" s="107" t="s">
        <v>3</v>
      </c>
      <c r="O715" s="107" t="s">
        <v>3</v>
      </c>
      <c r="P715" s="107"/>
    </row>
    <row r="716" spans="1:16" x14ac:dyDescent="0.35">
      <c r="A716" s="155" t="s">
        <v>794</v>
      </c>
      <c r="B716" s="107" t="s">
        <v>306</v>
      </c>
      <c r="C716" s="107">
        <v>179.5</v>
      </c>
      <c r="D716" s="156">
        <f t="shared" si="31"/>
        <v>8.7658106999999994</v>
      </c>
      <c r="E716" s="107"/>
      <c r="F716" s="107"/>
      <c r="G716" s="107">
        <v>22.5</v>
      </c>
      <c r="H716" s="158">
        <f t="shared" si="32"/>
        <v>1.0987784999999999</v>
      </c>
      <c r="I716" s="138">
        <v>4.8834599999999999E-2</v>
      </c>
      <c r="J716" s="107"/>
      <c r="K716" s="107"/>
      <c r="L716" s="152">
        <v>37690</v>
      </c>
      <c r="M716" s="107" t="s">
        <v>16</v>
      </c>
      <c r="N716" s="107" t="s">
        <v>3</v>
      </c>
      <c r="O716" s="107" t="s">
        <v>22</v>
      </c>
      <c r="P716" s="107"/>
    </row>
    <row r="717" spans="1:16" x14ac:dyDescent="0.35">
      <c r="A717" s="155" t="s">
        <v>684</v>
      </c>
      <c r="B717" s="107" t="s">
        <v>179</v>
      </c>
      <c r="C717" s="107">
        <v>286.39999999999998</v>
      </c>
      <c r="D717" s="156">
        <f t="shared" si="31"/>
        <v>7.5165393599999994</v>
      </c>
      <c r="E717" s="107"/>
      <c r="F717" s="107"/>
      <c r="G717" s="107">
        <v>41.4</v>
      </c>
      <c r="H717" s="158">
        <f t="shared" si="32"/>
        <v>1.0865388600000001</v>
      </c>
      <c r="I717" s="138">
        <v>2.6244900000000002E-2</v>
      </c>
      <c r="J717" s="107"/>
      <c r="K717" s="107"/>
      <c r="L717" s="152">
        <v>116670</v>
      </c>
      <c r="M717" s="107" t="s">
        <v>66</v>
      </c>
      <c r="N717" s="107" t="s">
        <v>3</v>
      </c>
      <c r="O717" s="107" t="s">
        <v>3</v>
      </c>
      <c r="P717" s="107"/>
    </row>
    <row r="718" spans="1:16" x14ac:dyDescent="0.35">
      <c r="A718" s="155" t="s">
        <v>196</v>
      </c>
      <c r="B718" s="107" t="s">
        <v>197</v>
      </c>
      <c r="C718" s="107">
        <v>116.2</v>
      </c>
      <c r="D718" s="156">
        <f t="shared" si="31"/>
        <v>3.1979866800000001</v>
      </c>
      <c r="E718" s="107"/>
      <c r="F718" s="107"/>
      <c r="G718" s="107">
        <v>38.799999999999997</v>
      </c>
      <c r="H718" s="158">
        <f t="shared" si="32"/>
        <v>1.0678303199999999</v>
      </c>
      <c r="I718" s="138">
        <v>2.7521400000000001E-2</v>
      </c>
      <c r="J718" s="107"/>
      <c r="K718" s="107"/>
      <c r="L718" s="152">
        <v>89941</v>
      </c>
      <c r="M718" s="107" t="s">
        <v>24</v>
      </c>
      <c r="N718" s="107" t="s">
        <v>3</v>
      </c>
      <c r="O718" s="107" t="s">
        <v>3</v>
      </c>
      <c r="P718" s="107"/>
    </row>
    <row r="719" spans="1:16" x14ac:dyDescent="0.35">
      <c r="A719" s="155" t="s">
        <v>430</v>
      </c>
      <c r="B719" s="107" t="s">
        <v>431</v>
      </c>
      <c r="C719" s="107">
        <v>176.2</v>
      </c>
      <c r="D719" s="156">
        <f t="shared" si="31"/>
        <v>11.954482820000001</v>
      </c>
      <c r="E719" s="107"/>
      <c r="F719" s="107"/>
      <c r="G719" s="107">
        <v>15.7</v>
      </c>
      <c r="H719" s="158">
        <f t="shared" si="32"/>
        <v>1.06518377</v>
      </c>
      <c r="I719" s="138">
        <v>6.7846100000000006E-2</v>
      </c>
      <c r="J719" s="107"/>
      <c r="K719" s="107"/>
      <c r="L719" s="152">
        <v>37885</v>
      </c>
      <c r="M719" s="107" t="s">
        <v>16</v>
      </c>
      <c r="N719" s="107" t="s">
        <v>3</v>
      </c>
      <c r="O719" s="107" t="s">
        <v>22</v>
      </c>
      <c r="P719" s="107"/>
    </row>
    <row r="720" spans="1:16" x14ac:dyDescent="0.35">
      <c r="A720" s="155" t="s">
        <v>499</v>
      </c>
      <c r="B720" s="107" t="s">
        <v>500</v>
      </c>
      <c r="C720" s="107">
        <v>287.39999999999998</v>
      </c>
      <c r="D720" s="156">
        <f t="shared" si="31"/>
        <v>25.049036759999996</v>
      </c>
      <c r="E720" s="107"/>
      <c r="F720" s="107"/>
      <c r="G720" s="107">
        <v>11.7</v>
      </c>
      <c r="H720" s="158">
        <f t="shared" si="32"/>
        <v>1.0197415799999998</v>
      </c>
      <c r="I720" s="138">
        <v>8.7157399999999996E-2</v>
      </c>
      <c r="J720" s="107"/>
      <c r="K720" s="107"/>
      <c r="L720" s="152">
        <v>27386</v>
      </c>
      <c r="M720" s="107" t="s">
        <v>16</v>
      </c>
      <c r="N720" s="107" t="s">
        <v>3</v>
      </c>
      <c r="O720" s="107" t="s">
        <v>22</v>
      </c>
      <c r="P720" s="107"/>
    </row>
    <row r="721" spans="1:16" x14ac:dyDescent="0.35">
      <c r="A721" s="155" t="s">
        <v>828</v>
      </c>
      <c r="B721" s="107" t="s">
        <v>342</v>
      </c>
      <c r="C721" s="107">
        <v>254.4</v>
      </c>
      <c r="D721" s="156">
        <f t="shared" si="31"/>
        <v>12.512791200000001</v>
      </c>
      <c r="E721" s="107"/>
      <c r="F721" s="107"/>
      <c r="G721" s="107">
        <v>20.6</v>
      </c>
      <c r="H721" s="158">
        <f t="shared" si="32"/>
        <v>1.0132213000000001</v>
      </c>
      <c r="I721" s="138">
        <v>4.91855E-2</v>
      </c>
      <c r="J721" s="107"/>
      <c r="K721" s="107"/>
      <c r="L721" s="152">
        <v>35700</v>
      </c>
      <c r="M721" s="107" t="s">
        <v>16</v>
      </c>
      <c r="N721" s="107" t="s">
        <v>3</v>
      </c>
      <c r="O721" s="107" t="s">
        <v>22</v>
      </c>
      <c r="P721" s="107"/>
    </row>
    <row r="722" spans="1:16" x14ac:dyDescent="0.35">
      <c r="A722" s="155" t="s">
        <v>606</v>
      </c>
      <c r="B722" s="107" t="s">
        <v>70</v>
      </c>
      <c r="C722" s="107">
        <v>141.4</v>
      </c>
      <c r="D722" s="156">
        <f t="shared" si="31"/>
        <v>4.8104845599999999</v>
      </c>
      <c r="E722" s="107"/>
      <c r="F722" s="107"/>
      <c r="G722" s="107">
        <v>28.5</v>
      </c>
      <c r="H722" s="158">
        <f t="shared" si="32"/>
        <v>0.96958139999999993</v>
      </c>
      <c r="I722" s="138">
        <v>3.4020399999999999E-2</v>
      </c>
      <c r="J722" s="107"/>
      <c r="K722" s="107"/>
      <c r="L722" s="152">
        <v>62500</v>
      </c>
      <c r="M722" s="107" t="s">
        <v>71</v>
      </c>
      <c r="N722" s="107" t="s">
        <v>3</v>
      </c>
      <c r="O722" s="107" t="s">
        <v>3</v>
      </c>
      <c r="P722" s="107"/>
    </row>
    <row r="723" spans="1:16" x14ac:dyDescent="0.35">
      <c r="A723" s="155" t="s">
        <v>850</v>
      </c>
      <c r="B723" s="107" t="s">
        <v>371</v>
      </c>
      <c r="C723" s="107">
        <v>52.2</v>
      </c>
      <c r="D723" s="156">
        <f t="shared" si="31"/>
        <v>2.5543756800000001</v>
      </c>
      <c r="E723" s="107"/>
      <c r="F723" s="107"/>
      <c r="G723" s="107">
        <v>19.600000000000001</v>
      </c>
      <c r="H723" s="158">
        <f t="shared" si="32"/>
        <v>0.95911424000000012</v>
      </c>
      <c r="I723" s="138">
        <v>4.8934400000000003E-2</v>
      </c>
      <c r="J723" s="107"/>
      <c r="K723" s="107"/>
      <c r="L723" s="152">
        <v>35940</v>
      </c>
      <c r="M723" s="107" t="s">
        <v>16</v>
      </c>
      <c r="N723" s="107" t="s">
        <v>3</v>
      </c>
      <c r="O723" s="107" t="s">
        <v>360</v>
      </c>
      <c r="P723" s="107"/>
    </row>
    <row r="724" spans="1:16" x14ac:dyDescent="0.35">
      <c r="A724" s="155" t="s">
        <v>598</v>
      </c>
      <c r="B724" s="107" t="s">
        <v>61</v>
      </c>
      <c r="C724" s="107">
        <v>327.8</v>
      </c>
      <c r="D724" s="156">
        <f t="shared" si="31"/>
        <v>10.6523527</v>
      </c>
      <c r="E724" s="107"/>
      <c r="F724" s="107"/>
      <c r="G724" s="107">
        <v>29.3</v>
      </c>
      <c r="H724" s="158">
        <f t="shared" si="32"/>
        <v>0.95214745000000001</v>
      </c>
      <c r="I724" s="138">
        <v>3.2496499999999998E-2</v>
      </c>
      <c r="J724" s="107"/>
      <c r="K724" s="107"/>
      <c r="L724" s="152">
        <v>57500</v>
      </c>
      <c r="M724" s="107" t="s">
        <v>1</v>
      </c>
      <c r="N724" s="107" t="s">
        <v>3</v>
      </c>
      <c r="O724" s="107" t="s">
        <v>22</v>
      </c>
      <c r="P724" s="107"/>
    </row>
    <row r="725" spans="1:16" x14ac:dyDescent="0.35">
      <c r="A725" s="155" t="s">
        <v>584</v>
      </c>
      <c r="B725" s="107" t="s">
        <v>47</v>
      </c>
      <c r="C725" s="107">
        <v>94.2</v>
      </c>
      <c r="D725" s="156">
        <f t="shared" si="31"/>
        <v>2.8389054000000002</v>
      </c>
      <c r="E725" s="107"/>
      <c r="F725" s="107"/>
      <c r="G725" s="107">
        <v>31.3</v>
      </c>
      <c r="H725" s="158">
        <f t="shared" si="32"/>
        <v>0.94328810000000007</v>
      </c>
      <c r="I725" s="138">
        <v>3.0137000000000001E-2</v>
      </c>
      <c r="J725" s="107"/>
      <c r="K725" s="107"/>
      <c r="L725" s="152">
        <v>45810</v>
      </c>
      <c r="M725" s="107" t="s">
        <v>1</v>
      </c>
      <c r="N725" s="107" t="s">
        <v>3</v>
      </c>
      <c r="O725" s="107" t="s">
        <v>3</v>
      </c>
      <c r="P725" s="107"/>
    </row>
    <row r="726" spans="1:16" x14ac:dyDescent="0.35">
      <c r="A726" s="155" t="s">
        <v>594</v>
      </c>
      <c r="B726" s="107" t="s">
        <v>57</v>
      </c>
      <c r="C726" s="107">
        <v>253</v>
      </c>
      <c r="D726" s="156">
        <f t="shared" si="31"/>
        <v>6.0645618000000008</v>
      </c>
      <c r="E726" s="107"/>
      <c r="F726" s="107"/>
      <c r="G726" s="107">
        <v>39.299999999999997</v>
      </c>
      <c r="H726" s="158">
        <f t="shared" si="32"/>
        <v>0.94204458000000002</v>
      </c>
      <c r="I726" s="138">
        <v>2.3970600000000002E-2</v>
      </c>
      <c r="J726" s="107"/>
      <c r="K726" s="107"/>
      <c r="L726" s="152">
        <v>76950</v>
      </c>
      <c r="M726" s="107" t="s">
        <v>1</v>
      </c>
      <c r="N726" s="107" t="s">
        <v>3</v>
      </c>
      <c r="O726" s="107" t="s">
        <v>3</v>
      </c>
      <c r="P726" s="107"/>
    </row>
    <row r="727" spans="1:16" x14ac:dyDescent="0.35">
      <c r="A727" s="155" t="s">
        <v>806</v>
      </c>
      <c r="B727" s="107" t="s">
        <v>318</v>
      </c>
      <c r="C727" s="107">
        <v>110.4</v>
      </c>
      <c r="D727" s="156">
        <f t="shared" si="31"/>
        <v>6.3244737600000009</v>
      </c>
      <c r="E727" s="107"/>
      <c r="F727" s="107"/>
      <c r="G727" s="107">
        <v>16.3</v>
      </c>
      <c r="H727" s="158">
        <f t="shared" si="32"/>
        <v>0.93377647000000008</v>
      </c>
      <c r="I727" s="138">
        <v>5.7286900000000002E-2</v>
      </c>
      <c r="J727" s="107"/>
      <c r="K727" s="107"/>
      <c r="L727" s="152">
        <v>23440</v>
      </c>
      <c r="M727" s="107" t="s">
        <v>16</v>
      </c>
      <c r="N727" s="107" t="s">
        <v>3</v>
      </c>
      <c r="O727" s="107" t="s">
        <v>131</v>
      </c>
      <c r="P727" s="107"/>
    </row>
    <row r="728" spans="1:16" x14ac:dyDescent="0.35">
      <c r="A728" s="155" t="s">
        <v>962</v>
      </c>
      <c r="B728" s="107" t="s">
        <v>509</v>
      </c>
      <c r="C728" s="107">
        <v>64.099999999999994</v>
      </c>
      <c r="D728" s="156">
        <f t="shared" si="31"/>
        <v>8.059318639999999</v>
      </c>
      <c r="E728" s="107"/>
      <c r="F728" s="107"/>
      <c r="G728" s="107">
        <v>7.4</v>
      </c>
      <c r="H728" s="158">
        <f t="shared" si="32"/>
        <v>0.93040495999999995</v>
      </c>
      <c r="I728" s="138">
        <v>0.12573039999999999</v>
      </c>
      <c r="J728" s="107"/>
      <c r="K728" s="107"/>
      <c r="L728" s="152">
        <v>26930</v>
      </c>
      <c r="M728" s="107" t="s">
        <v>16</v>
      </c>
      <c r="N728" s="107" t="s">
        <v>3</v>
      </c>
      <c r="O728" s="107" t="s">
        <v>131</v>
      </c>
      <c r="P728" s="107"/>
    </row>
    <row r="729" spans="1:16" x14ac:dyDescent="0.35">
      <c r="A729" s="155" t="s">
        <v>799</v>
      </c>
      <c r="B729" s="107" t="s">
        <v>311</v>
      </c>
      <c r="C729" s="107">
        <v>130</v>
      </c>
      <c r="D729" s="156">
        <f t="shared" si="31"/>
        <v>8.6907340000000008</v>
      </c>
      <c r="E729" s="107"/>
      <c r="F729" s="107"/>
      <c r="G729" s="107">
        <v>13.8</v>
      </c>
      <c r="H729" s="158">
        <f t="shared" si="32"/>
        <v>0.9225548400000001</v>
      </c>
      <c r="I729" s="138">
        <v>6.6851800000000003E-2</v>
      </c>
      <c r="J729" s="107"/>
      <c r="K729" s="107"/>
      <c r="L729" s="152">
        <v>34830</v>
      </c>
      <c r="M729" s="107" t="s">
        <v>16</v>
      </c>
      <c r="N729" s="107" t="s">
        <v>3</v>
      </c>
      <c r="O729" s="107" t="s">
        <v>22</v>
      </c>
      <c r="P729" s="107"/>
    </row>
    <row r="730" spans="1:16" x14ac:dyDescent="0.35">
      <c r="A730" s="155" t="s">
        <v>673</v>
      </c>
      <c r="B730" s="107" t="s">
        <v>166</v>
      </c>
      <c r="C730" s="107">
        <v>229.1</v>
      </c>
      <c r="D730" s="156">
        <f t="shared" si="31"/>
        <v>7.5686163299999993</v>
      </c>
      <c r="E730" s="107"/>
      <c r="F730" s="107"/>
      <c r="G730" s="107">
        <v>27.4</v>
      </c>
      <c r="H730" s="158">
        <f t="shared" si="32"/>
        <v>0.90519461999999984</v>
      </c>
      <c r="I730" s="138">
        <v>3.3036299999999998E-2</v>
      </c>
      <c r="J730" s="107"/>
      <c r="K730" s="107"/>
      <c r="L730" s="152">
        <v>54170</v>
      </c>
      <c r="M730" s="107" t="s">
        <v>1</v>
      </c>
      <c r="N730" s="107" t="s">
        <v>3</v>
      </c>
      <c r="O730" s="107" t="s">
        <v>3</v>
      </c>
      <c r="P730" s="107"/>
    </row>
    <row r="731" spans="1:16" x14ac:dyDescent="0.35">
      <c r="A731" s="155" t="s">
        <v>802</v>
      </c>
      <c r="B731" s="107" t="s">
        <v>314</v>
      </c>
      <c r="C731" s="107">
        <v>138.1</v>
      </c>
      <c r="D731" s="156">
        <f t="shared" si="31"/>
        <v>8.9467256400000004</v>
      </c>
      <c r="E731" s="107"/>
      <c r="F731" s="107"/>
      <c r="G731" s="107">
        <v>13.9</v>
      </c>
      <c r="H731" s="158">
        <f t="shared" si="32"/>
        <v>0.90050316000000008</v>
      </c>
      <c r="I731" s="138">
        <v>6.4784400000000006E-2</v>
      </c>
      <c r="J731" s="107"/>
      <c r="K731" s="107"/>
      <c r="L731" s="152">
        <v>40530</v>
      </c>
      <c r="M731" s="107" t="s">
        <v>16</v>
      </c>
      <c r="N731" s="107" t="s">
        <v>3</v>
      </c>
      <c r="O731" s="107" t="s">
        <v>22</v>
      </c>
      <c r="P731" s="107"/>
    </row>
    <row r="732" spans="1:16" x14ac:dyDescent="0.35">
      <c r="A732" s="155" t="s">
        <v>846</v>
      </c>
      <c r="B732" s="107" t="s">
        <v>365</v>
      </c>
      <c r="C732" s="107">
        <v>54.7</v>
      </c>
      <c r="D732" s="156">
        <f t="shared" si="31"/>
        <v>4.5443447200000007</v>
      </c>
      <c r="E732" s="107"/>
      <c r="F732" s="107"/>
      <c r="G732" s="107">
        <v>10.8</v>
      </c>
      <c r="H732" s="158">
        <f t="shared" si="32"/>
        <v>0.89723808000000005</v>
      </c>
      <c r="I732" s="138">
        <v>8.3077600000000001E-2</v>
      </c>
      <c r="J732" s="107"/>
      <c r="K732" s="107"/>
      <c r="L732" s="152">
        <v>35840</v>
      </c>
      <c r="M732" s="107" t="s">
        <v>16</v>
      </c>
      <c r="N732" s="107" t="s">
        <v>3</v>
      </c>
      <c r="O732" s="107" t="s">
        <v>22</v>
      </c>
      <c r="P732" s="107"/>
    </row>
    <row r="733" spans="1:16" x14ac:dyDescent="0.35">
      <c r="A733" s="155" t="s">
        <v>772</v>
      </c>
      <c r="B733" s="107" t="s">
        <v>284</v>
      </c>
      <c r="C733" s="107">
        <v>221.3</v>
      </c>
      <c r="D733" s="156">
        <f t="shared" si="31"/>
        <v>12.808423530000001</v>
      </c>
      <c r="E733" s="107"/>
      <c r="F733" s="107"/>
      <c r="G733" s="107">
        <v>15.5</v>
      </c>
      <c r="H733" s="158">
        <f t="shared" si="32"/>
        <v>0.89711055000000006</v>
      </c>
      <c r="I733" s="138">
        <v>5.7878100000000002E-2</v>
      </c>
      <c r="J733" s="107"/>
      <c r="K733" s="107"/>
      <c r="L733" s="152">
        <v>29550</v>
      </c>
      <c r="M733" s="107" t="s">
        <v>241</v>
      </c>
      <c r="N733" s="107" t="s">
        <v>3</v>
      </c>
      <c r="O733" s="107" t="s">
        <v>22</v>
      </c>
      <c r="P733" s="107"/>
    </row>
    <row r="734" spans="1:16" x14ac:dyDescent="0.35">
      <c r="A734" s="155" t="s">
        <v>638</v>
      </c>
      <c r="B734" s="107" t="s">
        <v>117</v>
      </c>
      <c r="C734" s="107">
        <v>160.1</v>
      </c>
      <c r="D734" s="156">
        <f t="shared" si="31"/>
        <v>7.6145961499999997</v>
      </c>
      <c r="E734" s="107"/>
      <c r="F734" s="107"/>
      <c r="G734" s="107">
        <v>18.7</v>
      </c>
      <c r="H734" s="158">
        <f t="shared" si="32"/>
        <v>0.88940005</v>
      </c>
      <c r="I734" s="138">
        <v>4.75615E-2</v>
      </c>
      <c r="J734" s="107"/>
      <c r="K734" s="107"/>
      <c r="L734" s="152">
        <v>69280</v>
      </c>
      <c r="M734" s="107" t="s">
        <v>66</v>
      </c>
      <c r="N734" s="107" t="s">
        <v>3</v>
      </c>
      <c r="O734" s="107" t="s">
        <v>85</v>
      </c>
      <c r="P734" s="107"/>
    </row>
    <row r="735" spans="1:16" x14ac:dyDescent="0.35">
      <c r="A735" s="155" t="s">
        <v>605</v>
      </c>
      <c r="B735" s="107" t="s">
        <v>69</v>
      </c>
      <c r="C735" s="107">
        <v>343.7</v>
      </c>
      <c r="D735" s="156">
        <f t="shared" si="31"/>
        <v>10.72876735</v>
      </c>
      <c r="E735" s="107"/>
      <c r="F735" s="107"/>
      <c r="G735" s="107">
        <v>28.4</v>
      </c>
      <c r="H735" s="158">
        <f t="shared" si="32"/>
        <v>0.88652019999999998</v>
      </c>
      <c r="I735" s="138">
        <v>3.12155E-2</v>
      </c>
      <c r="J735" s="107"/>
      <c r="K735" s="107"/>
      <c r="L735" s="152">
        <v>74280</v>
      </c>
      <c r="M735" s="107" t="s">
        <v>1</v>
      </c>
      <c r="N735" s="107" t="s">
        <v>3</v>
      </c>
      <c r="O735" s="107" t="s">
        <v>3</v>
      </c>
      <c r="P735" s="107"/>
    </row>
    <row r="736" spans="1:16" x14ac:dyDescent="0.35">
      <c r="A736" s="155" t="s">
        <v>760</v>
      </c>
      <c r="B736" s="107" t="s">
        <v>272</v>
      </c>
      <c r="C736" s="107">
        <v>152.9</v>
      </c>
      <c r="D736" s="156">
        <f t="shared" si="31"/>
        <v>4.2907256699999996</v>
      </c>
      <c r="E736" s="107"/>
      <c r="F736" s="107"/>
      <c r="G736" s="107">
        <v>31</v>
      </c>
      <c r="H736" s="158">
        <f t="shared" si="32"/>
        <v>0.86993129999999996</v>
      </c>
      <c r="I736" s="138">
        <v>2.8062299999999998E-2</v>
      </c>
      <c r="J736" s="107"/>
      <c r="K736" s="107"/>
      <c r="L736" s="152">
        <v>20060</v>
      </c>
      <c r="M736" s="107" t="s">
        <v>152</v>
      </c>
      <c r="N736" s="107" t="s">
        <v>3</v>
      </c>
      <c r="O736" s="107" t="s">
        <v>3</v>
      </c>
      <c r="P736" s="107"/>
    </row>
    <row r="737" spans="1:16" x14ac:dyDescent="0.35">
      <c r="A737" s="155" t="s">
        <v>706</v>
      </c>
      <c r="B737" s="107" t="s">
        <v>205</v>
      </c>
      <c r="C737" s="107">
        <v>67.599999999999994</v>
      </c>
      <c r="D737" s="156">
        <f t="shared" si="31"/>
        <v>3.6708827999999993</v>
      </c>
      <c r="E737" s="107"/>
      <c r="F737" s="107"/>
      <c r="G737" s="107">
        <v>15.8</v>
      </c>
      <c r="H737" s="158">
        <f t="shared" si="32"/>
        <v>0.85798739999999996</v>
      </c>
      <c r="I737" s="138">
        <v>5.4302999999999997E-2</v>
      </c>
      <c r="J737" s="107"/>
      <c r="K737" s="107"/>
      <c r="L737" s="152">
        <v>33330</v>
      </c>
      <c r="M737" s="107" t="s">
        <v>16</v>
      </c>
      <c r="N737" s="107" t="s">
        <v>3</v>
      </c>
      <c r="O737" s="107" t="s">
        <v>38</v>
      </c>
      <c r="P737" s="107"/>
    </row>
    <row r="738" spans="1:16" x14ac:dyDescent="0.35">
      <c r="A738" s="155" t="s">
        <v>890</v>
      </c>
      <c r="B738" s="107" t="s">
        <v>423</v>
      </c>
      <c r="C738" s="107">
        <v>70.599999999999994</v>
      </c>
      <c r="D738" s="156">
        <f t="shared" si="31"/>
        <v>4.2828431</v>
      </c>
      <c r="E738" s="107"/>
      <c r="F738" s="107"/>
      <c r="G738" s="107">
        <v>14.1</v>
      </c>
      <c r="H738" s="158">
        <f t="shared" si="32"/>
        <v>0.85535534999999996</v>
      </c>
      <c r="I738" s="138">
        <v>6.0663500000000002E-2</v>
      </c>
      <c r="J738" s="107"/>
      <c r="K738" s="107"/>
      <c r="L738" s="152">
        <v>43790</v>
      </c>
      <c r="M738" s="107" t="s">
        <v>71</v>
      </c>
      <c r="N738" s="107" t="s">
        <v>3</v>
      </c>
      <c r="O738" s="107" t="s">
        <v>22</v>
      </c>
      <c r="P738" s="107"/>
    </row>
    <row r="739" spans="1:16" x14ac:dyDescent="0.35">
      <c r="A739" s="155" t="s">
        <v>708</v>
      </c>
      <c r="B739" s="107" t="s">
        <v>207</v>
      </c>
      <c r="C739" s="107">
        <v>152.1</v>
      </c>
      <c r="D739" s="156">
        <f t="shared" si="31"/>
        <v>6.4164449699999997</v>
      </c>
      <c r="E739" s="107"/>
      <c r="F739" s="107"/>
      <c r="G739" s="107">
        <v>20.2</v>
      </c>
      <c r="H739" s="158">
        <f t="shared" si="32"/>
        <v>0.85215113999999992</v>
      </c>
      <c r="I739" s="138">
        <v>4.21857E-2</v>
      </c>
      <c r="J739" s="107"/>
      <c r="K739" s="107"/>
      <c r="L739" s="152">
        <v>54130</v>
      </c>
      <c r="M739" s="107" t="s">
        <v>1</v>
      </c>
      <c r="N739" s="107" t="s">
        <v>3</v>
      </c>
      <c r="O739" s="107" t="s">
        <v>131</v>
      </c>
      <c r="P739" s="107"/>
    </row>
    <row r="740" spans="1:16" x14ac:dyDescent="0.35">
      <c r="A740" s="155" t="s">
        <v>847</v>
      </c>
      <c r="B740" s="107" t="s">
        <v>368</v>
      </c>
      <c r="C740" s="107">
        <v>114</v>
      </c>
      <c r="D740" s="156">
        <f t="shared" si="31"/>
        <v>5.3641217999999995</v>
      </c>
      <c r="E740" s="107"/>
      <c r="F740" s="107"/>
      <c r="G740" s="107">
        <v>18</v>
      </c>
      <c r="H740" s="158">
        <f t="shared" si="32"/>
        <v>0.8469665999999999</v>
      </c>
      <c r="I740" s="138">
        <v>4.7053699999999997E-2</v>
      </c>
      <c r="J740" s="107"/>
      <c r="K740" s="107"/>
      <c r="L740" s="152">
        <v>37920</v>
      </c>
      <c r="M740" s="107" t="s">
        <v>241</v>
      </c>
      <c r="N740" s="107" t="s">
        <v>3</v>
      </c>
      <c r="O740" s="107" t="s">
        <v>22</v>
      </c>
      <c r="P740" s="107"/>
    </row>
    <row r="741" spans="1:16" x14ac:dyDescent="0.35">
      <c r="A741" s="155" t="s">
        <v>688</v>
      </c>
      <c r="B741" s="107" t="s">
        <v>183</v>
      </c>
      <c r="C741" s="107">
        <v>113.2</v>
      </c>
      <c r="D741" s="156">
        <f t="shared" si="31"/>
        <v>2.91851108</v>
      </c>
      <c r="E741" s="107"/>
      <c r="F741" s="107"/>
      <c r="G741" s="107">
        <v>32.799999999999997</v>
      </c>
      <c r="H741" s="158">
        <f t="shared" si="32"/>
        <v>0.84564631999999995</v>
      </c>
      <c r="I741" s="138">
        <v>2.57819E-2</v>
      </c>
      <c r="J741" s="107"/>
      <c r="K741" s="107"/>
      <c r="L741" s="152">
        <v>75400</v>
      </c>
      <c r="M741" s="107" t="s">
        <v>24</v>
      </c>
      <c r="N741" s="107" t="s">
        <v>3</v>
      </c>
      <c r="O741" s="107" t="s">
        <v>3</v>
      </c>
      <c r="P741" s="107"/>
    </row>
    <row r="742" spans="1:16" x14ac:dyDescent="0.35">
      <c r="A742" s="155" t="s">
        <v>236</v>
      </c>
      <c r="B742" s="107" t="s">
        <v>237</v>
      </c>
      <c r="C742" s="107">
        <v>212.6</v>
      </c>
      <c r="D742" s="156">
        <f t="shared" si="31"/>
        <v>8.80831564</v>
      </c>
      <c r="E742" s="107"/>
      <c r="F742" s="107"/>
      <c r="G742" s="107">
        <v>20.399999999999999</v>
      </c>
      <c r="H742" s="158">
        <f t="shared" si="32"/>
        <v>0.84520055999999999</v>
      </c>
      <c r="I742" s="138">
        <v>4.14314E-2</v>
      </c>
      <c r="J742" s="107"/>
      <c r="K742" s="107"/>
      <c r="L742" s="152">
        <v>23416</v>
      </c>
      <c r="M742" s="107" t="s">
        <v>16</v>
      </c>
      <c r="N742" s="107" t="s">
        <v>3</v>
      </c>
      <c r="O742" s="107" t="s">
        <v>131</v>
      </c>
      <c r="P742" s="107"/>
    </row>
    <row r="743" spans="1:16" x14ac:dyDescent="0.35">
      <c r="A743" s="155" t="s">
        <v>753</v>
      </c>
      <c r="B743" s="107" t="s">
        <v>263</v>
      </c>
      <c r="C743" s="107">
        <v>128.19999999999999</v>
      </c>
      <c r="D743" s="156">
        <f t="shared" si="31"/>
        <v>7.6972305599999995</v>
      </c>
      <c r="E743" s="107"/>
      <c r="F743" s="107"/>
      <c r="G743" s="107">
        <v>13.7</v>
      </c>
      <c r="H743" s="158">
        <f t="shared" si="32"/>
        <v>0.82255895999999995</v>
      </c>
      <c r="I743" s="138">
        <v>6.0040799999999998E-2</v>
      </c>
      <c r="J743" s="107"/>
      <c r="K743" s="107"/>
      <c r="L743" s="152">
        <v>18910</v>
      </c>
      <c r="M743" s="107" t="s">
        <v>16</v>
      </c>
      <c r="N743" s="107" t="s">
        <v>3</v>
      </c>
      <c r="O743" s="107" t="s">
        <v>131</v>
      </c>
      <c r="P743" s="107"/>
    </row>
    <row r="744" spans="1:16" x14ac:dyDescent="0.35">
      <c r="A744" s="155" t="s">
        <v>669</v>
      </c>
      <c r="B744" s="107" t="s">
        <v>162</v>
      </c>
      <c r="C744" s="107">
        <v>245</v>
      </c>
      <c r="D744" s="156">
        <f t="shared" si="31"/>
        <v>16.237938499999998</v>
      </c>
      <c r="E744" s="107"/>
      <c r="F744" s="107"/>
      <c r="G744" s="107">
        <v>12.2</v>
      </c>
      <c r="H744" s="158">
        <f t="shared" si="32"/>
        <v>0.80858305999999991</v>
      </c>
      <c r="I744" s="138">
        <v>6.6277299999999997E-2</v>
      </c>
      <c r="J744" s="107"/>
      <c r="K744" s="107"/>
      <c r="L744" s="152">
        <v>0</v>
      </c>
      <c r="M744" s="107" t="s">
        <v>16</v>
      </c>
      <c r="N744" s="107" t="s">
        <v>3</v>
      </c>
      <c r="O744" s="107" t="s">
        <v>38</v>
      </c>
      <c r="P744" s="107"/>
    </row>
    <row r="745" spans="1:16" x14ac:dyDescent="0.35">
      <c r="A745" s="155" t="s">
        <v>348</v>
      </c>
      <c r="B745" s="107" t="s">
        <v>349</v>
      </c>
      <c r="C745" s="107">
        <v>276.7</v>
      </c>
      <c r="D745" s="156">
        <f t="shared" si="31"/>
        <v>16.059778679999997</v>
      </c>
      <c r="E745" s="107"/>
      <c r="F745" s="107"/>
      <c r="G745" s="107">
        <v>13.9</v>
      </c>
      <c r="H745" s="158">
        <f t="shared" si="32"/>
        <v>0.80676155999999999</v>
      </c>
      <c r="I745" s="138">
        <v>5.8040399999999999E-2</v>
      </c>
      <c r="J745" s="107"/>
      <c r="K745" s="107"/>
      <c r="L745" s="152">
        <v>31414</v>
      </c>
      <c r="M745" s="107" t="s">
        <v>16</v>
      </c>
      <c r="N745" s="107" t="s">
        <v>3</v>
      </c>
      <c r="O745" s="107" t="s">
        <v>131</v>
      </c>
      <c r="P745" s="107"/>
    </row>
    <row r="746" spans="1:16" x14ac:dyDescent="0.35">
      <c r="A746" s="155" t="s">
        <v>394</v>
      </c>
      <c r="B746" s="107" t="s">
        <v>395</v>
      </c>
      <c r="C746" s="107">
        <v>68.099999999999994</v>
      </c>
      <c r="D746" s="156">
        <f t="shared" si="31"/>
        <v>4.1181568199999994</v>
      </c>
      <c r="E746" s="107"/>
      <c r="F746" s="107"/>
      <c r="G746" s="107">
        <v>13.3</v>
      </c>
      <c r="H746" s="158">
        <f t="shared" si="32"/>
        <v>0.80428025999999997</v>
      </c>
      <c r="I746" s="138">
        <v>6.0472199999999997E-2</v>
      </c>
      <c r="J746" s="107"/>
      <c r="K746" s="107"/>
      <c r="L746" s="152">
        <v>34800</v>
      </c>
      <c r="M746" s="107" t="s">
        <v>16</v>
      </c>
      <c r="N746" s="107" t="s">
        <v>3</v>
      </c>
      <c r="O746" s="107" t="s">
        <v>22</v>
      </c>
      <c r="P746" s="107"/>
    </row>
    <row r="747" spans="1:16" x14ac:dyDescent="0.35">
      <c r="A747" s="155" t="s">
        <v>743</v>
      </c>
      <c r="B747" s="107" t="s">
        <v>249</v>
      </c>
      <c r="C747" s="107">
        <v>347.3</v>
      </c>
      <c r="D747" s="156">
        <f t="shared" si="31"/>
        <v>14.544750350000001</v>
      </c>
      <c r="E747" s="107"/>
      <c r="F747" s="107"/>
      <c r="G747" s="107">
        <v>19.100000000000001</v>
      </c>
      <c r="H747" s="158">
        <f t="shared" si="32"/>
        <v>0.79989845000000004</v>
      </c>
      <c r="I747" s="138">
        <v>4.18795E-2</v>
      </c>
      <c r="J747" s="107"/>
      <c r="K747" s="107"/>
      <c r="L747" s="152">
        <v>18580</v>
      </c>
      <c r="M747" s="107" t="s">
        <v>241</v>
      </c>
      <c r="N747" s="107" t="s">
        <v>3</v>
      </c>
      <c r="O747" s="107" t="s">
        <v>3</v>
      </c>
      <c r="P747" s="107"/>
    </row>
    <row r="748" spans="1:16" x14ac:dyDescent="0.35">
      <c r="A748" s="155" t="s">
        <v>854</v>
      </c>
      <c r="B748" s="107" t="s">
        <v>375</v>
      </c>
      <c r="C748" s="107">
        <v>132.69999999999999</v>
      </c>
      <c r="D748" s="156">
        <f t="shared" si="31"/>
        <v>6.926860379999999</v>
      </c>
      <c r="E748" s="107"/>
      <c r="F748" s="107"/>
      <c r="G748" s="107">
        <v>15.2</v>
      </c>
      <c r="H748" s="158">
        <f t="shared" si="32"/>
        <v>0.79343087999999995</v>
      </c>
      <c r="I748" s="138">
        <v>5.21994E-2</v>
      </c>
      <c r="J748" s="107"/>
      <c r="K748" s="107"/>
      <c r="L748" s="152">
        <v>35290</v>
      </c>
      <c r="M748" s="107" t="s">
        <v>241</v>
      </c>
      <c r="N748" s="107" t="s">
        <v>3</v>
      </c>
      <c r="O748" s="107" t="s">
        <v>22</v>
      </c>
      <c r="P748" s="107"/>
    </row>
    <row r="749" spans="1:16" x14ac:dyDescent="0.35">
      <c r="A749" s="155" t="s">
        <v>904</v>
      </c>
      <c r="B749" s="107" t="s">
        <v>439</v>
      </c>
      <c r="C749" s="107">
        <v>380.8</v>
      </c>
      <c r="D749" s="156">
        <f t="shared" si="31"/>
        <v>22.977243520000002</v>
      </c>
      <c r="E749" s="107"/>
      <c r="F749" s="107"/>
      <c r="G749" s="107">
        <v>13.1</v>
      </c>
      <c r="H749" s="158">
        <f t="shared" si="32"/>
        <v>0.79044614000000002</v>
      </c>
      <c r="I749" s="138">
        <v>6.0339400000000001E-2</v>
      </c>
      <c r="J749" s="107"/>
      <c r="K749" s="107"/>
      <c r="L749" s="152">
        <v>24420</v>
      </c>
      <c r="M749" s="107" t="s">
        <v>241</v>
      </c>
      <c r="N749" s="107" t="s">
        <v>3</v>
      </c>
      <c r="O749" s="107" t="s">
        <v>131</v>
      </c>
      <c r="P749" s="107"/>
    </row>
    <row r="750" spans="1:16" x14ac:dyDescent="0.35">
      <c r="A750" s="155" t="s">
        <v>886</v>
      </c>
      <c r="B750" s="107" t="s">
        <v>417</v>
      </c>
      <c r="C750" s="107">
        <v>89</v>
      </c>
      <c r="D750" s="156">
        <f t="shared" si="31"/>
        <v>7.0264698999999995</v>
      </c>
      <c r="E750" s="107"/>
      <c r="F750" s="107"/>
      <c r="G750" s="107">
        <v>9.9</v>
      </c>
      <c r="H750" s="158">
        <f t="shared" si="32"/>
        <v>0.78159608999999997</v>
      </c>
      <c r="I750" s="138">
        <v>7.8949099999999994E-2</v>
      </c>
      <c r="J750" s="107"/>
      <c r="K750" s="107"/>
      <c r="L750" s="152">
        <v>40620</v>
      </c>
      <c r="M750" s="107" t="s">
        <v>16</v>
      </c>
      <c r="N750" s="107" t="s">
        <v>3</v>
      </c>
      <c r="O750" s="107" t="s">
        <v>22</v>
      </c>
      <c r="P750" s="107"/>
    </row>
    <row r="751" spans="1:16" x14ac:dyDescent="0.35">
      <c r="A751" s="155" t="s">
        <v>600</v>
      </c>
      <c r="B751" s="107" t="s">
        <v>63</v>
      </c>
      <c r="C751" s="107">
        <v>87.6</v>
      </c>
      <c r="D751" s="156">
        <f t="shared" si="31"/>
        <v>7.7583377999999996</v>
      </c>
      <c r="E751" s="107"/>
      <c r="F751" s="107"/>
      <c r="G751" s="107">
        <v>8.6999999999999993</v>
      </c>
      <c r="H751" s="158">
        <f t="shared" si="32"/>
        <v>0.77051985000000001</v>
      </c>
      <c r="I751" s="138">
        <v>8.8565500000000005E-2</v>
      </c>
      <c r="J751" s="107"/>
      <c r="K751" s="107"/>
      <c r="L751" s="152">
        <v>33730</v>
      </c>
      <c r="M751" s="107" t="s">
        <v>16</v>
      </c>
      <c r="N751" s="107" t="s">
        <v>3</v>
      </c>
      <c r="O751" s="107" t="s">
        <v>22</v>
      </c>
      <c r="P751" s="107"/>
    </row>
    <row r="752" spans="1:16" x14ac:dyDescent="0.35">
      <c r="A752" s="155" t="s">
        <v>767</v>
      </c>
      <c r="B752" s="107" t="s">
        <v>279</v>
      </c>
      <c r="C752" s="107">
        <v>97.1</v>
      </c>
      <c r="D752" s="156">
        <f t="shared" si="31"/>
        <v>6.9023923400000005</v>
      </c>
      <c r="E752" s="107"/>
      <c r="F752" s="107"/>
      <c r="G752" s="107">
        <v>10.8</v>
      </c>
      <c r="H752" s="158">
        <f t="shared" si="32"/>
        <v>0.76772232000000018</v>
      </c>
      <c r="I752" s="138">
        <v>7.1085400000000007E-2</v>
      </c>
      <c r="J752" s="107"/>
      <c r="K752" s="107"/>
      <c r="L752" s="152">
        <v>20600</v>
      </c>
      <c r="M752" s="107" t="s">
        <v>16</v>
      </c>
      <c r="N752" s="107" t="s">
        <v>3</v>
      </c>
      <c r="O752" s="107" t="s">
        <v>131</v>
      </c>
      <c r="P752" s="107"/>
    </row>
    <row r="753" spans="1:16" x14ac:dyDescent="0.35">
      <c r="A753" s="155" t="s">
        <v>686</v>
      </c>
      <c r="B753" s="107" t="s">
        <v>181</v>
      </c>
      <c r="C753" s="107">
        <v>86.7</v>
      </c>
      <c r="D753" s="156">
        <f t="shared" si="31"/>
        <v>1.94222739</v>
      </c>
      <c r="E753" s="107"/>
      <c r="F753" s="107"/>
      <c r="G753" s="107">
        <v>33.299999999999997</v>
      </c>
      <c r="H753" s="158">
        <f t="shared" si="32"/>
        <v>0.74597660999999993</v>
      </c>
      <c r="I753" s="138">
        <v>2.24017E-2</v>
      </c>
      <c r="J753" s="107"/>
      <c r="K753" s="107"/>
      <c r="L753" s="152">
        <v>90930</v>
      </c>
      <c r="M753" s="107" t="s">
        <v>24</v>
      </c>
      <c r="N753" s="107" t="s">
        <v>3</v>
      </c>
      <c r="O753" s="107" t="s">
        <v>3</v>
      </c>
      <c r="P753" s="107"/>
    </row>
    <row r="754" spans="1:16" x14ac:dyDescent="0.35">
      <c r="A754" s="155" t="s">
        <v>882</v>
      </c>
      <c r="B754" s="107" t="s">
        <v>413</v>
      </c>
      <c r="C754" s="107">
        <v>120.1</v>
      </c>
      <c r="D754" s="156">
        <f t="shared" si="31"/>
        <v>7.25582949</v>
      </c>
      <c r="E754" s="107"/>
      <c r="F754" s="107"/>
      <c r="G754" s="107">
        <v>12.3</v>
      </c>
      <c r="H754" s="158">
        <f t="shared" si="32"/>
        <v>0.74310327000000009</v>
      </c>
      <c r="I754" s="138">
        <v>6.0414900000000001E-2</v>
      </c>
      <c r="J754" s="107"/>
      <c r="K754" s="107"/>
      <c r="L754" s="152">
        <v>24050</v>
      </c>
      <c r="M754" s="107" t="s">
        <v>16</v>
      </c>
      <c r="N754" s="107" t="s">
        <v>3</v>
      </c>
      <c r="O754" s="107" t="s">
        <v>131</v>
      </c>
      <c r="P754" s="107"/>
    </row>
    <row r="755" spans="1:16" x14ac:dyDescent="0.35">
      <c r="A755" s="155" t="s">
        <v>613</v>
      </c>
      <c r="B755" s="107" t="s">
        <v>81</v>
      </c>
      <c r="C755" s="107">
        <v>73.2</v>
      </c>
      <c r="D755" s="156">
        <f t="shared" si="31"/>
        <v>2.7617481600000002</v>
      </c>
      <c r="E755" s="107"/>
      <c r="F755" s="107"/>
      <c r="G755" s="107">
        <v>19.5</v>
      </c>
      <c r="H755" s="158">
        <f t="shared" si="32"/>
        <v>0.73571160000000002</v>
      </c>
      <c r="I755" s="138">
        <v>3.77288E-2</v>
      </c>
      <c r="J755" s="107"/>
      <c r="K755" s="107"/>
      <c r="L755" s="152">
        <v>72100</v>
      </c>
      <c r="M755" s="107" t="s">
        <v>1</v>
      </c>
      <c r="N755" s="107" t="s">
        <v>3</v>
      </c>
      <c r="O755" s="107" t="s">
        <v>3</v>
      </c>
      <c r="P755" s="107"/>
    </row>
    <row r="756" spans="1:16" x14ac:dyDescent="0.35">
      <c r="A756" s="155" t="s">
        <v>693</v>
      </c>
      <c r="B756" s="107" t="s">
        <v>188</v>
      </c>
      <c r="C756" s="107">
        <v>134.1</v>
      </c>
      <c r="D756" s="156">
        <f t="shared" si="31"/>
        <v>3.6012554999999997</v>
      </c>
      <c r="E756" s="107"/>
      <c r="F756" s="107"/>
      <c r="G756" s="107">
        <v>26</v>
      </c>
      <c r="H756" s="158">
        <f t="shared" si="32"/>
        <v>0.69823000000000002</v>
      </c>
      <c r="I756" s="138">
        <v>2.6855E-2</v>
      </c>
      <c r="J756" s="107"/>
      <c r="K756" s="107"/>
      <c r="L756" s="152">
        <v>69870</v>
      </c>
      <c r="M756" s="107" t="s">
        <v>24</v>
      </c>
      <c r="N756" s="107" t="s">
        <v>3</v>
      </c>
      <c r="O756" s="107" t="s">
        <v>3</v>
      </c>
      <c r="P756" s="107"/>
    </row>
    <row r="757" spans="1:16" x14ac:dyDescent="0.35">
      <c r="A757" s="155" t="s">
        <v>862</v>
      </c>
      <c r="B757" s="107" t="s">
        <v>385</v>
      </c>
      <c r="C757" s="107">
        <v>147.6</v>
      </c>
      <c r="D757" s="156">
        <f t="shared" si="31"/>
        <v>12.229161839999998</v>
      </c>
      <c r="E757" s="107"/>
      <c r="F757" s="107"/>
      <c r="G757" s="107">
        <v>8.4</v>
      </c>
      <c r="H757" s="158">
        <f t="shared" si="32"/>
        <v>0.69596855999999996</v>
      </c>
      <c r="I757" s="138">
        <v>8.2853399999999994E-2</v>
      </c>
      <c r="J757" s="107"/>
      <c r="K757" s="107"/>
      <c r="L757" s="152">
        <v>35260</v>
      </c>
      <c r="M757" s="107" t="s">
        <v>16</v>
      </c>
      <c r="N757" s="107" t="s">
        <v>3</v>
      </c>
      <c r="O757" s="107" t="s">
        <v>22</v>
      </c>
      <c r="P757" s="107"/>
    </row>
    <row r="758" spans="1:16" x14ac:dyDescent="0.35">
      <c r="A758" s="155" t="s">
        <v>807</v>
      </c>
      <c r="B758" s="107" t="s">
        <v>319</v>
      </c>
      <c r="C758" s="107">
        <v>195.9</v>
      </c>
      <c r="D758" s="156">
        <f t="shared" si="31"/>
        <v>7.9695058500000009</v>
      </c>
      <c r="E758" s="107"/>
      <c r="F758" s="107"/>
      <c r="G758" s="107">
        <v>17.100000000000001</v>
      </c>
      <c r="H758" s="158">
        <f t="shared" si="32"/>
        <v>0.69565365000000012</v>
      </c>
      <c r="I758" s="138">
        <v>4.0681500000000002E-2</v>
      </c>
      <c r="J758" s="107"/>
      <c r="K758" s="107"/>
      <c r="L758" s="152">
        <v>35310</v>
      </c>
      <c r="M758" s="107" t="s">
        <v>16</v>
      </c>
      <c r="N758" s="107" t="s">
        <v>3</v>
      </c>
      <c r="O758" s="107" t="s">
        <v>131</v>
      </c>
      <c r="P758" s="107"/>
    </row>
    <row r="759" spans="1:16" x14ac:dyDescent="0.35">
      <c r="A759" s="155" t="s">
        <v>635</v>
      </c>
      <c r="B759" s="107" t="s">
        <v>114</v>
      </c>
      <c r="C759" s="107">
        <v>135.6</v>
      </c>
      <c r="D759" s="156">
        <f t="shared" si="31"/>
        <v>4.5558481200000003</v>
      </c>
      <c r="E759" s="107"/>
      <c r="F759" s="107"/>
      <c r="G759" s="107">
        <v>20</v>
      </c>
      <c r="H759" s="158">
        <f t="shared" si="32"/>
        <v>0.67195400000000005</v>
      </c>
      <c r="I759" s="138">
        <v>3.3597700000000001E-2</v>
      </c>
      <c r="J759" s="107"/>
      <c r="K759" s="107"/>
      <c r="L759" s="152">
        <v>69750</v>
      </c>
      <c r="M759" s="107" t="s">
        <v>1</v>
      </c>
      <c r="N759" s="107" t="s">
        <v>3</v>
      </c>
      <c r="O759" s="107" t="s">
        <v>3</v>
      </c>
      <c r="P759" s="107"/>
    </row>
    <row r="760" spans="1:16" x14ac:dyDescent="0.35">
      <c r="A760" s="155" t="s">
        <v>887</v>
      </c>
      <c r="B760" s="107" t="s">
        <v>418</v>
      </c>
      <c r="C760" s="107">
        <v>39.4</v>
      </c>
      <c r="D760" s="156">
        <f t="shared" si="31"/>
        <v>3.6508788600000002</v>
      </c>
      <c r="E760" s="107"/>
      <c r="F760" s="107"/>
      <c r="G760" s="107">
        <v>7.2</v>
      </c>
      <c r="H760" s="158">
        <f t="shared" si="32"/>
        <v>0.66716568000000009</v>
      </c>
      <c r="I760" s="138">
        <v>9.2661900000000005E-2</v>
      </c>
      <c r="J760" s="107"/>
      <c r="K760" s="107"/>
      <c r="L760" s="152">
        <v>49510</v>
      </c>
      <c r="M760" s="107" t="s">
        <v>16</v>
      </c>
      <c r="N760" s="107" t="s">
        <v>3</v>
      </c>
      <c r="O760" s="107" t="s">
        <v>360</v>
      </c>
      <c r="P760" s="107"/>
    </row>
    <row r="761" spans="1:16" x14ac:dyDescent="0.35">
      <c r="A761" s="155" t="s">
        <v>614</v>
      </c>
      <c r="B761" s="107" t="s">
        <v>84</v>
      </c>
      <c r="C761" s="107">
        <v>127.5</v>
      </c>
      <c r="D761" s="156">
        <f t="shared" si="31"/>
        <v>3.8255865</v>
      </c>
      <c r="E761" s="107"/>
      <c r="F761" s="107"/>
      <c r="G761" s="107">
        <v>21.5</v>
      </c>
      <c r="H761" s="158">
        <f t="shared" si="32"/>
        <v>0.64509890000000003</v>
      </c>
      <c r="I761" s="138">
        <v>3.0004599999999999E-2</v>
      </c>
      <c r="J761" s="107"/>
      <c r="K761" s="107"/>
      <c r="L761" s="152">
        <v>71700</v>
      </c>
      <c r="M761" s="107" t="s">
        <v>1</v>
      </c>
      <c r="N761" s="107" t="s">
        <v>3</v>
      </c>
      <c r="O761" s="107" t="s">
        <v>85</v>
      </c>
      <c r="P761" s="107"/>
    </row>
    <row r="762" spans="1:16" x14ac:dyDescent="0.35">
      <c r="A762" s="155" t="s">
        <v>935</v>
      </c>
      <c r="B762" s="107" t="s">
        <v>480</v>
      </c>
      <c r="C762" s="107">
        <v>111</v>
      </c>
      <c r="D762" s="156">
        <f t="shared" si="31"/>
        <v>8.2139445000000002</v>
      </c>
      <c r="E762" s="107"/>
      <c r="F762" s="107"/>
      <c r="G762" s="107">
        <v>8.6</v>
      </c>
      <c r="H762" s="158">
        <f t="shared" si="32"/>
        <v>0.6363956999999999</v>
      </c>
      <c r="I762" s="138">
        <v>7.3999499999999996E-2</v>
      </c>
      <c r="J762" s="107"/>
      <c r="K762" s="107"/>
      <c r="L762" s="152">
        <v>42760</v>
      </c>
      <c r="M762" s="107" t="s">
        <v>16</v>
      </c>
      <c r="N762" s="107" t="s">
        <v>3</v>
      </c>
      <c r="O762" s="107" t="s">
        <v>38</v>
      </c>
      <c r="P762" s="107"/>
    </row>
    <row r="763" spans="1:16" x14ac:dyDescent="0.35">
      <c r="A763" s="155" t="s">
        <v>856</v>
      </c>
      <c r="B763" s="107" t="s">
        <v>377</v>
      </c>
      <c r="C763" s="107">
        <v>58.1</v>
      </c>
      <c r="D763" s="156">
        <f t="shared" si="31"/>
        <v>2.8861407400000001</v>
      </c>
      <c r="E763" s="107"/>
      <c r="F763" s="107"/>
      <c r="G763" s="107">
        <v>12.7</v>
      </c>
      <c r="H763" s="158">
        <f t="shared" si="32"/>
        <v>0.63087757999999994</v>
      </c>
      <c r="I763" s="138">
        <v>4.9675400000000001E-2</v>
      </c>
      <c r="J763" s="107"/>
      <c r="K763" s="107"/>
      <c r="L763" s="152">
        <v>46140</v>
      </c>
      <c r="M763" s="107" t="s">
        <v>16</v>
      </c>
      <c r="N763" s="107" t="s">
        <v>3</v>
      </c>
      <c r="O763" s="107" t="s">
        <v>360</v>
      </c>
      <c r="P763" s="107"/>
    </row>
    <row r="764" spans="1:16" x14ac:dyDescent="0.35">
      <c r="A764" s="155" t="s">
        <v>661</v>
      </c>
      <c r="B764" s="107" t="s">
        <v>151</v>
      </c>
      <c r="C764" s="107">
        <v>106.2</v>
      </c>
      <c r="D764" s="156">
        <f t="shared" si="31"/>
        <v>7.2831004200000002</v>
      </c>
      <c r="E764" s="107"/>
      <c r="F764" s="107"/>
      <c r="G764" s="107">
        <v>9</v>
      </c>
      <c r="H764" s="158">
        <f t="shared" si="32"/>
        <v>0.61721190000000004</v>
      </c>
      <c r="I764" s="138">
        <v>6.8579100000000004E-2</v>
      </c>
      <c r="J764" s="107"/>
      <c r="K764" s="107"/>
      <c r="L764" s="152">
        <v>30660</v>
      </c>
      <c r="M764" s="107" t="s">
        <v>152</v>
      </c>
      <c r="N764" s="107" t="s">
        <v>3</v>
      </c>
      <c r="O764" s="107" t="s">
        <v>3</v>
      </c>
      <c r="P764" s="107"/>
    </row>
    <row r="765" spans="1:16" x14ac:dyDescent="0.35">
      <c r="A765" s="155" t="s">
        <v>932</v>
      </c>
      <c r="B765" s="107" t="s">
        <v>475</v>
      </c>
      <c r="C765" s="107">
        <v>61.5</v>
      </c>
      <c r="D765" s="156">
        <f t="shared" si="31"/>
        <v>6.0000014999999998</v>
      </c>
      <c r="E765" s="107"/>
      <c r="F765" s="107"/>
      <c r="G765" s="107">
        <v>6.3</v>
      </c>
      <c r="H765" s="158">
        <f t="shared" si="32"/>
        <v>0.61463429999999997</v>
      </c>
      <c r="I765" s="138">
        <v>9.7560999999999995E-2</v>
      </c>
      <c r="J765" s="107"/>
      <c r="K765" s="107"/>
      <c r="L765" s="152">
        <v>27030</v>
      </c>
      <c r="M765" s="107" t="s">
        <v>16</v>
      </c>
      <c r="N765" s="107" t="s">
        <v>3</v>
      </c>
      <c r="O765" s="107" t="s">
        <v>131</v>
      </c>
      <c r="P765" s="107"/>
    </row>
    <row r="766" spans="1:16" x14ac:dyDescent="0.35">
      <c r="A766" s="155" t="s">
        <v>967</v>
      </c>
      <c r="B766" s="107" t="s">
        <v>518</v>
      </c>
      <c r="C766" s="107">
        <v>128.30000000000001</v>
      </c>
      <c r="D766" s="156">
        <f t="shared" si="31"/>
        <v>8.2835227100000015</v>
      </c>
      <c r="E766" s="107"/>
      <c r="F766" s="107"/>
      <c r="G766" s="107">
        <v>9.3000000000000007</v>
      </c>
      <c r="H766" s="158">
        <f t="shared" si="32"/>
        <v>0.60044241000000009</v>
      </c>
      <c r="I766" s="138">
        <v>6.4563700000000002E-2</v>
      </c>
      <c r="J766" s="107"/>
      <c r="K766" s="107"/>
      <c r="L766" s="152">
        <v>19540</v>
      </c>
      <c r="M766" s="107" t="s">
        <v>241</v>
      </c>
      <c r="N766" s="107" t="s">
        <v>3</v>
      </c>
      <c r="O766" s="107" t="s">
        <v>131</v>
      </c>
      <c r="P766" s="107"/>
    </row>
    <row r="767" spans="1:16" x14ac:dyDescent="0.35">
      <c r="A767" s="155" t="s">
        <v>681</v>
      </c>
      <c r="B767" s="107" t="s">
        <v>176</v>
      </c>
      <c r="C767" s="107">
        <v>146.80000000000001</v>
      </c>
      <c r="D767" s="156">
        <f t="shared" si="31"/>
        <v>3.6985085600000001</v>
      </c>
      <c r="E767" s="107"/>
      <c r="F767" s="107"/>
      <c r="G767" s="107">
        <v>23.4</v>
      </c>
      <c r="H767" s="158">
        <f t="shared" si="32"/>
        <v>0.58954427999999992</v>
      </c>
      <c r="I767" s="138">
        <v>2.51942E-2</v>
      </c>
      <c r="J767" s="107"/>
      <c r="K767" s="107"/>
      <c r="L767" s="152">
        <v>149310</v>
      </c>
      <c r="M767" s="107" t="s">
        <v>66</v>
      </c>
      <c r="N767" s="107" t="s">
        <v>3</v>
      </c>
      <c r="O767" s="107" t="s">
        <v>3</v>
      </c>
      <c r="P767" s="107"/>
    </row>
    <row r="768" spans="1:16" x14ac:dyDescent="0.35">
      <c r="A768" s="155" t="s">
        <v>652</v>
      </c>
      <c r="B768" s="107" t="s">
        <v>142</v>
      </c>
      <c r="C768" s="107">
        <v>146.4</v>
      </c>
      <c r="D768" s="156">
        <f t="shared" si="31"/>
        <v>8.6100914399999997</v>
      </c>
      <c r="E768" s="107"/>
      <c r="F768" s="107"/>
      <c r="G768" s="107">
        <v>10</v>
      </c>
      <c r="H768" s="158">
        <f t="shared" si="32"/>
        <v>0.588121</v>
      </c>
      <c r="I768" s="138">
        <v>5.8812099999999999E-2</v>
      </c>
      <c r="J768" s="107"/>
      <c r="K768" s="107"/>
      <c r="L768" s="152">
        <v>46560</v>
      </c>
      <c r="M768" s="107" t="s">
        <v>16</v>
      </c>
      <c r="N768" s="107" t="s">
        <v>3</v>
      </c>
      <c r="O768" s="107" t="s">
        <v>131</v>
      </c>
      <c r="P768" s="107"/>
    </row>
    <row r="769" spans="1:16" x14ac:dyDescent="0.35">
      <c r="A769" s="155" t="s">
        <v>903</v>
      </c>
      <c r="B769" s="107" t="s">
        <v>438</v>
      </c>
      <c r="C769" s="107">
        <v>167.6</v>
      </c>
      <c r="D769" s="156">
        <f t="shared" si="31"/>
        <v>10.238449359999999</v>
      </c>
      <c r="E769" s="107"/>
      <c r="F769" s="107"/>
      <c r="G769" s="107">
        <v>9.4</v>
      </c>
      <c r="H769" s="158">
        <f t="shared" si="32"/>
        <v>0.57423283999999997</v>
      </c>
      <c r="I769" s="138">
        <v>6.10886E-2</v>
      </c>
      <c r="J769" s="107"/>
      <c r="K769" s="107"/>
      <c r="L769" s="152">
        <v>23140</v>
      </c>
      <c r="M769" s="107" t="s">
        <v>241</v>
      </c>
      <c r="N769" s="107" t="s">
        <v>3</v>
      </c>
      <c r="O769" s="107" t="s">
        <v>38</v>
      </c>
      <c r="P769" s="107"/>
    </row>
    <row r="770" spans="1:16" x14ac:dyDescent="0.35">
      <c r="A770" s="155" t="s">
        <v>710</v>
      </c>
      <c r="B770" s="107" t="s">
        <v>209</v>
      </c>
      <c r="C770" s="107">
        <v>38.700000000000003</v>
      </c>
      <c r="D770" s="156">
        <f t="shared" si="31"/>
        <v>1.3967604</v>
      </c>
      <c r="E770" s="107"/>
      <c r="F770" s="107"/>
      <c r="G770" s="107">
        <v>15.9</v>
      </c>
      <c r="H770" s="158">
        <f t="shared" si="32"/>
        <v>0.57386280000000001</v>
      </c>
      <c r="I770" s="138">
        <v>3.6091999999999999E-2</v>
      </c>
      <c r="J770" s="107"/>
      <c r="K770" s="107"/>
      <c r="L770" s="152">
        <v>48940</v>
      </c>
      <c r="M770" s="107" t="s">
        <v>71</v>
      </c>
      <c r="N770" s="107" t="s">
        <v>3</v>
      </c>
      <c r="O770" s="107" t="s">
        <v>3</v>
      </c>
      <c r="P770" s="107"/>
    </row>
    <row r="771" spans="1:16" x14ac:dyDescent="0.35">
      <c r="A771" s="155" t="s">
        <v>126</v>
      </c>
      <c r="B771" s="107" t="s">
        <v>127</v>
      </c>
      <c r="C771" s="107">
        <v>173.2</v>
      </c>
      <c r="D771" s="156">
        <f t="shared" si="31"/>
        <v>5.8930433999999998</v>
      </c>
      <c r="E771" s="107"/>
      <c r="F771" s="107"/>
      <c r="G771" s="107">
        <v>16.600000000000001</v>
      </c>
      <c r="H771" s="158">
        <f t="shared" si="32"/>
        <v>0.56480669999999999</v>
      </c>
      <c r="I771" s="138">
        <v>3.4024499999999999E-2</v>
      </c>
      <c r="J771" s="107"/>
      <c r="K771" s="107"/>
      <c r="L771" s="152">
        <v>40664</v>
      </c>
      <c r="M771" s="107" t="s">
        <v>71</v>
      </c>
      <c r="N771" s="107" t="s">
        <v>3</v>
      </c>
      <c r="O771" s="107" t="s">
        <v>3</v>
      </c>
      <c r="P771" s="107"/>
    </row>
    <row r="772" spans="1:16" x14ac:dyDescent="0.35">
      <c r="A772" s="155" t="s">
        <v>660</v>
      </c>
      <c r="B772" s="107" t="s">
        <v>150</v>
      </c>
      <c r="C772" s="107">
        <v>148.4</v>
      </c>
      <c r="D772" s="156">
        <f t="shared" si="31"/>
        <v>7.4698920800000002</v>
      </c>
      <c r="E772" s="107"/>
      <c r="F772" s="107"/>
      <c r="G772" s="107">
        <v>11</v>
      </c>
      <c r="H772" s="158">
        <f t="shared" si="32"/>
        <v>0.55369819999999992</v>
      </c>
      <c r="I772" s="138">
        <v>5.0336199999999998E-2</v>
      </c>
      <c r="J772" s="107"/>
      <c r="K772" s="107"/>
      <c r="L772" s="152">
        <v>55370</v>
      </c>
      <c r="M772" s="107" t="s">
        <v>24</v>
      </c>
      <c r="N772" s="107" t="s">
        <v>3</v>
      </c>
      <c r="O772" s="107" t="s">
        <v>3</v>
      </c>
      <c r="P772" s="107"/>
    </row>
    <row r="773" spans="1:16" x14ac:dyDescent="0.35">
      <c r="A773" s="155" t="s">
        <v>747</v>
      </c>
      <c r="B773" s="107" t="s">
        <v>257</v>
      </c>
      <c r="C773" s="107">
        <v>65.400000000000006</v>
      </c>
      <c r="D773" s="156">
        <f t="shared" si="31"/>
        <v>2.7781135200000002</v>
      </c>
      <c r="E773" s="107"/>
      <c r="F773" s="107"/>
      <c r="G773" s="107">
        <v>12.8</v>
      </c>
      <c r="H773" s="158">
        <f t="shared" si="32"/>
        <v>0.54372863999999999</v>
      </c>
      <c r="I773" s="138">
        <v>4.2478799999999997E-2</v>
      </c>
      <c r="J773" s="107"/>
      <c r="K773" s="107"/>
      <c r="L773" s="152">
        <v>30060</v>
      </c>
      <c r="M773" s="107" t="s">
        <v>16</v>
      </c>
      <c r="N773" s="107" t="s">
        <v>3</v>
      </c>
      <c r="O773" s="107" t="s">
        <v>22</v>
      </c>
      <c r="P773" s="107"/>
    </row>
    <row r="774" spans="1:16" x14ac:dyDescent="0.35">
      <c r="A774" s="155" t="s">
        <v>723</v>
      </c>
      <c r="B774" s="107" t="s">
        <v>224</v>
      </c>
      <c r="C774" s="107">
        <v>307</v>
      </c>
      <c r="D774" s="156">
        <f t="shared" si="31"/>
        <v>8.1819797999999988</v>
      </c>
      <c r="E774" s="107"/>
      <c r="F774" s="107"/>
      <c r="G774" s="107">
        <v>20.3</v>
      </c>
      <c r="H774" s="158">
        <f t="shared" si="32"/>
        <v>0.54102342000000003</v>
      </c>
      <c r="I774" s="138">
        <v>2.6651399999999999E-2</v>
      </c>
      <c r="J774" s="107"/>
      <c r="K774" s="107"/>
      <c r="L774" s="152">
        <v>45250</v>
      </c>
      <c r="M774" s="107" t="s">
        <v>152</v>
      </c>
      <c r="N774" s="107" t="s">
        <v>3</v>
      </c>
      <c r="O774" s="107" t="s">
        <v>38</v>
      </c>
      <c r="P774" s="107"/>
    </row>
    <row r="775" spans="1:16" x14ac:dyDescent="0.35">
      <c r="A775" s="155" t="s">
        <v>843</v>
      </c>
      <c r="B775" s="107" t="s">
        <v>362</v>
      </c>
      <c r="C775" s="107">
        <v>96.4</v>
      </c>
      <c r="D775" s="156">
        <f t="shared" si="31"/>
        <v>4.2980325600000002</v>
      </c>
      <c r="E775" s="107"/>
      <c r="F775" s="107"/>
      <c r="G775" s="107">
        <v>11.9</v>
      </c>
      <c r="H775" s="158">
        <f t="shared" si="32"/>
        <v>0.53056625999999996</v>
      </c>
      <c r="I775" s="138">
        <v>4.4585399999999997E-2</v>
      </c>
      <c r="J775" s="107"/>
      <c r="K775" s="107"/>
      <c r="L775" s="152">
        <v>36400</v>
      </c>
      <c r="M775" s="107" t="s">
        <v>241</v>
      </c>
      <c r="N775" s="107" t="s">
        <v>3</v>
      </c>
      <c r="O775" s="107" t="s">
        <v>38</v>
      </c>
      <c r="P775" s="107"/>
    </row>
    <row r="776" spans="1:16" x14ac:dyDescent="0.35">
      <c r="A776" s="155" t="s">
        <v>823</v>
      </c>
      <c r="B776" s="107" t="s">
        <v>337</v>
      </c>
      <c r="C776" s="107">
        <v>72.2</v>
      </c>
      <c r="D776" s="156">
        <f t="shared" si="31"/>
        <v>5.2404781600000003</v>
      </c>
      <c r="E776" s="107"/>
      <c r="F776" s="107"/>
      <c r="G776" s="107">
        <v>7.3</v>
      </c>
      <c r="H776" s="158">
        <f t="shared" si="32"/>
        <v>0.52985444000000004</v>
      </c>
      <c r="I776" s="138">
        <v>7.2582800000000003E-2</v>
      </c>
      <c r="J776" s="107"/>
      <c r="K776" s="107"/>
      <c r="L776" s="152">
        <v>27920</v>
      </c>
      <c r="M776" s="107" t="s">
        <v>16</v>
      </c>
      <c r="N776" s="107" t="s">
        <v>3</v>
      </c>
      <c r="O776" s="107" t="s">
        <v>131</v>
      </c>
      <c r="P776" s="107"/>
    </row>
    <row r="777" spans="1:16" x14ac:dyDescent="0.35">
      <c r="A777" s="155" t="s">
        <v>579</v>
      </c>
      <c r="B777" s="107" t="s">
        <v>42</v>
      </c>
      <c r="C777" s="107">
        <v>239.8</v>
      </c>
      <c r="D777" s="156">
        <f t="shared" si="31"/>
        <v>11.545914380000001</v>
      </c>
      <c r="E777" s="107"/>
      <c r="F777" s="107"/>
      <c r="G777" s="107">
        <v>11</v>
      </c>
      <c r="H777" s="158">
        <f t="shared" si="32"/>
        <v>0.52962909999999996</v>
      </c>
      <c r="I777" s="138">
        <v>4.8148099999999999E-2</v>
      </c>
      <c r="J777" s="107"/>
      <c r="K777" s="107"/>
      <c r="L777" s="152">
        <v>62020</v>
      </c>
      <c r="M777" s="107" t="s">
        <v>1</v>
      </c>
      <c r="N777" s="107" t="s">
        <v>3</v>
      </c>
      <c r="O777" s="107" t="s">
        <v>22</v>
      </c>
      <c r="P777" s="107"/>
    </row>
    <row r="778" spans="1:16" x14ac:dyDescent="0.35">
      <c r="A778" s="155" t="s">
        <v>682</v>
      </c>
      <c r="B778" s="107" t="s">
        <v>177</v>
      </c>
      <c r="C778" s="107">
        <v>67.400000000000006</v>
      </c>
      <c r="D778" s="156">
        <f t="shared" si="31"/>
        <v>2.4536565600000007</v>
      </c>
      <c r="E778" s="107"/>
      <c r="F778" s="107"/>
      <c r="G778" s="107">
        <v>14.2</v>
      </c>
      <c r="H778" s="158">
        <f t="shared" si="32"/>
        <v>0.51694247999999998</v>
      </c>
      <c r="I778" s="138">
        <v>3.6404400000000003E-2</v>
      </c>
      <c r="J778" s="107"/>
      <c r="K778" s="107"/>
      <c r="L778" s="152">
        <v>55240</v>
      </c>
      <c r="M778" s="107" t="s">
        <v>1</v>
      </c>
      <c r="N778" s="107" t="s">
        <v>3</v>
      </c>
      <c r="O778" s="107" t="s">
        <v>85</v>
      </c>
      <c r="P778" s="107"/>
    </row>
    <row r="779" spans="1:16" x14ac:dyDescent="0.35">
      <c r="A779" s="155" t="s">
        <v>813</v>
      </c>
      <c r="B779" s="107" t="s">
        <v>327</v>
      </c>
      <c r="C779" s="107">
        <v>79.5</v>
      </c>
      <c r="D779" s="156">
        <f t="shared" ref="D779:D842" si="33">+C779*$I779</f>
        <v>3.5327335500000001</v>
      </c>
      <c r="E779" s="107"/>
      <c r="F779" s="107"/>
      <c r="G779" s="107">
        <v>11.5</v>
      </c>
      <c r="H779" s="158">
        <f t="shared" ref="H779:H842" si="34">+G779*$I779</f>
        <v>0.51102435000000002</v>
      </c>
      <c r="I779" s="138">
        <v>4.4436900000000001E-2</v>
      </c>
      <c r="J779" s="107"/>
      <c r="K779" s="107"/>
      <c r="L779" s="152">
        <v>39720</v>
      </c>
      <c r="M779" s="107" t="s">
        <v>16</v>
      </c>
      <c r="N779" s="107" t="s">
        <v>3</v>
      </c>
      <c r="O779" s="107" t="s">
        <v>131</v>
      </c>
      <c r="P779" s="107"/>
    </row>
    <row r="780" spans="1:16" x14ac:dyDescent="0.35">
      <c r="A780" s="155" t="s">
        <v>860</v>
      </c>
      <c r="B780" s="107" t="s">
        <v>383</v>
      </c>
      <c r="C780" s="107">
        <v>24.9</v>
      </c>
      <c r="D780" s="156">
        <f t="shared" si="33"/>
        <v>1.68809052</v>
      </c>
      <c r="E780" s="107"/>
      <c r="F780" s="107"/>
      <c r="G780" s="107">
        <v>7.5</v>
      </c>
      <c r="H780" s="158">
        <f t="shared" si="34"/>
        <v>0.50846100000000005</v>
      </c>
      <c r="I780" s="138">
        <v>6.7794800000000002E-2</v>
      </c>
      <c r="J780" s="107"/>
      <c r="K780" s="107"/>
      <c r="L780" s="152">
        <v>30190</v>
      </c>
      <c r="M780" s="107" t="s">
        <v>16</v>
      </c>
      <c r="N780" s="107" t="s">
        <v>3</v>
      </c>
      <c r="O780" s="107" t="s">
        <v>22</v>
      </c>
      <c r="P780" s="107"/>
    </row>
    <row r="781" spans="1:16" x14ac:dyDescent="0.35">
      <c r="A781" s="155" t="s">
        <v>758</v>
      </c>
      <c r="B781" s="107" t="s">
        <v>270</v>
      </c>
      <c r="C781" s="107">
        <v>52.1</v>
      </c>
      <c r="D781" s="156">
        <f t="shared" si="33"/>
        <v>4.5260885100000001</v>
      </c>
      <c r="E781" s="107"/>
      <c r="F781" s="107"/>
      <c r="G781" s="107">
        <v>5.8</v>
      </c>
      <c r="H781" s="158">
        <f t="shared" si="34"/>
        <v>0.50386397999999999</v>
      </c>
      <c r="I781" s="138">
        <v>8.6873099999999995E-2</v>
      </c>
      <c r="J781" s="107"/>
      <c r="K781" s="107"/>
      <c r="L781" s="152">
        <v>25090</v>
      </c>
      <c r="M781" s="107" t="s">
        <v>152</v>
      </c>
      <c r="N781" s="107" t="s">
        <v>3</v>
      </c>
      <c r="O781" s="107" t="s">
        <v>3</v>
      </c>
      <c r="P781" s="107"/>
    </row>
    <row r="782" spans="1:16" x14ac:dyDescent="0.35">
      <c r="A782" s="155" t="s">
        <v>869</v>
      </c>
      <c r="B782" s="107" t="s">
        <v>398</v>
      </c>
      <c r="C782" s="107">
        <v>233.6</v>
      </c>
      <c r="D782" s="156">
        <f t="shared" si="33"/>
        <v>12.09756</v>
      </c>
      <c r="E782" s="107"/>
      <c r="F782" s="107"/>
      <c r="G782" s="107">
        <v>9.5</v>
      </c>
      <c r="H782" s="158">
        <f t="shared" si="34"/>
        <v>0.49198124999999998</v>
      </c>
      <c r="I782" s="138">
        <v>5.17875E-2</v>
      </c>
      <c r="J782" s="107"/>
      <c r="K782" s="107"/>
      <c r="L782" s="152">
        <v>53790</v>
      </c>
      <c r="M782" s="107" t="s">
        <v>152</v>
      </c>
      <c r="N782" s="107" t="s">
        <v>3</v>
      </c>
      <c r="O782" s="107" t="s">
        <v>22</v>
      </c>
      <c r="P782" s="107"/>
    </row>
    <row r="783" spans="1:16" x14ac:dyDescent="0.35">
      <c r="A783" s="155" t="s">
        <v>761</v>
      </c>
      <c r="B783" s="107" t="s">
        <v>273</v>
      </c>
      <c r="C783" s="107">
        <v>67.3</v>
      </c>
      <c r="D783" s="156">
        <f t="shared" si="33"/>
        <v>2.9820360799999999</v>
      </c>
      <c r="E783" s="107"/>
      <c r="F783" s="107"/>
      <c r="G783" s="107">
        <v>11.1</v>
      </c>
      <c r="H783" s="158">
        <f t="shared" si="34"/>
        <v>0.49183655999999998</v>
      </c>
      <c r="I783" s="138">
        <v>4.4309599999999998E-2</v>
      </c>
      <c r="J783" s="107"/>
      <c r="K783" s="107"/>
      <c r="L783" s="152">
        <v>22864</v>
      </c>
      <c r="M783" s="107" t="s">
        <v>16</v>
      </c>
      <c r="N783" s="107" t="s">
        <v>3</v>
      </c>
      <c r="O783" s="107" t="s">
        <v>131</v>
      </c>
      <c r="P783" s="107"/>
    </row>
    <row r="784" spans="1:16" x14ac:dyDescent="0.35">
      <c r="A784" s="155" t="s">
        <v>731</v>
      </c>
      <c r="B784" s="107" t="s">
        <v>234</v>
      </c>
      <c r="C784" s="107">
        <v>71.400000000000006</v>
      </c>
      <c r="D784" s="156">
        <f t="shared" si="33"/>
        <v>11.200075320000002</v>
      </c>
      <c r="E784" s="107"/>
      <c r="F784" s="107"/>
      <c r="G784" s="107">
        <v>3.1</v>
      </c>
      <c r="H784" s="158">
        <f t="shared" si="34"/>
        <v>0.48627777999999999</v>
      </c>
      <c r="I784" s="138">
        <v>0.1568638</v>
      </c>
      <c r="J784" s="107"/>
      <c r="K784" s="107"/>
      <c r="L784" s="152">
        <v>23910</v>
      </c>
      <c r="M784" s="107" t="s">
        <v>16</v>
      </c>
      <c r="N784" s="107" t="s">
        <v>3</v>
      </c>
      <c r="O784" s="107" t="s">
        <v>131</v>
      </c>
      <c r="P784" s="107"/>
    </row>
    <row r="785" spans="1:16" x14ac:dyDescent="0.35">
      <c r="A785" s="155" t="s">
        <v>820</v>
      </c>
      <c r="B785" s="107" t="s">
        <v>334</v>
      </c>
      <c r="C785" s="107">
        <v>284.7</v>
      </c>
      <c r="D785" s="156">
        <f t="shared" si="33"/>
        <v>13.492502399999999</v>
      </c>
      <c r="E785" s="107"/>
      <c r="F785" s="107"/>
      <c r="G785" s="107">
        <v>10.1</v>
      </c>
      <c r="H785" s="158">
        <f t="shared" si="34"/>
        <v>0.47865919999999995</v>
      </c>
      <c r="I785" s="138">
        <v>4.7391999999999997E-2</v>
      </c>
      <c r="J785" s="107"/>
      <c r="K785" s="107"/>
      <c r="L785" s="152">
        <v>43740</v>
      </c>
      <c r="M785" s="107" t="s">
        <v>16</v>
      </c>
      <c r="N785" s="107" t="s">
        <v>3</v>
      </c>
      <c r="O785" s="107" t="s">
        <v>22</v>
      </c>
      <c r="P785" s="107"/>
    </row>
    <row r="786" spans="1:16" x14ac:dyDescent="0.35">
      <c r="A786" s="155" t="s">
        <v>173</v>
      </c>
      <c r="B786" s="107" t="s">
        <v>174</v>
      </c>
      <c r="C786" s="107">
        <v>137.6</v>
      </c>
      <c r="D786" s="156">
        <f t="shared" si="33"/>
        <v>6.2051407999999997</v>
      </c>
      <c r="E786" s="107"/>
      <c r="F786" s="107"/>
      <c r="G786" s="107">
        <v>10.4</v>
      </c>
      <c r="H786" s="158">
        <f t="shared" si="34"/>
        <v>0.4689932</v>
      </c>
      <c r="I786" s="138">
        <v>4.5095499999999997E-2</v>
      </c>
      <c r="J786" s="107"/>
      <c r="K786" s="107"/>
      <c r="L786" s="152">
        <v>44244</v>
      </c>
      <c r="M786" s="107" t="s">
        <v>152</v>
      </c>
      <c r="N786" s="107" t="s">
        <v>3</v>
      </c>
      <c r="O786" s="107" t="s">
        <v>131</v>
      </c>
      <c r="P786" s="107"/>
    </row>
    <row r="787" spans="1:16" x14ac:dyDescent="0.35">
      <c r="A787" s="155" t="s">
        <v>390</v>
      </c>
      <c r="B787" s="107" t="s">
        <v>391</v>
      </c>
      <c r="C787" s="107">
        <v>47.3</v>
      </c>
      <c r="D787" s="156">
        <f t="shared" si="33"/>
        <v>3.5535118299999997</v>
      </c>
      <c r="E787" s="107"/>
      <c r="F787" s="107"/>
      <c r="G787" s="107">
        <v>6.2</v>
      </c>
      <c r="H787" s="158">
        <f t="shared" si="34"/>
        <v>0.46578802000000002</v>
      </c>
      <c r="I787" s="138">
        <v>7.5127100000000002E-2</v>
      </c>
      <c r="J787" s="107"/>
      <c r="K787" s="107"/>
      <c r="L787" s="152">
        <v>36270</v>
      </c>
      <c r="M787" s="107" t="s">
        <v>16</v>
      </c>
      <c r="N787" s="107" t="s">
        <v>3</v>
      </c>
      <c r="O787" s="107" t="s">
        <v>22</v>
      </c>
      <c r="P787" s="107"/>
    </row>
    <row r="788" spans="1:16" x14ac:dyDescent="0.35">
      <c r="A788" s="155" t="s">
        <v>576</v>
      </c>
      <c r="B788" s="107" t="s">
        <v>39</v>
      </c>
      <c r="C788" s="107">
        <v>124.6</v>
      </c>
      <c r="D788" s="156">
        <f t="shared" si="33"/>
        <v>6.3379160599999995</v>
      </c>
      <c r="E788" s="107"/>
      <c r="F788" s="107"/>
      <c r="G788" s="107">
        <v>8.9</v>
      </c>
      <c r="H788" s="158">
        <f t="shared" si="34"/>
        <v>0.45270829000000001</v>
      </c>
      <c r="I788" s="138">
        <v>5.0866099999999997E-2</v>
      </c>
      <c r="J788" s="107"/>
      <c r="K788" s="107"/>
      <c r="L788" s="152">
        <v>51470</v>
      </c>
      <c r="M788" s="107" t="s">
        <v>16</v>
      </c>
      <c r="N788" s="107" t="s">
        <v>3</v>
      </c>
      <c r="O788" s="107" t="s">
        <v>38</v>
      </c>
      <c r="P788" s="107"/>
    </row>
    <row r="789" spans="1:16" x14ac:dyDescent="0.35">
      <c r="A789" s="155" t="s">
        <v>578</v>
      </c>
      <c r="B789" s="107" t="s">
        <v>41</v>
      </c>
      <c r="C789" s="107">
        <v>311.10000000000002</v>
      </c>
      <c r="D789" s="156">
        <f t="shared" si="33"/>
        <v>13.033690050000002</v>
      </c>
      <c r="E789" s="107"/>
      <c r="F789" s="107"/>
      <c r="G789" s="107">
        <v>10.8</v>
      </c>
      <c r="H789" s="158">
        <f t="shared" si="34"/>
        <v>0.45247140000000008</v>
      </c>
      <c r="I789" s="138">
        <v>4.1895500000000002E-2</v>
      </c>
      <c r="J789" s="107"/>
      <c r="K789" s="107"/>
      <c r="L789" s="152">
        <v>59850</v>
      </c>
      <c r="M789" s="107" t="s">
        <v>16</v>
      </c>
      <c r="N789" s="107" t="s">
        <v>3</v>
      </c>
      <c r="O789" s="107" t="s">
        <v>38</v>
      </c>
      <c r="P789" s="107"/>
    </row>
    <row r="790" spans="1:16" x14ac:dyDescent="0.35">
      <c r="A790" s="155" t="s">
        <v>628</v>
      </c>
      <c r="B790" s="107" t="s">
        <v>105</v>
      </c>
      <c r="C790" s="107">
        <v>54</v>
      </c>
      <c r="D790" s="156">
        <f t="shared" si="33"/>
        <v>3.2018219999999999</v>
      </c>
      <c r="E790" s="107"/>
      <c r="F790" s="107"/>
      <c r="G790" s="107">
        <v>7.3</v>
      </c>
      <c r="H790" s="158">
        <f t="shared" si="34"/>
        <v>0.43283889999999997</v>
      </c>
      <c r="I790" s="138">
        <v>5.9292999999999998E-2</v>
      </c>
      <c r="J790" s="107"/>
      <c r="K790" s="107"/>
      <c r="L790" s="152">
        <v>39670</v>
      </c>
      <c r="M790" s="107" t="s">
        <v>16</v>
      </c>
      <c r="N790" s="107" t="s">
        <v>3</v>
      </c>
      <c r="O790" s="107" t="s">
        <v>22</v>
      </c>
      <c r="P790" s="107"/>
    </row>
    <row r="791" spans="1:16" x14ac:dyDescent="0.35">
      <c r="A791" s="155" t="s">
        <v>849</v>
      </c>
      <c r="B791" s="107" t="s">
        <v>370</v>
      </c>
      <c r="C791" s="107">
        <v>46.7</v>
      </c>
      <c r="D791" s="156">
        <f t="shared" si="33"/>
        <v>2.4328551800000002</v>
      </c>
      <c r="E791" s="107"/>
      <c r="F791" s="107"/>
      <c r="G791" s="107">
        <v>8</v>
      </c>
      <c r="H791" s="158">
        <f t="shared" si="34"/>
        <v>0.4167632</v>
      </c>
      <c r="I791" s="138">
        <v>5.20954E-2</v>
      </c>
      <c r="J791" s="107"/>
      <c r="K791" s="107"/>
      <c r="L791" s="152">
        <v>37610</v>
      </c>
      <c r="M791" s="107" t="s">
        <v>16</v>
      </c>
      <c r="N791" s="107" t="s">
        <v>3</v>
      </c>
      <c r="O791" s="107" t="s">
        <v>360</v>
      </c>
      <c r="P791" s="107"/>
    </row>
    <row r="792" spans="1:16" x14ac:dyDescent="0.35">
      <c r="A792" s="155" t="s">
        <v>189</v>
      </c>
      <c r="B792" s="107" t="s">
        <v>190</v>
      </c>
      <c r="C792" s="107">
        <v>34.799999999999997</v>
      </c>
      <c r="D792" s="156">
        <f t="shared" si="33"/>
        <v>1.4949627599999999</v>
      </c>
      <c r="E792" s="107"/>
      <c r="F792" s="107"/>
      <c r="G792" s="107">
        <v>9.6999999999999993</v>
      </c>
      <c r="H792" s="158">
        <f t="shared" si="34"/>
        <v>0.41669939</v>
      </c>
      <c r="I792" s="138">
        <v>4.2958700000000002E-2</v>
      </c>
      <c r="J792" s="107"/>
      <c r="K792" s="107"/>
      <c r="L792" s="152">
        <v>51755</v>
      </c>
      <c r="M792" s="107" t="s">
        <v>1</v>
      </c>
      <c r="N792" s="107" t="s">
        <v>3</v>
      </c>
      <c r="O792" s="107" t="s">
        <v>3</v>
      </c>
      <c r="P792" s="107"/>
    </row>
    <row r="793" spans="1:16" x14ac:dyDescent="0.35">
      <c r="A793" s="155" t="s">
        <v>888</v>
      </c>
      <c r="B793" s="107" t="s">
        <v>421</v>
      </c>
      <c r="C793" s="107">
        <v>114.5</v>
      </c>
      <c r="D793" s="156">
        <f t="shared" si="33"/>
        <v>4.5642448</v>
      </c>
      <c r="E793" s="107"/>
      <c r="F793" s="107"/>
      <c r="G793" s="107">
        <v>10.199999999999999</v>
      </c>
      <c r="H793" s="158">
        <f t="shared" si="34"/>
        <v>0.40659647999999998</v>
      </c>
      <c r="I793" s="138">
        <v>3.9862399999999999E-2</v>
      </c>
      <c r="J793" s="107"/>
      <c r="K793" s="107"/>
      <c r="L793" s="152">
        <v>63250</v>
      </c>
      <c r="M793" s="107" t="s">
        <v>16</v>
      </c>
      <c r="N793" s="107" t="s">
        <v>3</v>
      </c>
      <c r="O793" s="107" t="s">
        <v>38</v>
      </c>
      <c r="P793" s="107"/>
    </row>
    <row r="794" spans="1:16" x14ac:dyDescent="0.35">
      <c r="A794" s="155" t="s">
        <v>821</v>
      </c>
      <c r="B794" s="107" t="s">
        <v>335</v>
      </c>
      <c r="C794" s="107">
        <v>695.5</v>
      </c>
      <c r="D794" s="156">
        <f t="shared" si="33"/>
        <v>41.239185650000003</v>
      </c>
      <c r="E794" s="107"/>
      <c r="F794" s="107"/>
      <c r="G794" s="107">
        <v>6.8</v>
      </c>
      <c r="H794" s="158">
        <f t="shared" si="34"/>
        <v>0.40320124000000002</v>
      </c>
      <c r="I794" s="138">
        <v>5.9294300000000001E-2</v>
      </c>
      <c r="J794" s="107"/>
      <c r="K794" s="107"/>
      <c r="L794" s="152">
        <v>29010</v>
      </c>
      <c r="M794" s="107" t="s">
        <v>16</v>
      </c>
      <c r="N794" s="107" t="s">
        <v>3</v>
      </c>
      <c r="O794" s="107" t="s">
        <v>131</v>
      </c>
      <c r="P794" s="107"/>
    </row>
    <row r="795" spans="1:16" x14ac:dyDescent="0.35">
      <c r="A795" s="155" t="s">
        <v>622</v>
      </c>
      <c r="B795" s="107" t="s">
        <v>95</v>
      </c>
      <c r="C795" s="107">
        <v>247.4</v>
      </c>
      <c r="D795" s="156">
        <f t="shared" si="33"/>
        <v>7.7454012800000003</v>
      </c>
      <c r="E795" s="107"/>
      <c r="F795" s="107"/>
      <c r="G795" s="107">
        <v>12.7</v>
      </c>
      <c r="H795" s="158">
        <f t="shared" si="34"/>
        <v>0.39760143999999997</v>
      </c>
      <c r="I795" s="138">
        <v>3.13072E-2</v>
      </c>
      <c r="J795" s="107"/>
      <c r="K795" s="107"/>
      <c r="L795" s="152">
        <v>78690</v>
      </c>
      <c r="M795" s="107" t="s">
        <v>1</v>
      </c>
      <c r="N795" s="107" t="s">
        <v>3</v>
      </c>
      <c r="O795" s="107" t="s">
        <v>3</v>
      </c>
      <c r="P795" s="107"/>
    </row>
    <row r="796" spans="1:16" x14ac:dyDescent="0.35">
      <c r="A796" s="155" t="s">
        <v>715</v>
      </c>
      <c r="B796" s="107" t="s">
        <v>214</v>
      </c>
      <c r="C796" s="107">
        <v>84.1</v>
      </c>
      <c r="D796" s="156">
        <f t="shared" si="33"/>
        <v>5.1624869099999993</v>
      </c>
      <c r="E796" s="107"/>
      <c r="F796" s="107"/>
      <c r="G796" s="107">
        <v>6.4</v>
      </c>
      <c r="H796" s="158">
        <f t="shared" si="34"/>
        <v>0.39286463999999999</v>
      </c>
      <c r="I796" s="138">
        <v>6.1385099999999998E-2</v>
      </c>
      <c r="J796" s="107"/>
      <c r="K796" s="107"/>
      <c r="L796" s="152">
        <v>34020</v>
      </c>
      <c r="M796" s="107" t="s">
        <v>152</v>
      </c>
      <c r="N796" s="107" t="s">
        <v>3</v>
      </c>
      <c r="O796" s="107" t="s">
        <v>3</v>
      </c>
      <c r="P796" s="107"/>
    </row>
    <row r="797" spans="1:16" x14ac:dyDescent="0.35">
      <c r="A797" s="155" t="s">
        <v>931</v>
      </c>
      <c r="B797" s="107" t="s">
        <v>474</v>
      </c>
      <c r="C797" s="107">
        <v>40.200000000000003</v>
      </c>
      <c r="D797" s="156">
        <f t="shared" si="33"/>
        <v>2.9073122400000004</v>
      </c>
      <c r="E797" s="107"/>
      <c r="F797" s="107"/>
      <c r="G797" s="107">
        <v>5.4</v>
      </c>
      <c r="H797" s="158">
        <f t="shared" si="34"/>
        <v>0.39053448000000002</v>
      </c>
      <c r="I797" s="138">
        <v>7.2321200000000002E-2</v>
      </c>
      <c r="J797" s="107"/>
      <c r="K797" s="107"/>
      <c r="L797" s="152">
        <v>26190</v>
      </c>
      <c r="M797" s="107" t="s">
        <v>16</v>
      </c>
      <c r="N797" s="107" t="s">
        <v>3</v>
      </c>
      <c r="O797" s="107" t="s">
        <v>131</v>
      </c>
      <c r="P797" s="107"/>
    </row>
    <row r="798" spans="1:16" x14ac:dyDescent="0.35">
      <c r="A798" s="155" t="s">
        <v>751</v>
      </c>
      <c r="B798" s="107" t="s">
        <v>261</v>
      </c>
      <c r="C798" s="107">
        <v>41.6</v>
      </c>
      <c r="D798" s="156">
        <f t="shared" si="33"/>
        <v>2.6199971200000003</v>
      </c>
      <c r="E798" s="107"/>
      <c r="F798" s="107"/>
      <c r="G798" s="107">
        <v>6.1</v>
      </c>
      <c r="H798" s="158">
        <f t="shared" si="34"/>
        <v>0.38418226999999999</v>
      </c>
      <c r="I798" s="138">
        <v>6.2980700000000001E-2</v>
      </c>
      <c r="J798" s="107"/>
      <c r="K798" s="107"/>
      <c r="L798" s="152">
        <v>25270</v>
      </c>
      <c r="M798" s="107" t="s">
        <v>16</v>
      </c>
      <c r="N798" s="107" t="s">
        <v>3</v>
      </c>
      <c r="O798" s="107" t="s">
        <v>22</v>
      </c>
      <c r="P798" s="107"/>
    </row>
    <row r="799" spans="1:16" x14ac:dyDescent="0.35">
      <c r="A799" s="155" t="s">
        <v>641</v>
      </c>
      <c r="B799" s="107" t="s">
        <v>122</v>
      </c>
      <c r="C799" s="107">
        <v>80.2</v>
      </c>
      <c r="D799" s="156">
        <f t="shared" si="33"/>
        <v>3.8078719400000001</v>
      </c>
      <c r="E799" s="107"/>
      <c r="F799" s="107"/>
      <c r="G799" s="107">
        <v>8</v>
      </c>
      <c r="H799" s="158">
        <f t="shared" si="34"/>
        <v>0.3798376</v>
      </c>
      <c r="I799" s="138">
        <v>4.74797E-2</v>
      </c>
      <c r="J799" s="107"/>
      <c r="K799" s="107"/>
      <c r="L799" s="152">
        <v>39750</v>
      </c>
      <c r="M799" s="107" t="s">
        <v>1</v>
      </c>
      <c r="N799" s="107" t="s">
        <v>3</v>
      </c>
      <c r="O799" s="107" t="s">
        <v>3</v>
      </c>
      <c r="P799" s="107"/>
    </row>
    <row r="800" spans="1:16" x14ac:dyDescent="0.35">
      <c r="A800" s="155" t="s">
        <v>620</v>
      </c>
      <c r="B800" s="107" t="s">
        <v>91</v>
      </c>
      <c r="C800" s="107">
        <v>306.10000000000002</v>
      </c>
      <c r="D800" s="156">
        <f t="shared" si="33"/>
        <v>9.0411226500000001</v>
      </c>
      <c r="E800" s="107"/>
      <c r="F800" s="107"/>
      <c r="G800" s="107">
        <v>12.7</v>
      </c>
      <c r="H800" s="158">
        <f t="shared" si="34"/>
        <v>0.37511354999999996</v>
      </c>
      <c r="I800" s="138">
        <v>2.95365E-2</v>
      </c>
      <c r="J800" s="107"/>
      <c r="K800" s="107"/>
      <c r="L800" s="152">
        <v>89630</v>
      </c>
      <c r="M800" s="107" t="s">
        <v>1</v>
      </c>
      <c r="N800" s="107" t="s">
        <v>3</v>
      </c>
      <c r="O800" s="107" t="s">
        <v>3</v>
      </c>
      <c r="P800" s="107"/>
    </row>
    <row r="801" spans="1:16" x14ac:dyDescent="0.35">
      <c r="A801" s="155" t="s">
        <v>585</v>
      </c>
      <c r="B801" s="107" t="s">
        <v>48</v>
      </c>
      <c r="C801" s="107">
        <v>65.7</v>
      </c>
      <c r="D801" s="156">
        <f t="shared" si="33"/>
        <v>2.1581793000000005</v>
      </c>
      <c r="E801" s="107"/>
      <c r="F801" s="107"/>
      <c r="G801" s="107">
        <v>11.4</v>
      </c>
      <c r="H801" s="158">
        <f t="shared" si="34"/>
        <v>0.37447860000000005</v>
      </c>
      <c r="I801" s="138">
        <v>3.2849000000000003E-2</v>
      </c>
      <c r="J801" s="107"/>
      <c r="K801" s="107"/>
      <c r="L801" s="152">
        <v>50680</v>
      </c>
      <c r="M801" s="107" t="s">
        <v>1</v>
      </c>
      <c r="N801" s="107" t="s">
        <v>3</v>
      </c>
      <c r="O801" s="107" t="s">
        <v>3</v>
      </c>
      <c r="P801" s="107"/>
    </row>
    <row r="802" spans="1:16" x14ac:dyDescent="0.35">
      <c r="A802" s="155" t="s">
        <v>577</v>
      </c>
      <c r="B802" s="107" t="s">
        <v>40</v>
      </c>
      <c r="C802" s="107">
        <v>294</v>
      </c>
      <c r="D802" s="156">
        <f t="shared" si="33"/>
        <v>12.9461136</v>
      </c>
      <c r="E802" s="107"/>
      <c r="F802" s="107"/>
      <c r="G802" s="107">
        <v>8.4</v>
      </c>
      <c r="H802" s="158">
        <f t="shared" si="34"/>
        <v>0.36988896000000004</v>
      </c>
      <c r="I802" s="138">
        <v>4.4034400000000001E-2</v>
      </c>
      <c r="J802" s="107"/>
      <c r="K802" s="107"/>
      <c r="L802" s="152">
        <v>58760</v>
      </c>
      <c r="M802" s="107" t="s">
        <v>16</v>
      </c>
      <c r="N802" s="107" t="s">
        <v>3</v>
      </c>
      <c r="O802" s="107" t="s">
        <v>38</v>
      </c>
      <c r="P802" s="107"/>
    </row>
    <row r="803" spans="1:16" x14ac:dyDescent="0.35">
      <c r="A803" s="155" t="s">
        <v>601</v>
      </c>
      <c r="B803" s="107" t="s">
        <v>64</v>
      </c>
      <c r="C803" s="107">
        <v>155.80000000000001</v>
      </c>
      <c r="D803" s="156">
        <f t="shared" si="33"/>
        <v>6.0064171800000006</v>
      </c>
      <c r="E803" s="107"/>
      <c r="F803" s="107"/>
      <c r="G803" s="107">
        <v>9.4</v>
      </c>
      <c r="H803" s="158">
        <f t="shared" si="34"/>
        <v>0.36238974000000002</v>
      </c>
      <c r="I803" s="138">
        <v>3.8552099999999999E-2</v>
      </c>
      <c r="J803" s="107"/>
      <c r="K803" s="107"/>
      <c r="L803" s="152">
        <v>61160</v>
      </c>
      <c r="M803" s="107" t="s">
        <v>1</v>
      </c>
      <c r="N803" s="107" t="s">
        <v>3</v>
      </c>
      <c r="O803" s="107" t="s">
        <v>22</v>
      </c>
      <c r="P803" s="107"/>
    </row>
    <row r="804" spans="1:16" x14ac:dyDescent="0.35">
      <c r="A804" s="155" t="s">
        <v>874</v>
      </c>
      <c r="B804" s="107" t="s">
        <v>403</v>
      </c>
      <c r="C804" s="107">
        <v>58</v>
      </c>
      <c r="D804" s="156">
        <f t="shared" si="33"/>
        <v>2.2819693999999999</v>
      </c>
      <c r="E804" s="107"/>
      <c r="F804" s="107"/>
      <c r="G804" s="107">
        <v>9.1999999999999993</v>
      </c>
      <c r="H804" s="158">
        <f t="shared" si="34"/>
        <v>0.36196755999999997</v>
      </c>
      <c r="I804" s="138">
        <v>3.9344299999999999E-2</v>
      </c>
      <c r="J804" s="107"/>
      <c r="K804" s="107"/>
      <c r="L804" s="152">
        <v>41030</v>
      </c>
      <c r="M804" s="107" t="s">
        <v>16</v>
      </c>
      <c r="N804" s="107" t="s">
        <v>3</v>
      </c>
      <c r="O804" s="107" t="s">
        <v>22</v>
      </c>
      <c r="P804" s="107"/>
    </row>
    <row r="805" spans="1:16" x14ac:dyDescent="0.35">
      <c r="A805" s="155" t="s">
        <v>889</v>
      </c>
      <c r="B805" s="107" t="s">
        <v>422</v>
      </c>
      <c r="C805" s="107">
        <v>134.9</v>
      </c>
      <c r="D805" s="156">
        <f t="shared" si="33"/>
        <v>5.6912286500000002</v>
      </c>
      <c r="E805" s="107"/>
      <c r="F805" s="107"/>
      <c r="G805" s="107">
        <v>8.1</v>
      </c>
      <c r="H805" s="158">
        <f t="shared" si="34"/>
        <v>0.34172684999999997</v>
      </c>
      <c r="I805" s="138">
        <v>4.2188499999999997E-2</v>
      </c>
      <c r="J805" s="107"/>
      <c r="K805" s="107"/>
      <c r="L805" s="152">
        <v>51410</v>
      </c>
      <c r="M805" s="107" t="s">
        <v>16</v>
      </c>
      <c r="N805" s="107" t="s">
        <v>3</v>
      </c>
      <c r="O805" s="107" t="s">
        <v>38</v>
      </c>
      <c r="P805" s="107"/>
    </row>
    <row r="806" spans="1:16" x14ac:dyDescent="0.35">
      <c r="A806" s="155" t="s">
        <v>901</v>
      </c>
      <c r="B806" s="107" t="s">
        <v>436</v>
      </c>
      <c r="C806" s="107">
        <v>79.7</v>
      </c>
      <c r="D806" s="156">
        <f t="shared" si="33"/>
        <v>4.3543457400000003</v>
      </c>
      <c r="E806" s="107"/>
      <c r="F806" s="107"/>
      <c r="G806" s="107">
        <v>6.2</v>
      </c>
      <c r="H806" s="158">
        <f t="shared" si="34"/>
        <v>0.33873204000000001</v>
      </c>
      <c r="I806" s="138">
        <v>5.4634200000000001E-2</v>
      </c>
      <c r="J806" s="107"/>
      <c r="K806" s="107"/>
      <c r="L806" s="152">
        <v>35750</v>
      </c>
      <c r="M806" s="107" t="s">
        <v>16</v>
      </c>
      <c r="N806" s="107" t="s">
        <v>3</v>
      </c>
      <c r="O806" s="107" t="s">
        <v>22</v>
      </c>
      <c r="P806" s="107"/>
    </row>
    <row r="807" spans="1:16" x14ac:dyDescent="0.35">
      <c r="A807" s="155" t="s">
        <v>625</v>
      </c>
      <c r="B807" s="107" t="s">
        <v>98</v>
      </c>
      <c r="C807" s="107">
        <v>258.10000000000002</v>
      </c>
      <c r="D807" s="156">
        <f t="shared" si="33"/>
        <v>7.2700833700000009</v>
      </c>
      <c r="E807" s="107"/>
      <c r="F807" s="107"/>
      <c r="G807" s="107">
        <v>11.6</v>
      </c>
      <c r="H807" s="158">
        <f t="shared" si="34"/>
        <v>0.32674532000000001</v>
      </c>
      <c r="I807" s="138">
        <v>2.81677E-2</v>
      </c>
      <c r="J807" s="107"/>
      <c r="K807" s="107"/>
      <c r="L807" s="152">
        <v>80580</v>
      </c>
      <c r="M807" s="107" t="s">
        <v>1</v>
      </c>
      <c r="N807" s="107" t="s">
        <v>3</v>
      </c>
      <c r="O807" s="107" t="s">
        <v>3</v>
      </c>
      <c r="P807" s="107"/>
    </row>
    <row r="808" spans="1:16" x14ac:dyDescent="0.35">
      <c r="A808" s="155" t="s">
        <v>516</v>
      </c>
      <c r="B808" s="107" t="s">
        <v>517</v>
      </c>
      <c r="C808" s="107">
        <v>42.7</v>
      </c>
      <c r="D808" s="156">
        <f t="shared" si="33"/>
        <v>2.39560664</v>
      </c>
      <c r="E808" s="107"/>
      <c r="F808" s="107"/>
      <c r="G808" s="107">
        <v>5.8</v>
      </c>
      <c r="H808" s="158">
        <f t="shared" si="34"/>
        <v>0.32539856</v>
      </c>
      <c r="I808" s="138">
        <v>5.6103199999999999E-2</v>
      </c>
      <c r="J808" s="107"/>
      <c r="K808" s="107"/>
      <c r="L808" s="152">
        <v>46461</v>
      </c>
      <c r="M808" s="107" t="s">
        <v>241</v>
      </c>
      <c r="N808" s="107" t="s">
        <v>3</v>
      </c>
      <c r="O808" s="107" t="s">
        <v>22</v>
      </c>
      <c r="P808" s="107"/>
    </row>
    <row r="809" spans="1:16" x14ac:dyDescent="0.35">
      <c r="A809" s="155" t="s">
        <v>881</v>
      </c>
      <c r="B809" s="107" t="s">
        <v>412</v>
      </c>
      <c r="C809" s="107">
        <v>68.099999999999994</v>
      </c>
      <c r="D809" s="156">
        <f t="shared" si="33"/>
        <v>5.6966807699999995</v>
      </c>
      <c r="E809" s="107"/>
      <c r="F809" s="107"/>
      <c r="G809" s="107">
        <v>3.8</v>
      </c>
      <c r="H809" s="158">
        <f t="shared" si="34"/>
        <v>0.31787645999999997</v>
      </c>
      <c r="I809" s="138">
        <v>8.3651699999999996E-2</v>
      </c>
      <c r="J809" s="107"/>
      <c r="K809" s="107"/>
      <c r="L809" s="152">
        <v>32640</v>
      </c>
      <c r="M809" s="107" t="s">
        <v>16</v>
      </c>
      <c r="N809" s="107" t="s">
        <v>3</v>
      </c>
      <c r="O809" s="107" t="s">
        <v>22</v>
      </c>
      <c r="P809" s="107"/>
    </row>
    <row r="810" spans="1:16" x14ac:dyDescent="0.35">
      <c r="A810" s="155" t="s">
        <v>119</v>
      </c>
      <c r="B810" s="107" t="s">
        <v>120</v>
      </c>
      <c r="C810" s="107">
        <v>74.7</v>
      </c>
      <c r="D810" s="156">
        <f t="shared" si="33"/>
        <v>3.0166474500000002</v>
      </c>
      <c r="E810" s="107"/>
      <c r="F810" s="107"/>
      <c r="G810" s="107">
        <v>7.8</v>
      </c>
      <c r="H810" s="158">
        <f t="shared" si="34"/>
        <v>0.31499130000000003</v>
      </c>
      <c r="I810" s="138">
        <v>4.0383500000000003E-2</v>
      </c>
      <c r="J810" s="107"/>
      <c r="K810" s="107"/>
      <c r="L810" s="152">
        <v>68039</v>
      </c>
      <c r="M810" s="107" t="s">
        <v>1</v>
      </c>
      <c r="N810" s="107" t="s">
        <v>3</v>
      </c>
      <c r="O810" s="107" t="s">
        <v>3</v>
      </c>
      <c r="P810" s="107"/>
    </row>
    <row r="811" spans="1:16" x14ac:dyDescent="0.35">
      <c r="A811" s="155" t="s">
        <v>861</v>
      </c>
      <c r="B811" s="107" t="s">
        <v>384</v>
      </c>
      <c r="C811" s="107">
        <v>37.5</v>
      </c>
      <c r="D811" s="156">
        <f t="shared" si="33"/>
        <v>2.1770212500000001</v>
      </c>
      <c r="E811" s="107"/>
      <c r="F811" s="107"/>
      <c r="G811" s="107">
        <v>5.3</v>
      </c>
      <c r="H811" s="158">
        <f t="shared" si="34"/>
        <v>0.30768566999999997</v>
      </c>
      <c r="I811" s="138">
        <v>5.8053899999999999E-2</v>
      </c>
      <c r="J811" s="107"/>
      <c r="K811" s="107"/>
      <c r="L811" s="152">
        <v>37590</v>
      </c>
      <c r="M811" s="107" t="s">
        <v>16</v>
      </c>
      <c r="N811" s="107" t="s">
        <v>3</v>
      </c>
      <c r="O811" s="107" t="s">
        <v>22</v>
      </c>
      <c r="P811" s="107"/>
    </row>
    <row r="812" spans="1:16" x14ac:dyDescent="0.35">
      <c r="A812" s="155" t="s">
        <v>642</v>
      </c>
      <c r="B812" s="107" t="s">
        <v>123</v>
      </c>
      <c r="C812" s="107">
        <v>63.6</v>
      </c>
      <c r="D812" s="156">
        <f t="shared" si="33"/>
        <v>3.2259128399999999</v>
      </c>
      <c r="E812" s="107"/>
      <c r="F812" s="107"/>
      <c r="G812" s="107">
        <v>6</v>
      </c>
      <c r="H812" s="158">
        <f t="shared" si="34"/>
        <v>0.30433140000000003</v>
      </c>
      <c r="I812" s="138">
        <v>5.07219E-2</v>
      </c>
      <c r="J812" s="107"/>
      <c r="K812" s="107"/>
      <c r="L812" s="152">
        <v>42920</v>
      </c>
      <c r="M812" s="107" t="s">
        <v>71</v>
      </c>
      <c r="N812" s="107" t="s">
        <v>3</v>
      </c>
      <c r="O812" s="107" t="s">
        <v>22</v>
      </c>
      <c r="P812" s="107"/>
    </row>
    <row r="813" spans="1:16" x14ac:dyDescent="0.35">
      <c r="A813" s="155" t="s">
        <v>109</v>
      </c>
      <c r="B813" s="107" t="s">
        <v>110</v>
      </c>
      <c r="C813" s="107">
        <v>118.1</v>
      </c>
      <c r="D813" s="156">
        <f t="shared" si="33"/>
        <v>2.3590002599999997</v>
      </c>
      <c r="E813" s="107"/>
      <c r="F813" s="107"/>
      <c r="G813" s="107">
        <v>15.2</v>
      </c>
      <c r="H813" s="158">
        <f t="shared" si="34"/>
        <v>0.30361391999999998</v>
      </c>
      <c r="I813" s="138">
        <v>1.9974599999999999E-2</v>
      </c>
      <c r="J813" s="107"/>
      <c r="K813" s="107"/>
      <c r="L813" s="152">
        <v>75498</v>
      </c>
      <c r="M813" s="107" t="s">
        <v>66</v>
      </c>
      <c r="N813" s="107" t="s">
        <v>3</v>
      </c>
      <c r="O813" s="107" t="s">
        <v>3</v>
      </c>
      <c r="P813" s="107"/>
    </row>
    <row r="814" spans="1:16" x14ac:dyDescent="0.35">
      <c r="A814" s="155" t="s">
        <v>958</v>
      </c>
      <c r="B814" s="107" t="s">
        <v>505</v>
      </c>
      <c r="C814" s="107">
        <v>18.899999999999999</v>
      </c>
      <c r="D814" s="156">
        <f t="shared" si="33"/>
        <v>0.92089683</v>
      </c>
      <c r="E814" s="107"/>
      <c r="F814" s="107"/>
      <c r="G814" s="107">
        <v>5.9</v>
      </c>
      <c r="H814" s="158">
        <f t="shared" si="34"/>
        <v>0.28747573000000004</v>
      </c>
      <c r="I814" s="138">
        <v>4.8724700000000003E-2</v>
      </c>
      <c r="J814" s="107"/>
      <c r="K814" s="107"/>
      <c r="L814" s="152">
        <v>23440</v>
      </c>
      <c r="M814" s="107" t="s">
        <v>16</v>
      </c>
      <c r="N814" s="107" t="s">
        <v>3</v>
      </c>
      <c r="O814" s="107" t="s">
        <v>22</v>
      </c>
      <c r="P814" s="107"/>
    </row>
    <row r="815" spans="1:16" x14ac:dyDescent="0.35">
      <c r="A815" s="155" t="s">
        <v>678</v>
      </c>
      <c r="B815" s="107" t="s">
        <v>171</v>
      </c>
      <c r="C815" s="107">
        <v>136.30000000000001</v>
      </c>
      <c r="D815" s="156">
        <f t="shared" si="33"/>
        <v>6.5638263600000002</v>
      </c>
      <c r="E815" s="107"/>
      <c r="F815" s="107"/>
      <c r="G815" s="107">
        <v>5.9</v>
      </c>
      <c r="H815" s="158">
        <f t="shared" si="34"/>
        <v>0.28412747999999999</v>
      </c>
      <c r="I815" s="138">
        <v>4.8157199999999997E-2</v>
      </c>
      <c r="J815" s="107"/>
      <c r="K815" s="107"/>
      <c r="L815" s="152">
        <v>28490</v>
      </c>
      <c r="M815" s="107" t="s">
        <v>16</v>
      </c>
      <c r="N815" s="107" t="s">
        <v>3</v>
      </c>
      <c r="O815" s="107" t="s">
        <v>38</v>
      </c>
      <c r="P815" s="107"/>
    </row>
    <row r="816" spans="1:16" x14ac:dyDescent="0.35">
      <c r="A816" s="155" t="s">
        <v>649</v>
      </c>
      <c r="B816" s="107" t="s">
        <v>137</v>
      </c>
      <c r="C816" s="107">
        <v>59.9</v>
      </c>
      <c r="D816" s="156">
        <f t="shared" si="33"/>
        <v>3.1223294299999997</v>
      </c>
      <c r="E816" s="107"/>
      <c r="F816" s="107"/>
      <c r="G816" s="107">
        <v>5.4</v>
      </c>
      <c r="H816" s="158">
        <f t="shared" si="34"/>
        <v>0.28147877999999998</v>
      </c>
      <c r="I816" s="138">
        <v>5.2125699999999997E-2</v>
      </c>
      <c r="J816" s="107"/>
      <c r="K816" s="107"/>
      <c r="L816" s="152">
        <v>26380</v>
      </c>
      <c r="M816" s="107" t="s">
        <v>1</v>
      </c>
      <c r="N816" s="107" t="s">
        <v>3</v>
      </c>
      <c r="O816" s="107" t="s">
        <v>3</v>
      </c>
      <c r="P816" s="107"/>
    </row>
    <row r="817" spans="1:16" x14ac:dyDescent="0.35">
      <c r="A817" s="155" t="s">
        <v>782</v>
      </c>
      <c r="B817" s="107" t="s">
        <v>294</v>
      </c>
      <c r="C817" s="107">
        <v>66</v>
      </c>
      <c r="D817" s="156">
        <f t="shared" si="33"/>
        <v>3.1226183999999999</v>
      </c>
      <c r="E817" s="107"/>
      <c r="F817" s="107"/>
      <c r="G817" s="107">
        <v>5.9</v>
      </c>
      <c r="H817" s="158">
        <f t="shared" si="34"/>
        <v>0.27914316</v>
      </c>
      <c r="I817" s="138">
        <v>4.7312399999999998E-2</v>
      </c>
      <c r="J817" s="107"/>
      <c r="K817" s="107"/>
      <c r="L817" s="152">
        <v>91830</v>
      </c>
      <c r="M817" s="107" t="s">
        <v>1</v>
      </c>
      <c r="N817" s="107" t="s">
        <v>3</v>
      </c>
      <c r="O817" s="107" t="s">
        <v>22</v>
      </c>
      <c r="P817" s="107"/>
    </row>
    <row r="818" spans="1:16" x14ac:dyDescent="0.35">
      <c r="A818" s="155" t="s">
        <v>944</v>
      </c>
      <c r="B818" s="107" t="s">
        <v>489</v>
      </c>
      <c r="C818" s="107">
        <v>82.9</v>
      </c>
      <c r="D818" s="156">
        <f t="shared" si="33"/>
        <v>4.1988601299999999</v>
      </c>
      <c r="E818" s="107"/>
      <c r="F818" s="107"/>
      <c r="G818" s="107">
        <v>5.5</v>
      </c>
      <c r="H818" s="158">
        <f t="shared" si="34"/>
        <v>0.27857335</v>
      </c>
      <c r="I818" s="138">
        <v>5.0649699999999999E-2</v>
      </c>
      <c r="J818" s="107"/>
      <c r="K818" s="107"/>
      <c r="L818" s="152">
        <v>33070</v>
      </c>
      <c r="M818" s="107" t="s">
        <v>16</v>
      </c>
      <c r="N818" s="107" t="s">
        <v>3</v>
      </c>
      <c r="O818" s="107" t="s">
        <v>22</v>
      </c>
      <c r="P818" s="107"/>
    </row>
    <row r="819" spans="1:16" x14ac:dyDescent="0.35">
      <c r="A819" s="155" t="s">
        <v>680</v>
      </c>
      <c r="B819" s="107" t="s">
        <v>175</v>
      </c>
      <c r="C819" s="107">
        <v>44.4</v>
      </c>
      <c r="D819" s="156">
        <f t="shared" si="33"/>
        <v>1.8910803600000001</v>
      </c>
      <c r="E819" s="107"/>
      <c r="F819" s="107"/>
      <c r="G819" s="107">
        <v>6.5</v>
      </c>
      <c r="H819" s="158">
        <f t="shared" si="34"/>
        <v>0.27684734999999999</v>
      </c>
      <c r="I819" s="138">
        <v>4.2591900000000002E-2</v>
      </c>
      <c r="J819" s="107"/>
      <c r="K819" s="107"/>
      <c r="L819" s="152">
        <v>66160</v>
      </c>
      <c r="M819" s="107" t="s">
        <v>66</v>
      </c>
      <c r="N819" s="107" t="s">
        <v>3</v>
      </c>
      <c r="O819" s="107" t="s">
        <v>3</v>
      </c>
      <c r="P819" s="107"/>
    </row>
    <row r="820" spans="1:16" x14ac:dyDescent="0.35">
      <c r="A820" s="155" t="s">
        <v>611</v>
      </c>
      <c r="B820" s="107" t="s">
        <v>79</v>
      </c>
      <c r="C820" s="107">
        <v>205.8</v>
      </c>
      <c r="D820" s="156">
        <f t="shared" si="33"/>
        <v>7.2105116999999996</v>
      </c>
      <c r="E820" s="107"/>
      <c r="F820" s="107"/>
      <c r="G820" s="107">
        <v>7.8</v>
      </c>
      <c r="H820" s="158">
        <f t="shared" si="34"/>
        <v>0.27328469999999999</v>
      </c>
      <c r="I820" s="138">
        <v>3.5036499999999998E-2</v>
      </c>
      <c r="J820" s="107"/>
      <c r="K820" s="107"/>
      <c r="L820" s="152">
        <v>81140</v>
      </c>
      <c r="M820" s="107" t="s">
        <v>1</v>
      </c>
      <c r="N820" s="107" t="s">
        <v>3</v>
      </c>
      <c r="O820" s="107" t="s">
        <v>3</v>
      </c>
      <c r="P820" s="107"/>
    </row>
    <row r="821" spans="1:16" x14ac:dyDescent="0.35">
      <c r="A821" s="155" t="s">
        <v>868</v>
      </c>
      <c r="B821" s="107" t="s">
        <v>397</v>
      </c>
      <c r="C821" s="107">
        <v>133.1</v>
      </c>
      <c r="D821" s="156">
        <f t="shared" si="33"/>
        <v>6.895378599999999</v>
      </c>
      <c r="E821" s="107"/>
      <c r="F821" s="107"/>
      <c r="G821" s="107">
        <v>5.0999999999999996</v>
      </c>
      <c r="H821" s="158">
        <f t="shared" si="34"/>
        <v>0.26421059999999996</v>
      </c>
      <c r="I821" s="138">
        <v>5.1805999999999998E-2</v>
      </c>
      <c r="J821" s="107"/>
      <c r="K821" s="107"/>
      <c r="L821" s="152">
        <v>36620</v>
      </c>
      <c r="M821" s="107" t="s">
        <v>78</v>
      </c>
      <c r="N821" s="107" t="s">
        <v>3</v>
      </c>
      <c r="O821" s="107" t="s">
        <v>3</v>
      </c>
      <c r="P821" s="107"/>
    </row>
    <row r="822" spans="1:16" x14ac:dyDescent="0.35">
      <c r="A822" s="155" t="s">
        <v>627</v>
      </c>
      <c r="B822" s="107" t="s">
        <v>104</v>
      </c>
      <c r="C822" s="107">
        <v>449</v>
      </c>
      <c r="D822" s="156">
        <f t="shared" si="33"/>
        <v>22.567323699999999</v>
      </c>
      <c r="E822" s="107"/>
      <c r="F822" s="107"/>
      <c r="G822" s="107">
        <v>5.2</v>
      </c>
      <c r="H822" s="158">
        <f t="shared" si="34"/>
        <v>0.26135876000000002</v>
      </c>
      <c r="I822" s="138">
        <v>5.0261300000000002E-2</v>
      </c>
      <c r="J822" s="107"/>
      <c r="K822" s="107"/>
      <c r="L822" s="152">
        <v>53920</v>
      </c>
      <c r="M822" s="107" t="s">
        <v>71</v>
      </c>
      <c r="N822" s="107" t="s">
        <v>3</v>
      </c>
      <c r="O822" s="107" t="s">
        <v>3</v>
      </c>
      <c r="P822" s="107"/>
    </row>
    <row r="823" spans="1:16" x14ac:dyDescent="0.35">
      <c r="A823" s="155" t="s">
        <v>82</v>
      </c>
      <c r="B823" s="107" t="s">
        <v>83</v>
      </c>
      <c r="C823" s="107">
        <v>34.9</v>
      </c>
      <c r="D823" s="156">
        <f t="shared" si="33"/>
        <v>1.04348208</v>
      </c>
      <c r="E823" s="107"/>
      <c r="F823" s="107"/>
      <c r="G823" s="107">
        <v>8.6999999999999993</v>
      </c>
      <c r="H823" s="158">
        <f t="shared" si="34"/>
        <v>0.26012303999999997</v>
      </c>
      <c r="I823" s="138">
        <v>2.9899200000000001E-2</v>
      </c>
      <c r="J823" s="107"/>
      <c r="K823" s="107"/>
      <c r="L823" s="152">
        <v>76069</v>
      </c>
      <c r="M823" s="107" t="s">
        <v>24</v>
      </c>
      <c r="N823" s="107" t="s">
        <v>3</v>
      </c>
      <c r="O823" s="107" t="s">
        <v>3</v>
      </c>
      <c r="P823" s="107"/>
    </row>
    <row r="824" spans="1:16" x14ac:dyDescent="0.35">
      <c r="A824" s="155" t="s">
        <v>716</v>
      </c>
      <c r="B824" s="107" t="s">
        <v>215</v>
      </c>
      <c r="C824" s="107">
        <v>42.9</v>
      </c>
      <c r="D824" s="156">
        <f t="shared" si="33"/>
        <v>2.3144721600000002</v>
      </c>
      <c r="E824" s="107"/>
      <c r="F824" s="107"/>
      <c r="G824" s="107">
        <v>4.8</v>
      </c>
      <c r="H824" s="158">
        <f t="shared" si="34"/>
        <v>0.25896192000000001</v>
      </c>
      <c r="I824" s="138">
        <v>5.3950400000000003E-2</v>
      </c>
      <c r="J824" s="107"/>
      <c r="K824" s="107"/>
      <c r="L824" s="152">
        <v>21860</v>
      </c>
      <c r="M824" s="107" t="s">
        <v>16</v>
      </c>
      <c r="N824" s="107" t="s">
        <v>3</v>
      </c>
      <c r="O824" s="107" t="s">
        <v>131</v>
      </c>
      <c r="P824" s="107"/>
    </row>
    <row r="825" spans="1:16" x14ac:dyDescent="0.35">
      <c r="A825" s="155" t="s">
        <v>970</v>
      </c>
      <c r="B825" s="107" t="s">
        <v>521</v>
      </c>
      <c r="C825" s="107">
        <v>23.3</v>
      </c>
      <c r="D825" s="156">
        <f t="shared" si="33"/>
        <v>2.2906090200000002</v>
      </c>
      <c r="E825" s="107"/>
      <c r="F825" s="107"/>
      <c r="G825" s="107">
        <v>2.6</v>
      </c>
      <c r="H825" s="158">
        <f t="shared" si="34"/>
        <v>0.25560444000000004</v>
      </c>
      <c r="I825" s="138">
        <v>9.8309400000000005E-2</v>
      </c>
      <c r="J825" s="107"/>
      <c r="K825" s="107"/>
      <c r="L825" s="152">
        <v>21490</v>
      </c>
      <c r="M825" s="107" t="s">
        <v>16</v>
      </c>
      <c r="N825" s="107" t="s">
        <v>3</v>
      </c>
      <c r="O825" s="107" t="s">
        <v>131</v>
      </c>
      <c r="P825" s="107"/>
    </row>
    <row r="826" spans="1:16" x14ac:dyDescent="0.35">
      <c r="A826" s="155" t="s">
        <v>946</v>
      </c>
      <c r="B826" s="107" t="s">
        <v>491</v>
      </c>
      <c r="C826" s="107">
        <v>149.69999999999999</v>
      </c>
      <c r="D826" s="156">
        <f t="shared" si="33"/>
        <v>6.9147777299999991</v>
      </c>
      <c r="E826" s="107"/>
      <c r="F826" s="107"/>
      <c r="G826" s="107">
        <v>5.5</v>
      </c>
      <c r="H826" s="158">
        <f t="shared" si="34"/>
        <v>0.25404995000000002</v>
      </c>
      <c r="I826" s="138">
        <v>4.61909E-2</v>
      </c>
      <c r="J826" s="107"/>
      <c r="K826" s="107"/>
      <c r="L826" s="152">
        <v>32850</v>
      </c>
      <c r="M826" s="107" t="s">
        <v>16</v>
      </c>
      <c r="N826" s="107" t="s">
        <v>3</v>
      </c>
      <c r="O826" s="107" t="s">
        <v>22</v>
      </c>
      <c r="P826" s="107"/>
    </row>
    <row r="827" spans="1:16" x14ac:dyDescent="0.35">
      <c r="A827" s="155" t="s">
        <v>99</v>
      </c>
      <c r="B827" s="107" t="s">
        <v>100</v>
      </c>
      <c r="C827" s="107">
        <v>46.4</v>
      </c>
      <c r="D827" s="156">
        <f t="shared" si="33"/>
        <v>1.07400688</v>
      </c>
      <c r="E827" s="107"/>
      <c r="F827" s="107"/>
      <c r="G827" s="107">
        <v>10.8</v>
      </c>
      <c r="H827" s="158">
        <f t="shared" si="34"/>
        <v>0.24998436000000002</v>
      </c>
      <c r="I827" s="138">
        <v>2.3146699999999999E-2</v>
      </c>
      <c r="J827" s="107"/>
      <c r="K827" s="107"/>
      <c r="L827" s="152">
        <v>122455</v>
      </c>
      <c r="M827" s="107" t="s">
        <v>1</v>
      </c>
      <c r="N827" s="107" t="s">
        <v>3</v>
      </c>
      <c r="O827" s="107" t="s">
        <v>3</v>
      </c>
      <c r="P827" s="107"/>
    </row>
    <row r="828" spans="1:16" x14ac:dyDescent="0.35">
      <c r="A828" s="155" t="s">
        <v>717</v>
      </c>
      <c r="B828" s="107" t="s">
        <v>216</v>
      </c>
      <c r="C828" s="107">
        <v>74.599999999999994</v>
      </c>
      <c r="D828" s="156">
        <f t="shared" si="33"/>
        <v>2.5733344599999999</v>
      </c>
      <c r="E828" s="107"/>
      <c r="F828" s="107"/>
      <c r="G828" s="107">
        <v>7.1</v>
      </c>
      <c r="H828" s="158">
        <f t="shared" si="34"/>
        <v>0.24491520999999999</v>
      </c>
      <c r="I828" s="138">
        <v>3.4495100000000001E-2</v>
      </c>
      <c r="J828" s="107"/>
      <c r="K828" s="107"/>
      <c r="L828" s="152">
        <v>23130</v>
      </c>
      <c r="M828" s="107" t="s">
        <v>16</v>
      </c>
      <c r="N828" s="107" t="s">
        <v>3</v>
      </c>
      <c r="O828" s="107" t="s">
        <v>131</v>
      </c>
      <c r="P828" s="107"/>
    </row>
    <row r="829" spans="1:16" x14ac:dyDescent="0.35">
      <c r="A829" s="155" t="s">
        <v>694</v>
      </c>
      <c r="B829" s="107" t="s">
        <v>191</v>
      </c>
      <c r="C829" s="107">
        <v>70.3</v>
      </c>
      <c r="D829" s="156">
        <f t="shared" si="33"/>
        <v>2.0389108999999999</v>
      </c>
      <c r="E829" s="107"/>
      <c r="F829" s="107"/>
      <c r="G829" s="107">
        <v>8.4</v>
      </c>
      <c r="H829" s="158">
        <f t="shared" si="34"/>
        <v>0.24362520000000001</v>
      </c>
      <c r="I829" s="138">
        <v>2.9003000000000001E-2</v>
      </c>
      <c r="J829" s="107"/>
      <c r="K829" s="107"/>
      <c r="L829" s="152">
        <v>84460</v>
      </c>
      <c r="M829" s="107" t="s">
        <v>66</v>
      </c>
      <c r="N829" s="107" t="s">
        <v>3</v>
      </c>
      <c r="O829" s="107" t="s">
        <v>3</v>
      </c>
      <c r="P829" s="107"/>
    </row>
    <row r="830" spans="1:16" x14ac:dyDescent="0.35">
      <c r="A830" s="155" t="s">
        <v>864</v>
      </c>
      <c r="B830" s="107" t="s">
        <v>387</v>
      </c>
      <c r="C830" s="107">
        <v>19.7</v>
      </c>
      <c r="D830" s="156">
        <f t="shared" si="33"/>
        <v>1.2574470600000001</v>
      </c>
      <c r="E830" s="107"/>
      <c r="F830" s="107"/>
      <c r="G830" s="107">
        <v>3.8</v>
      </c>
      <c r="H830" s="158">
        <f t="shared" si="34"/>
        <v>0.24255324</v>
      </c>
      <c r="I830" s="138">
        <v>6.3829800000000006E-2</v>
      </c>
      <c r="J830" s="107"/>
      <c r="K830" s="107"/>
      <c r="L830" s="152">
        <v>40790</v>
      </c>
      <c r="M830" s="107" t="s">
        <v>16</v>
      </c>
      <c r="N830" s="107" t="s">
        <v>3</v>
      </c>
      <c r="O830" s="107" t="s">
        <v>22</v>
      </c>
      <c r="P830" s="107"/>
    </row>
    <row r="831" spans="1:16" x14ac:dyDescent="0.35">
      <c r="A831" s="155" t="s">
        <v>966</v>
      </c>
      <c r="B831" s="107" t="s">
        <v>515</v>
      </c>
      <c r="C831" s="107">
        <v>38.799999999999997</v>
      </c>
      <c r="D831" s="156">
        <f t="shared" si="33"/>
        <v>1.7644843199999998</v>
      </c>
      <c r="E831" s="107"/>
      <c r="F831" s="107"/>
      <c r="G831" s="107">
        <v>5.0999999999999996</v>
      </c>
      <c r="H831" s="158">
        <f t="shared" si="34"/>
        <v>0.23192963999999999</v>
      </c>
      <c r="I831" s="138">
        <v>4.54764E-2</v>
      </c>
      <c r="J831" s="107"/>
      <c r="K831" s="107"/>
      <c r="L831" s="152">
        <v>62640</v>
      </c>
      <c r="M831" s="107" t="s">
        <v>1</v>
      </c>
      <c r="N831" s="107" t="s">
        <v>3</v>
      </c>
      <c r="O831" s="107" t="s">
        <v>3</v>
      </c>
      <c r="P831" s="107"/>
    </row>
    <row r="832" spans="1:16" x14ac:dyDescent="0.35">
      <c r="A832" s="155" t="s">
        <v>950</v>
      </c>
      <c r="B832" s="107" t="s">
        <v>495</v>
      </c>
      <c r="C832" s="107">
        <v>42</v>
      </c>
      <c r="D832" s="156">
        <f t="shared" si="33"/>
        <v>3.1106418000000002</v>
      </c>
      <c r="E832" s="107"/>
      <c r="F832" s="107"/>
      <c r="G832" s="107">
        <v>3.1</v>
      </c>
      <c r="H832" s="158">
        <f t="shared" si="34"/>
        <v>0.22959499</v>
      </c>
      <c r="I832" s="138">
        <v>7.4062900000000001E-2</v>
      </c>
      <c r="J832" s="107"/>
      <c r="K832" s="107"/>
      <c r="L832" s="152">
        <v>29300</v>
      </c>
      <c r="M832" s="107" t="s">
        <v>16</v>
      </c>
      <c r="N832" s="107" t="s">
        <v>3</v>
      </c>
      <c r="O832" s="107" t="s">
        <v>38</v>
      </c>
      <c r="P832" s="107"/>
    </row>
    <row r="833" spans="1:16" x14ac:dyDescent="0.35">
      <c r="A833" s="155" t="s">
        <v>859</v>
      </c>
      <c r="B833" s="107" t="s">
        <v>382</v>
      </c>
      <c r="C833" s="107">
        <v>19.7</v>
      </c>
      <c r="D833" s="156">
        <f t="shared" si="33"/>
        <v>0.92612457999999998</v>
      </c>
      <c r="E833" s="107"/>
      <c r="F833" s="107"/>
      <c r="G833" s="107">
        <v>4.8</v>
      </c>
      <c r="H833" s="158">
        <f t="shared" si="34"/>
        <v>0.22565472</v>
      </c>
      <c r="I833" s="138">
        <v>4.7011400000000002E-2</v>
      </c>
      <c r="J833" s="107"/>
      <c r="K833" s="107"/>
      <c r="L833" s="152">
        <v>76650</v>
      </c>
      <c r="M833" s="107" t="s">
        <v>16</v>
      </c>
      <c r="N833" s="107" t="s">
        <v>3</v>
      </c>
      <c r="O833" s="107" t="s">
        <v>360</v>
      </c>
      <c r="P833" s="107"/>
    </row>
    <row r="834" spans="1:16" x14ac:dyDescent="0.35">
      <c r="A834" s="155" t="s">
        <v>591</v>
      </c>
      <c r="B834" s="107" t="s">
        <v>54</v>
      </c>
      <c r="C834" s="107">
        <v>83.7</v>
      </c>
      <c r="D834" s="156">
        <f t="shared" si="33"/>
        <v>3.9963150900000004</v>
      </c>
      <c r="E834" s="107"/>
      <c r="F834" s="107"/>
      <c r="G834" s="107">
        <v>4.7</v>
      </c>
      <c r="H834" s="158">
        <f t="shared" si="34"/>
        <v>0.22440479000000002</v>
      </c>
      <c r="I834" s="138">
        <v>4.7745700000000002E-2</v>
      </c>
      <c r="J834" s="107"/>
      <c r="K834" s="107"/>
      <c r="L834" s="152">
        <v>49540</v>
      </c>
      <c r="M834" s="107" t="s">
        <v>1</v>
      </c>
      <c r="N834" s="107" t="s">
        <v>3</v>
      </c>
      <c r="O834" s="107" t="s">
        <v>38</v>
      </c>
      <c r="P834" s="107"/>
    </row>
    <row r="835" spans="1:16" x14ac:dyDescent="0.35">
      <c r="A835" s="155" t="s">
        <v>755</v>
      </c>
      <c r="B835" s="107" t="s">
        <v>265</v>
      </c>
      <c r="C835" s="107">
        <v>108.8</v>
      </c>
      <c r="D835" s="156">
        <f t="shared" si="33"/>
        <v>12.744037760000001</v>
      </c>
      <c r="E835" s="107"/>
      <c r="F835" s="107"/>
      <c r="G835" s="107">
        <v>1.9</v>
      </c>
      <c r="H835" s="158">
        <f t="shared" si="34"/>
        <v>0.22255213000000001</v>
      </c>
      <c r="I835" s="138">
        <v>0.11713270000000001</v>
      </c>
      <c r="J835" s="107"/>
      <c r="K835" s="107"/>
      <c r="L835" s="152">
        <v>18730</v>
      </c>
      <c r="M835" s="107" t="s">
        <v>241</v>
      </c>
      <c r="N835" s="107" t="s">
        <v>3</v>
      </c>
      <c r="O835" s="107" t="s">
        <v>131</v>
      </c>
      <c r="P835" s="107"/>
    </row>
    <row r="836" spans="1:16" x14ac:dyDescent="0.35">
      <c r="A836" s="155" t="s">
        <v>586</v>
      </c>
      <c r="B836" s="107" t="s">
        <v>49</v>
      </c>
      <c r="C836" s="107">
        <v>91.7</v>
      </c>
      <c r="D836" s="156">
        <f t="shared" si="33"/>
        <v>3.7999287900000005</v>
      </c>
      <c r="E836" s="107"/>
      <c r="F836" s="107"/>
      <c r="G836" s="107">
        <v>5.3</v>
      </c>
      <c r="H836" s="158">
        <f t="shared" si="34"/>
        <v>0.21962511000000001</v>
      </c>
      <c r="I836" s="138">
        <v>4.1438700000000002E-2</v>
      </c>
      <c r="J836" s="107"/>
      <c r="K836" s="107"/>
      <c r="L836" s="152">
        <v>59090</v>
      </c>
      <c r="M836" s="107" t="s">
        <v>1</v>
      </c>
      <c r="N836" s="107" t="s">
        <v>3</v>
      </c>
      <c r="O836" s="107" t="s">
        <v>3</v>
      </c>
      <c r="P836" s="107"/>
    </row>
    <row r="837" spans="1:16" x14ac:dyDescent="0.35">
      <c r="A837" s="155" t="s">
        <v>929</v>
      </c>
      <c r="B837" s="107" t="s">
        <v>472</v>
      </c>
      <c r="C837" s="107">
        <v>86.2</v>
      </c>
      <c r="D837" s="156">
        <f t="shared" si="33"/>
        <v>5.3835434199999996</v>
      </c>
      <c r="E837" s="107"/>
      <c r="F837" s="107"/>
      <c r="G837" s="107">
        <v>3.5</v>
      </c>
      <c r="H837" s="158">
        <f t="shared" si="34"/>
        <v>0.21858934999999999</v>
      </c>
      <c r="I837" s="138">
        <v>6.2454099999999999E-2</v>
      </c>
      <c r="J837" s="107"/>
      <c r="K837" s="107"/>
      <c r="L837" s="152">
        <v>30980</v>
      </c>
      <c r="M837" s="107" t="s">
        <v>16</v>
      </c>
      <c r="N837" s="107" t="s">
        <v>3</v>
      </c>
      <c r="O837" s="107" t="s">
        <v>22</v>
      </c>
      <c r="P837" s="107"/>
    </row>
    <row r="838" spans="1:16" x14ac:dyDescent="0.35">
      <c r="A838" s="155" t="s">
        <v>668</v>
      </c>
      <c r="B838" s="107" t="s">
        <v>161</v>
      </c>
      <c r="C838" s="107">
        <v>25.8</v>
      </c>
      <c r="D838" s="156">
        <f t="shared" si="33"/>
        <v>1.6313468999999998</v>
      </c>
      <c r="E838" s="107"/>
      <c r="F838" s="107"/>
      <c r="G838" s="107">
        <v>3.4</v>
      </c>
      <c r="H838" s="158">
        <f t="shared" si="34"/>
        <v>0.21498369999999997</v>
      </c>
      <c r="I838" s="138">
        <v>6.3230499999999995E-2</v>
      </c>
      <c r="J838" s="107"/>
      <c r="K838" s="107"/>
      <c r="L838" s="152">
        <v>33010</v>
      </c>
      <c r="M838" s="107" t="s">
        <v>16</v>
      </c>
      <c r="N838" s="107" t="s">
        <v>3</v>
      </c>
      <c r="O838" s="107" t="s">
        <v>38</v>
      </c>
      <c r="P838" s="107"/>
    </row>
    <row r="839" spans="1:16" x14ac:dyDescent="0.35">
      <c r="A839" s="155" t="s">
        <v>621</v>
      </c>
      <c r="B839" s="107" t="s">
        <v>92</v>
      </c>
      <c r="C839" s="107">
        <v>53.2</v>
      </c>
      <c r="D839" s="156">
        <f t="shared" si="33"/>
        <v>1.38985</v>
      </c>
      <c r="E839" s="107"/>
      <c r="F839" s="107"/>
      <c r="G839" s="107">
        <v>8.1</v>
      </c>
      <c r="H839" s="158">
        <f t="shared" si="34"/>
        <v>0.21161249999999998</v>
      </c>
      <c r="I839" s="138">
        <v>2.6124999999999999E-2</v>
      </c>
      <c r="J839" s="107"/>
      <c r="K839" s="107"/>
      <c r="L839" s="152">
        <v>80890</v>
      </c>
      <c r="M839" s="107" t="s">
        <v>1</v>
      </c>
      <c r="N839" s="107" t="s">
        <v>3</v>
      </c>
      <c r="O839" s="107" t="s">
        <v>3</v>
      </c>
      <c r="P839" s="107"/>
    </row>
    <row r="840" spans="1:16" x14ac:dyDescent="0.35">
      <c r="A840" s="155" t="s">
        <v>101</v>
      </c>
      <c r="B840" s="107" t="s">
        <v>102</v>
      </c>
      <c r="C840" s="107">
        <v>153.4</v>
      </c>
      <c r="D840" s="156">
        <f t="shared" si="33"/>
        <v>4.4844802599999998</v>
      </c>
      <c r="E840" s="107"/>
      <c r="F840" s="107"/>
      <c r="G840" s="107">
        <v>7</v>
      </c>
      <c r="H840" s="158">
        <f t="shared" si="34"/>
        <v>0.20463729999999999</v>
      </c>
      <c r="I840" s="138">
        <v>2.92339E-2</v>
      </c>
      <c r="J840" s="107"/>
      <c r="K840" s="107"/>
      <c r="L840" s="152">
        <v>93658</v>
      </c>
      <c r="M840" s="107" t="s">
        <v>1</v>
      </c>
      <c r="N840" s="107" t="s">
        <v>3</v>
      </c>
      <c r="O840" s="107" t="s">
        <v>3</v>
      </c>
      <c r="P840" s="107"/>
    </row>
    <row r="841" spans="1:16" x14ac:dyDescent="0.35">
      <c r="A841" s="155" t="s">
        <v>883</v>
      </c>
      <c r="B841" s="107" t="s">
        <v>414</v>
      </c>
      <c r="C841" s="107">
        <v>56.8</v>
      </c>
      <c r="D841" s="156">
        <f t="shared" si="33"/>
        <v>3.1872524799999997</v>
      </c>
      <c r="E841" s="107"/>
      <c r="F841" s="107"/>
      <c r="G841" s="107">
        <v>3.6</v>
      </c>
      <c r="H841" s="158">
        <f t="shared" si="34"/>
        <v>0.20200896000000002</v>
      </c>
      <c r="I841" s="138">
        <v>5.61136E-2</v>
      </c>
      <c r="J841" s="107"/>
      <c r="K841" s="107"/>
      <c r="L841" s="152">
        <v>45550</v>
      </c>
      <c r="M841" s="107" t="s">
        <v>16</v>
      </c>
      <c r="N841" s="107" t="s">
        <v>3</v>
      </c>
      <c r="O841" s="107" t="s">
        <v>22</v>
      </c>
      <c r="P841" s="107"/>
    </row>
    <row r="842" spans="1:16" x14ac:dyDescent="0.35">
      <c r="A842" s="155" t="s">
        <v>616</v>
      </c>
      <c r="B842" s="107" t="s">
        <v>87</v>
      </c>
      <c r="C842" s="107">
        <v>83</v>
      </c>
      <c r="D842" s="156">
        <f t="shared" si="33"/>
        <v>2.7099665999999996</v>
      </c>
      <c r="E842" s="107"/>
      <c r="F842" s="107"/>
      <c r="G842" s="107">
        <v>6.1</v>
      </c>
      <c r="H842" s="158">
        <f t="shared" si="34"/>
        <v>0.19916621999999998</v>
      </c>
      <c r="I842" s="138">
        <v>3.2650199999999997E-2</v>
      </c>
      <c r="J842" s="107"/>
      <c r="K842" s="107"/>
      <c r="L842" s="152">
        <v>103720</v>
      </c>
      <c r="M842" s="107" t="s">
        <v>1</v>
      </c>
      <c r="N842" s="107" t="s">
        <v>3</v>
      </c>
      <c r="O842" s="107" t="s">
        <v>3</v>
      </c>
      <c r="P842" s="107"/>
    </row>
    <row r="843" spans="1:16" x14ac:dyDescent="0.35">
      <c r="A843" s="155" t="s">
        <v>683</v>
      </c>
      <c r="B843" s="107" t="s">
        <v>178</v>
      </c>
      <c r="C843" s="107">
        <v>33.1</v>
      </c>
      <c r="D843" s="156">
        <f t="shared" ref="D843:D906" si="35">+C843*$I843</f>
        <v>0.7927350700000001</v>
      </c>
      <c r="E843" s="107"/>
      <c r="F843" s="107"/>
      <c r="G843" s="107">
        <v>8.1</v>
      </c>
      <c r="H843" s="158">
        <f t="shared" ref="H843:H906" si="36">+G843*$I843</f>
        <v>0.19399257</v>
      </c>
      <c r="I843" s="138">
        <v>2.3949700000000001E-2</v>
      </c>
      <c r="J843" s="107"/>
      <c r="K843" s="107"/>
      <c r="L843" s="152">
        <v>97820</v>
      </c>
      <c r="M843" s="107" t="s">
        <v>66</v>
      </c>
      <c r="N843" s="107" t="s">
        <v>3</v>
      </c>
      <c r="O843" s="107" t="s">
        <v>3</v>
      </c>
      <c r="P843" s="107"/>
    </row>
    <row r="844" spans="1:16" x14ac:dyDescent="0.35">
      <c r="A844" s="155" t="s">
        <v>895</v>
      </c>
      <c r="B844" s="107" t="s">
        <v>428</v>
      </c>
      <c r="C844" s="107">
        <v>15.2</v>
      </c>
      <c r="D844" s="156">
        <f t="shared" si="35"/>
        <v>0.83364247999999996</v>
      </c>
      <c r="E844" s="107"/>
      <c r="F844" s="107"/>
      <c r="G844" s="107">
        <v>3.5</v>
      </c>
      <c r="H844" s="158">
        <f t="shared" si="36"/>
        <v>0.19195715000000002</v>
      </c>
      <c r="I844" s="138">
        <v>5.4844900000000002E-2</v>
      </c>
      <c r="J844" s="107"/>
      <c r="K844" s="107"/>
      <c r="L844" s="152">
        <v>42660</v>
      </c>
      <c r="M844" s="107" t="s">
        <v>16</v>
      </c>
      <c r="N844" s="107" t="s">
        <v>3</v>
      </c>
      <c r="O844" s="107" t="s">
        <v>131</v>
      </c>
      <c r="P844" s="107"/>
    </row>
    <row r="845" spans="1:16" x14ac:dyDescent="0.35">
      <c r="A845" s="155" t="s">
        <v>670</v>
      </c>
      <c r="B845" s="107" t="s">
        <v>163</v>
      </c>
      <c r="C845" s="107">
        <v>36.6</v>
      </c>
      <c r="D845" s="156">
        <f t="shared" si="35"/>
        <v>2.5751101199999997</v>
      </c>
      <c r="E845" s="107"/>
      <c r="F845" s="107"/>
      <c r="G845" s="107">
        <v>2.7</v>
      </c>
      <c r="H845" s="158">
        <f t="shared" si="36"/>
        <v>0.18996714000000001</v>
      </c>
      <c r="I845" s="138">
        <v>7.0358199999999996E-2</v>
      </c>
      <c r="J845" s="107"/>
      <c r="K845" s="107"/>
      <c r="L845" s="152">
        <v>0</v>
      </c>
      <c r="M845" s="107" t="s">
        <v>16</v>
      </c>
      <c r="N845" s="107" t="s">
        <v>3</v>
      </c>
      <c r="O845" s="107" t="s">
        <v>3</v>
      </c>
      <c r="P845" s="107"/>
    </row>
    <row r="846" spans="1:16" x14ac:dyDescent="0.35">
      <c r="A846" s="155" t="s">
        <v>976</v>
      </c>
      <c r="B846" s="107" t="s">
        <v>529</v>
      </c>
      <c r="C846" s="107">
        <v>106.1</v>
      </c>
      <c r="D846" s="156">
        <f t="shared" si="35"/>
        <v>9.536830329999999</v>
      </c>
      <c r="E846" s="107"/>
      <c r="F846" s="107"/>
      <c r="G846" s="107">
        <v>2.1</v>
      </c>
      <c r="H846" s="158">
        <f t="shared" si="36"/>
        <v>0.18875913</v>
      </c>
      <c r="I846" s="138">
        <v>8.9885300000000001E-2</v>
      </c>
      <c r="J846" s="107"/>
      <c r="K846" s="107"/>
      <c r="L846" s="152">
        <v>27120</v>
      </c>
      <c r="M846" s="107" t="s">
        <v>241</v>
      </c>
      <c r="N846" s="107" t="s">
        <v>3</v>
      </c>
      <c r="O846" s="107" t="s">
        <v>131</v>
      </c>
      <c r="P846" s="107"/>
    </row>
    <row r="847" spans="1:16" x14ac:dyDescent="0.35">
      <c r="A847" s="155" t="s">
        <v>619</v>
      </c>
      <c r="B847" s="107" t="s">
        <v>90</v>
      </c>
      <c r="C847" s="107">
        <v>83.3</v>
      </c>
      <c r="D847" s="156">
        <f t="shared" si="35"/>
        <v>2.5339276900000001</v>
      </c>
      <c r="E847" s="107"/>
      <c r="F847" s="107"/>
      <c r="G847" s="107">
        <v>6.2</v>
      </c>
      <c r="H847" s="158">
        <f t="shared" si="36"/>
        <v>0.18859966</v>
      </c>
      <c r="I847" s="138">
        <v>3.04193E-2</v>
      </c>
      <c r="J847" s="107"/>
      <c r="K847" s="107"/>
      <c r="L847" s="152">
        <v>100920</v>
      </c>
      <c r="M847" s="107" t="s">
        <v>1</v>
      </c>
      <c r="N847" s="107" t="s">
        <v>3</v>
      </c>
      <c r="O847" s="107" t="s">
        <v>3</v>
      </c>
      <c r="P847" s="107"/>
    </row>
    <row r="848" spans="1:16" x14ac:dyDescent="0.35">
      <c r="A848" s="155" t="s">
        <v>898</v>
      </c>
      <c r="B848" s="107" t="s">
        <v>433</v>
      </c>
      <c r="C848" s="107">
        <v>41.5</v>
      </c>
      <c r="D848" s="156">
        <f t="shared" si="35"/>
        <v>3.2532431000000002</v>
      </c>
      <c r="E848" s="107"/>
      <c r="F848" s="107"/>
      <c r="G848" s="107">
        <v>2.4</v>
      </c>
      <c r="H848" s="158">
        <f t="shared" si="36"/>
        <v>0.18813936000000001</v>
      </c>
      <c r="I848" s="138">
        <v>7.83914E-2</v>
      </c>
      <c r="J848" s="107"/>
      <c r="K848" s="107"/>
      <c r="L848" s="152">
        <v>45950</v>
      </c>
      <c r="M848" s="107" t="s">
        <v>16</v>
      </c>
      <c r="N848" s="107" t="s">
        <v>3</v>
      </c>
      <c r="O848" s="107" t="s">
        <v>22</v>
      </c>
      <c r="P848" s="107"/>
    </row>
    <row r="849" spans="1:16" x14ac:dyDescent="0.35">
      <c r="A849" s="155" t="s">
        <v>757</v>
      </c>
      <c r="B849" s="107" t="s">
        <v>267</v>
      </c>
      <c r="C849" s="107">
        <v>23.5</v>
      </c>
      <c r="D849" s="156">
        <f t="shared" si="35"/>
        <v>1.56170425</v>
      </c>
      <c r="E849" s="107"/>
      <c r="F849" s="107"/>
      <c r="G849" s="107">
        <v>2.8</v>
      </c>
      <c r="H849" s="158">
        <f t="shared" si="36"/>
        <v>0.1860754</v>
      </c>
      <c r="I849" s="138">
        <v>6.6455500000000001E-2</v>
      </c>
      <c r="J849" s="107"/>
      <c r="K849" s="107"/>
      <c r="L849" s="152">
        <v>46840</v>
      </c>
      <c r="M849" s="107" t="s">
        <v>71</v>
      </c>
      <c r="N849" s="107" t="s">
        <v>3</v>
      </c>
      <c r="O849" s="107" t="s">
        <v>38</v>
      </c>
      <c r="P849" s="107"/>
    </row>
    <row r="850" spans="1:16" x14ac:dyDescent="0.35">
      <c r="A850" s="155" t="s">
        <v>676</v>
      </c>
      <c r="B850" s="107" t="s">
        <v>169</v>
      </c>
      <c r="C850" s="107">
        <v>129.1</v>
      </c>
      <c r="D850" s="156">
        <f t="shared" si="35"/>
        <v>6.3096463099999989</v>
      </c>
      <c r="E850" s="107"/>
      <c r="F850" s="107"/>
      <c r="G850" s="107">
        <v>3.8</v>
      </c>
      <c r="H850" s="158">
        <f t="shared" si="36"/>
        <v>0.18572157999999997</v>
      </c>
      <c r="I850" s="138">
        <v>4.8874099999999997E-2</v>
      </c>
      <c r="J850" s="107"/>
      <c r="K850" s="107"/>
      <c r="L850" s="152">
        <v>55940</v>
      </c>
      <c r="M850" s="107" t="s">
        <v>1</v>
      </c>
      <c r="N850" s="107" t="s">
        <v>3</v>
      </c>
      <c r="O850" s="107" t="s">
        <v>22</v>
      </c>
      <c r="P850" s="107"/>
    </row>
    <row r="851" spans="1:16" x14ac:dyDescent="0.35">
      <c r="A851" s="155" t="s">
        <v>796</v>
      </c>
      <c r="B851" s="107" t="s">
        <v>308</v>
      </c>
      <c r="C851" s="107">
        <v>545.29999999999995</v>
      </c>
      <c r="D851" s="156">
        <f t="shared" si="35"/>
        <v>18.022165000000001</v>
      </c>
      <c r="E851" s="107"/>
      <c r="F851" s="107"/>
      <c r="G851" s="107">
        <v>5.6</v>
      </c>
      <c r="H851" s="158">
        <f t="shared" si="36"/>
        <v>0.18507999999999999</v>
      </c>
      <c r="I851" s="138">
        <v>3.3050000000000003E-2</v>
      </c>
      <c r="J851" s="107"/>
      <c r="K851" s="107"/>
      <c r="L851" s="152">
        <v>24940</v>
      </c>
      <c r="M851" s="107" t="s">
        <v>16</v>
      </c>
      <c r="N851" s="107" t="s">
        <v>3</v>
      </c>
      <c r="O851" s="107" t="s">
        <v>131</v>
      </c>
      <c r="P851" s="107"/>
    </row>
    <row r="852" spans="1:16" x14ac:dyDescent="0.35">
      <c r="A852" s="155" t="s">
        <v>696</v>
      </c>
      <c r="B852" s="107" t="s">
        <v>193</v>
      </c>
      <c r="C852" s="107">
        <v>35.200000000000003</v>
      </c>
      <c r="D852" s="156">
        <f t="shared" si="35"/>
        <v>0.73868255999999999</v>
      </c>
      <c r="E852" s="107"/>
      <c r="F852" s="107"/>
      <c r="G852" s="107">
        <v>8.8000000000000007</v>
      </c>
      <c r="H852" s="158">
        <f t="shared" si="36"/>
        <v>0.18467064</v>
      </c>
      <c r="I852" s="138">
        <v>2.0985299999999998E-2</v>
      </c>
      <c r="J852" s="107"/>
      <c r="K852" s="107"/>
      <c r="L852" s="152">
        <v>148160</v>
      </c>
      <c r="M852" s="107" t="s">
        <v>24</v>
      </c>
      <c r="N852" s="107" t="s">
        <v>3</v>
      </c>
      <c r="O852" s="107" t="s">
        <v>3</v>
      </c>
      <c r="P852" s="107"/>
    </row>
    <row r="853" spans="1:16" x14ac:dyDescent="0.35">
      <c r="A853" s="155" t="s">
        <v>762</v>
      </c>
      <c r="B853" s="107" t="s">
        <v>274</v>
      </c>
      <c r="C853" s="107">
        <v>47.1</v>
      </c>
      <c r="D853" s="156">
        <f t="shared" si="35"/>
        <v>2.3755827000000003</v>
      </c>
      <c r="E853" s="107"/>
      <c r="F853" s="107"/>
      <c r="G853" s="107">
        <v>3.6</v>
      </c>
      <c r="H853" s="158">
        <f t="shared" si="36"/>
        <v>0.18157320000000002</v>
      </c>
      <c r="I853" s="138">
        <v>5.0437000000000003E-2</v>
      </c>
      <c r="J853" s="107"/>
      <c r="K853" s="107"/>
      <c r="L853" s="152">
        <v>24768</v>
      </c>
      <c r="M853" s="107" t="s">
        <v>16</v>
      </c>
      <c r="N853" s="107" t="s">
        <v>3</v>
      </c>
      <c r="O853" s="107" t="s">
        <v>22</v>
      </c>
      <c r="P853" s="107"/>
    </row>
    <row r="854" spans="1:16" x14ac:dyDescent="0.35">
      <c r="A854" s="155" t="s">
        <v>969</v>
      </c>
      <c r="B854" s="107" t="s">
        <v>520</v>
      </c>
      <c r="C854" s="107">
        <v>26.2</v>
      </c>
      <c r="D854" s="156">
        <f t="shared" si="35"/>
        <v>1.6135505799999998</v>
      </c>
      <c r="E854" s="107"/>
      <c r="F854" s="107"/>
      <c r="G854" s="107">
        <v>2.9</v>
      </c>
      <c r="H854" s="158">
        <f t="shared" si="36"/>
        <v>0.17859911000000001</v>
      </c>
      <c r="I854" s="138">
        <v>6.1585899999999999E-2</v>
      </c>
      <c r="J854" s="107"/>
      <c r="K854" s="107"/>
      <c r="L854" s="152">
        <v>63680</v>
      </c>
      <c r="M854" s="107" t="s">
        <v>16</v>
      </c>
      <c r="N854" s="107" t="s">
        <v>3</v>
      </c>
      <c r="O854" s="107" t="s">
        <v>22</v>
      </c>
      <c r="P854" s="107"/>
    </row>
    <row r="855" spans="1:16" x14ac:dyDescent="0.35">
      <c r="A855" s="155" t="s">
        <v>797</v>
      </c>
      <c r="B855" s="107" t="s">
        <v>309</v>
      </c>
      <c r="C855" s="107">
        <v>40.700000000000003</v>
      </c>
      <c r="D855" s="156">
        <f t="shared" si="35"/>
        <v>1.61171186</v>
      </c>
      <c r="E855" s="107"/>
      <c r="F855" s="107"/>
      <c r="G855" s="107">
        <v>4.4000000000000004</v>
      </c>
      <c r="H855" s="158">
        <f t="shared" si="36"/>
        <v>0.17423912</v>
      </c>
      <c r="I855" s="138">
        <v>3.9599799999999998E-2</v>
      </c>
      <c r="J855" s="107"/>
      <c r="K855" s="107"/>
      <c r="L855" s="152">
        <v>36850</v>
      </c>
      <c r="M855" s="107" t="s">
        <v>16</v>
      </c>
      <c r="N855" s="107" t="s">
        <v>3</v>
      </c>
      <c r="O855" s="107" t="s">
        <v>131</v>
      </c>
      <c r="P855" s="107"/>
    </row>
    <row r="856" spans="1:16" x14ac:dyDescent="0.35">
      <c r="A856" s="155" t="s">
        <v>124</v>
      </c>
      <c r="B856" s="107" t="s">
        <v>125</v>
      </c>
      <c r="C856" s="107">
        <v>23.9</v>
      </c>
      <c r="D856" s="156">
        <f t="shared" si="35"/>
        <v>1.1501874999999999</v>
      </c>
      <c r="E856" s="107"/>
      <c r="F856" s="107"/>
      <c r="G856" s="107">
        <v>3.6</v>
      </c>
      <c r="H856" s="158">
        <f t="shared" si="36"/>
        <v>0.17325000000000002</v>
      </c>
      <c r="I856" s="138">
        <v>4.8125000000000001E-2</v>
      </c>
      <c r="J856" s="107"/>
      <c r="K856" s="107"/>
      <c r="L856" s="152">
        <v>58245</v>
      </c>
      <c r="M856" s="107" t="s">
        <v>71</v>
      </c>
      <c r="N856" s="107" t="s">
        <v>3</v>
      </c>
      <c r="O856" s="107" t="s">
        <v>22</v>
      </c>
      <c r="P856" s="107"/>
    </row>
    <row r="857" spans="1:16" x14ac:dyDescent="0.35">
      <c r="A857" s="155" t="s">
        <v>945</v>
      </c>
      <c r="B857" s="107" t="s">
        <v>490</v>
      </c>
      <c r="C857" s="107">
        <v>369.2</v>
      </c>
      <c r="D857" s="156">
        <f t="shared" si="35"/>
        <v>27.121764279999997</v>
      </c>
      <c r="E857" s="107"/>
      <c r="F857" s="107"/>
      <c r="G857" s="107">
        <v>2.2999999999999998</v>
      </c>
      <c r="H857" s="158">
        <f t="shared" si="36"/>
        <v>0.16896006999999999</v>
      </c>
      <c r="I857" s="138">
        <v>7.3460899999999996E-2</v>
      </c>
      <c r="J857" s="107"/>
      <c r="K857" s="107"/>
      <c r="L857" s="152">
        <v>25860</v>
      </c>
      <c r="M857" s="107" t="s">
        <v>16</v>
      </c>
      <c r="N857" s="107" t="s">
        <v>3</v>
      </c>
      <c r="O857" s="107" t="s">
        <v>22</v>
      </c>
      <c r="P857" s="107"/>
    </row>
    <row r="858" spans="1:16" x14ac:dyDescent="0.35">
      <c r="A858" s="155" t="s">
        <v>630</v>
      </c>
      <c r="B858" s="107" t="s">
        <v>107</v>
      </c>
      <c r="C858" s="107">
        <v>103.7</v>
      </c>
      <c r="D858" s="156">
        <f t="shared" si="35"/>
        <v>2.2873523800000002</v>
      </c>
      <c r="E858" s="107"/>
      <c r="F858" s="107"/>
      <c r="G858" s="107">
        <v>7.6</v>
      </c>
      <c r="H858" s="158">
        <f t="shared" si="36"/>
        <v>0.16763623999999999</v>
      </c>
      <c r="I858" s="138">
        <v>2.2057400000000001E-2</v>
      </c>
      <c r="J858" s="107"/>
      <c r="K858" s="107"/>
      <c r="L858" s="152">
        <v>69850</v>
      </c>
      <c r="M858" s="107" t="s">
        <v>1</v>
      </c>
      <c r="N858" s="107" t="s">
        <v>3</v>
      </c>
      <c r="O858" s="107" t="s">
        <v>3</v>
      </c>
      <c r="P858" s="107"/>
    </row>
    <row r="859" spans="1:16" x14ac:dyDescent="0.35">
      <c r="A859" s="155" t="s">
        <v>659</v>
      </c>
      <c r="B859" s="107" t="s">
        <v>149</v>
      </c>
      <c r="C859" s="107">
        <v>29.2</v>
      </c>
      <c r="D859" s="156">
        <f t="shared" si="35"/>
        <v>1.46261924</v>
      </c>
      <c r="E859" s="107"/>
      <c r="F859" s="107"/>
      <c r="G859" s="107">
        <v>3.3</v>
      </c>
      <c r="H859" s="158">
        <f t="shared" si="36"/>
        <v>0.16529600999999999</v>
      </c>
      <c r="I859" s="138">
        <v>5.0089700000000001E-2</v>
      </c>
      <c r="J859" s="107"/>
      <c r="K859" s="107"/>
      <c r="L859" s="152">
        <v>44410</v>
      </c>
      <c r="M859" s="107" t="s">
        <v>24</v>
      </c>
      <c r="N859" s="107" t="s">
        <v>3</v>
      </c>
      <c r="O859" s="107" t="s">
        <v>3</v>
      </c>
      <c r="P859" s="107"/>
    </row>
    <row r="860" spans="1:16" x14ac:dyDescent="0.35">
      <c r="A860" s="155" t="s">
        <v>908</v>
      </c>
      <c r="B860" s="107" t="s">
        <v>443</v>
      </c>
      <c r="C860" s="107">
        <v>39.700000000000003</v>
      </c>
      <c r="D860" s="156">
        <f t="shared" si="35"/>
        <v>2.0061402500000001</v>
      </c>
      <c r="E860" s="107"/>
      <c r="F860" s="107"/>
      <c r="G860" s="107">
        <v>3.2</v>
      </c>
      <c r="H860" s="158">
        <f t="shared" si="36"/>
        <v>0.16170400000000001</v>
      </c>
      <c r="I860" s="138">
        <v>5.0532500000000001E-2</v>
      </c>
      <c r="J860" s="107"/>
      <c r="K860" s="107"/>
      <c r="L860" s="152">
        <v>23140</v>
      </c>
      <c r="M860" s="107" t="s">
        <v>241</v>
      </c>
      <c r="N860" s="107" t="s">
        <v>3</v>
      </c>
      <c r="O860" s="107" t="s">
        <v>22</v>
      </c>
      <c r="P860" s="107"/>
    </row>
    <row r="861" spans="1:16" x14ac:dyDescent="0.35">
      <c r="A861" s="155" t="s">
        <v>592</v>
      </c>
      <c r="B861" s="107" t="s">
        <v>55</v>
      </c>
      <c r="C861" s="107">
        <v>61.7</v>
      </c>
      <c r="D861" s="156">
        <f t="shared" si="35"/>
        <v>2.6045852900000002</v>
      </c>
      <c r="E861" s="107"/>
      <c r="F861" s="107"/>
      <c r="G861" s="107">
        <v>3.8</v>
      </c>
      <c r="H861" s="158">
        <f t="shared" si="36"/>
        <v>0.16041206</v>
      </c>
      <c r="I861" s="138">
        <v>4.22137E-2</v>
      </c>
      <c r="J861" s="107"/>
      <c r="K861" s="107"/>
      <c r="L861" s="152">
        <v>69280</v>
      </c>
      <c r="M861" s="107" t="s">
        <v>1</v>
      </c>
      <c r="N861" s="107" t="s">
        <v>3</v>
      </c>
      <c r="O861" s="107" t="s">
        <v>3</v>
      </c>
      <c r="P861" s="107"/>
    </row>
    <row r="862" spans="1:16" x14ac:dyDescent="0.35">
      <c r="A862" s="155" t="s">
        <v>875</v>
      </c>
      <c r="B862" s="107" t="s">
        <v>406</v>
      </c>
      <c r="C862" s="107">
        <v>121.7</v>
      </c>
      <c r="D862" s="156">
        <f t="shared" si="35"/>
        <v>6.4719694900000002</v>
      </c>
      <c r="E862" s="107"/>
      <c r="F862" s="107"/>
      <c r="G862" s="107">
        <v>3</v>
      </c>
      <c r="H862" s="158">
        <f t="shared" si="36"/>
        <v>0.15953910000000002</v>
      </c>
      <c r="I862" s="138">
        <v>5.3179700000000003E-2</v>
      </c>
      <c r="J862" s="107"/>
      <c r="K862" s="107"/>
      <c r="L862" s="152">
        <v>55210</v>
      </c>
      <c r="M862" s="107" t="s">
        <v>152</v>
      </c>
      <c r="N862" s="107" t="s">
        <v>3</v>
      </c>
      <c r="O862" s="107" t="s">
        <v>3</v>
      </c>
      <c r="P862" s="107"/>
    </row>
    <row r="863" spans="1:16" x14ac:dyDescent="0.35">
      <c r="A863" s="155" t="s">
        <v>93</v>
      </c>
      <c r="B863" s="107" t="s">
        <v>94</v>
      </c>
      <c r="C863" s="107">
        <v>22</v>
      </c>
      <c r="D863" s="156">
        <f t="shared" si="35"/>
        <v>0.64910560000000006</v>
      </c>
      <c r="E863" s="107"/>
      <c r="F863" s="107"/>
      <c r="G863" s="107">
        <v>5.3</v>
      </c>
      <c r="H863" s="158">
        <f t="shared" si="36"/>
        <v>0.15637544</v>
      </c>
      <c r="I863" s="138">
        <v>2.9504800000000001E-2</v>
      </c>
      <c r="J863" s="107"/>
      <c r="K863" s="107"/>
      <c r="L863" s="152">
        <v>85428</v>
      </c>
      <c r="M863" s="107" t="s">
        <v>1</v>
      </c>
      <c r="N863" s="107" t="s">
        <v>3</v>
      </c>
      <c r="O863" s="107" t="s">
        <v>3</v>
      </c>
      <c r="P863" s="107"/>
    </row>
    <row r="864" spans="1:16" x14ac:dyDescent="0.35">
      <c r="A864" s="171" t="s">
        <v>535</v>
      </c>
      <c r="B864" s="104" t="s">
        <v>536</v>
      </c>
      <c r="C864" s="104">
        <v>44.2</v>
      </c>
      <c r="D864" s="156">
        <f t="shared" si="35"/>
        <v>3.8008331400000004</v>
      </c>
      <c r="E864" s="107"/>
      <c r="F864" s="107"/>
      <c r="G864" s="104">
        <v>1.7</v>
      </c>
      <c r="H864" s="158">
        <f t="shared" si="36"/>
        <v>0.14618589000000001</v>
      </c>
      <c r="I864" s="138">
        <v>8.5991700000000004E-2</v>
      </c>
      <c r="J864" s="107"/>
      <c r="K864" s="107"/>
      <c r="L864" s="152">
        <v>40241</v>
      </c>
      <c r="M864" s="104" t="s">
        <v>241</v>
      </c>
      <c r="N864" s="104" t="s">
        <v>3</v>
      </c>
      <c r="O864" s="104" t="s">
        <v>131</v>
      </c>
      <c r="P864" s="107"/>
    </row>
    <row r="865" spans="1:16" x14ac:dyDescent="0.35">
      <c r="A865" s="155" t="s">
        <v>697</v>
      </c>
      <c r="B865" s="107" t="s">
        <v>194</v>
      </c>
      <c r="C865" s="107">
        <v>13</v>
      </c>
      <c r="D865" s="156">
        <f t="shared" si="35"/>
        <v>0.4403841</v>
      </c>
      <c r="E865" s="107"/>
      <c r="F865" s="107"/>
      <c r="G865" s="107">
        <v>4.3</v>
      </c>
      <c r="H865" s="158">
        <f t="shared" si="36"/>
        <v>0.14566551</v>
      </c>
      <c r="I865" s="138">
        <v>3.3875700000000002E-2</v>
      </c>
      <c r="J865" s="107"/>
      <c r="K865" s="107"/>
      <c r="L865" s="152">
        <v>69720</v>
      </c>
      <c r="M865" s="107" t="s">
        <v>66</v>
      </c>
      <c r="N865" s="107" t="s">
        <v>3</v>
      </c>
      <c r="O865" s="107" t="s">
        <v>3</v>
      </c>
      <c r="P865" s="107"/>
    </row>
    <row r="866" spans="1:16" x14ac:dyDescent="0.35">
      <c r="A866" s="155" t="s">
        <v>853</v>
      </c>
      <c r="B866" s="107" t="s">
        <v>374</v>
      </c>
      <c r="C866" s="107">
        <v>22.8</v>
      </c>
      <c r="D866" s="156">
        <f t="shared" si="35"/>
        <v>0.94815168000000005</v>
      </c>
      <c r="E866" s="107"/>
      <c r="F866" s="107"/>
      <c r="G866" s="107">
        <v>3.4</v>
      </c>
      <c r="H866" s="158">
        <f t="shared" si="36"/>
        <v>0.14139104</v>
      </c>
      <c r="I866" s="138">
        <v>4.15856E-2</v>
      </c>
      <c r="J866" s="107"/>
      <c r="K866" s="107"/>
      <c r="L866" s="152">
        <v>37130</v>
      </c>
      <c r="M866" s="107" t="s">
        <v>241</v>
      </c>
      <c r="N866" s="107" t="s">
        <v>3</v>
      </c>
      <c r="O866" s="107" t="s">
        <v>38</v>
      </c>
      <c r="P866" s="107"/>
    </row>
    <row r="867" spans="1:16" x14ac:dyDescent="0.35">
      <c r="A867" s="155" t="s">
        <v>893</v>
      </c>
      <c r="B867" s="107" t="s">
        <v>426</v>
      </c>
      <c r="C867" s="107">
        <v>22.3</v>
      </c>
      <c r="D867" s="156">
        <f t="shared" si="35"/>
        <v>1.9389225600000002</v>
      </c>
      <c r="E867" s="107"/>
      <c r="F867" s="107"/>
      <c r="G867" s="107">
        <v>1.6</v>
      </c>
      <c r="H867" s="158">
        <f t="shared" si="36"/>
        <v>0.13911552000000002</v>
      </c>
      <c r="I867" s="138">
        <v>8.6947200000000002E-2</v>
      </c>
      <c r="J867" s="107"/>
      <c r="K867" s="107"/>
      <c r="L867" s="152">
        <v>37560</v>
      </c>
      <c r="M867" s="107" t="s">
        <v>16</v>
      </c>
      <c r="N867" s="107" t="s">
        <v>3</v>
      </c>
      <c r="O867" s="107" t="s">
        <v>38</v>
      </c>
      <c r="P867" s="107"/>
    </row>
    <row r="868" spans="1:16" x14ac:dyDescent="0.35">
      <c r="A868" s="155" t="s">
        <v>602</v>
      </c>
      <c r="B868" s="107" t="s">
        <v>65</v>
      </c>
      <c r="C868" s="107">
        <v>26.7</v>
      </c>
      <c r="D868" s="156">
        <f t="shared" si="35"/>
        <v>0.88538267999999998</v>
      </c>
      <c r="E868" s="107"/>
      <c r="F868" s="107"/>
      <c r="G868" s="107">
        <v>4.0999999999999996</v>
      </c>
      <c r="H868" s="158">
        <f t="shared" si="36"/>
        <v>0.13595763999999999</v>
      </c>
      <c r="I868" s="138">
        <v>3.31604E-2</v>
      </c>
      <c r="J868" s="107"/>
      <c r="K868" s="107"/>
      <c r="L868" s="152">
        <v>102190</v>
      </c>
      <c r="M868" s="107" t="s">
        <v>66</v>
      </c>
      <c r="N868" s="107" t="s">
        <v>3</v>
      </c>
      <c r="O868" s="107" t="s">
        <v>3</v>
      </c>
      <c r="P868" s="107"/>
    </row>
    <row r="869" spans="1:16" x14ac:dyDescent="0.35">
      <c r="A869" s="155" t="s">
        <v>665</v>
      </c>
      <c r="B869" s="107" t="s">
        <v>158</v>
      </c>
      <c r="C869" s="107">
        <v>79.8</v>
      </c>
      <c r="D869" s="156">
        <f t="shared" si="35"/>
        <v>3.2518101000000001</v>
      </c>
      <c r="E869" s="107"/>
      <c r="F869" s="107"/>
      <c r="G869" s="107">
        <v>3.3</v>
      </c>
      <c r="H869" s="158">
        <f t="shared" si="36"/>
        <v>0.13447334999999999</v>
      </c>
      <c r="I869" s="138">
        <v>4.0749500000000001E-2</v>
      </c>
      <c r="J869" s="107"/>
      <c r="K869" s="107"/>
      <c r="L869" s="152">
        <v>0</v>
      </c>
      <c r="M869" s="107" t="s">
        <v>78</v>
      </c>
      <c r="N869" s="107" t="s">
        <v>3</v>
      </c>
      <c r="O869" s="107" t="s">
        <v>38</v>
      </c>
      <c r="P869" s="107"/>
    </row>
    <row r="870" spans="1:16" x14ac:dyDescent="0.35">
      <c r="A870" s="155" t="s">
        <v>533</v>
      </c>
      <c r="B870" s="107" t="s">
        <v>534</v>
      </c>
      <c r="C870" s="107">
        <v>42.2</v>
      </c>
      <c r="D870" s="156">
        <f t="shared" si="35"/>
        <v>4.0004545000000009</v>
      </c>
      <c r="E870" s="107"/>
      <c r="F870" s="107"/>
      <c r="G870" s="107">
        <v>1.4</v>
      </c>
      <c r="H870" s="158">
        <f t="shared" si="36"/>
        <v>0.13271649999999999</v>
      </c>
      <c r="I870" s="138">
        <v>9.4797500000000007E-2</v>
      </c>
      <c r="J870" s="107"/>
      <c r="K870" s="107"/>
      <c r="L870" s="152">
        <v>30370</v>
      </c>
      <c r="M870" s="107" t="s">
        <v>241</v>
      </c>
      <c r="N870" s="107" t="s">
        <v>3</v>
      </c>
      <c r="O870" s="107" t="s">
        <v>131</v>
      </c>
      <c r="P870" s="107"/>
    </row>
    <row r="871" spans="1:16" x14ac:dyDescent="0.35">
      <c r="A871" s="155" t="s">
        <v>404</v>
      </c>
      <c r="B871" s="107" t="s">
        <v>405</v>
      </c>
      <c r="C871" s="107">
        <v>109.4</v>
      </c>
      <c r="D871" s="156">
        <f t="shared" si="35"/>
        <v>5.5475098999999997</v>
      </c>
      <c r="E871" s="107"/>
      <c r="F871" s="107"/>
      <c r="G871" s="107">
        <v>2.6</v>
      </c>
      <c r="H871" s="158">
        <f t="shared" si="36"/>
        <v>0.13184209999999999</v>
      </c>
      <c r="I871" s="138">
        <v>5.0708499999999997E-2</v>
      </c>
      <c r="J871" s="107"/>
      <c r="K871" s="107"/>
      <c r="L871" s="152">
        <v>56064</v>
      </c>
      <c r="M871" s="107" t="s">
        <v>152</v>
      </c>
      <c r="N871" s="107" t="s">
        <v>3</v>
      </c>
      <c r="O871" s="107" t="s">
        <v>38</v>
      </c>
      <c r="P871" s="107"/>
    </row>
    <row r="872" spans="1:16" x14ac:dyDescent="0.35">
      <c r="A872" s="155" t="s">
        <v>639</v>
      </c>
      <c r="B872" s="107" t="s">
        <v>118</v>
      </c>
      <c r="C872" s="107">
        <v>38.700000000000003</v>
      </c>
      <c r="D872" s="156">
        <f t="shared" si="35"/>
        <v>1.26457281</v>
      </c>
      <c r="E872" s="107"/>
      <c r="F872" s="107"/>
      <c r="G872" s="107">
        <v>4</v>
      </c>
      <c r="H872" s="158">
        <f t="shared" si="36"/>
        <v>0.13070519999999999</v>
      </c>
      <c r="I872" s="138">
        <v>3.2676299999999998E-2</v>
      </c>
      <c r="J872" s="107"/>
      <c r="K872" s="107"/>
      <c r="L872" s="152">
        <v>65230</v>
      </c>
      <c r="M872" s="107" t="s">
        <v>24</v>
      </c>
      <c r="N872" s="107" t="s">
        <v>3</v>
      </c>
      <c r="O872" s="107" t="s">
        <v>3</v>
      </c>
      <c r="P872" s="107"/>
    </row>
    <row r="873" spans="1:16" x14ac:dyDescent="0.35">
      <c r="A873" s="155" t="s">
        <v>690</v>
      </c>
      <c r="B873" s="107" t="s">
        <v>185</v>
      </c>
      <c r="C873" s="107">
        <v>19.100000000000001</v>
      </c>
      <c r="D873" s="156">
        <f t="shared" si="35"/>
        <v>0.55453030000000003</v>
      </c>
      <c r="E873" s="107"/>
      <c r="F873" s="107"/>
      <c r="G873" s="107">
        <v>4.5</v>
      </c>
      <c r="H873" s="158">
        <f t="shared" si="36"/>
        <v>0.1306485</v>
      </c>
      <c r="I873" s="138">
        <v>2.9033E-2</v>
      </c>
      <c r="J873" s="107"/>
      <c r="K873" s="107"/>
      <c r="L873" s="152">
        <v>77560</v>
      </c>
      <c r="M873" s="107" t="s">
        <v>71</v>
      </c>
      <c r="N873" s="107" t="s">
        <v>3</v>
      </c>
      <c r="O873" s="107" t="s">
        <v>3</v>
      </c>
      <c r="P873" s="107"/>
    </row>
    <row r="874" spans="1:16" x14ac:dyDescent="0.35">
      <c r="A874" s="155" t="s">
        <v>522</v>
      </c>
      <c r="B874" s="107" t="s">
        <v>523</v>
      </c>
      <c r="C874" s="107">
        <v>47.3</v>
      </c>
      <c r="D874" s="156">
        <f t="shared" si="35"/>
        <v>2.2757259799999998</v>
      </c>
      <c r="E874" s="107"/>
      <c r="F874" s="107"/>
      <c r="G874" s="107">
        <v>2.6</v>
      </c>
      <c r="H874" s="158">
        <f t="shared" si="36"/>
        <v>0.12509276</v>
      </c>
      <c r="I874" s="138">
        <v>4.8112599999999998E-2</v>
      </c>
      <c r="J874" s="107"/>
      <c r="K874" s="107"/>
      <c r="L874" s="152">
        <v>33065</v>
      </c>
      <c r="M874" s="107" t="s">
        <v>16</v>
      </c>
      <c r="N874" s="107" t="s">
        <v>3</v>
      </c>
      <c r="O874" s="107" t="s">
        <v>131</v>
      </c>
      <c r="P874" s="107"/>
    </row>
    <row r="875" spans="1:16" x14ac:dyDescent="0.35">
      <c r="A875" s="155" t="s">
        <v>732</v>
      </c>
      <c r="B875" s="107" t="s">
        <v>235</v>
      </c>
      <c r="C875" s="107">
        <v>50.8</v>
      </c>
      <c r="D875" s="156">
        <f t="shared" si="35"/>
        <v>1.95182236</v>
      </c>
      <c r="E875" s="107"/>
      <c r="F875" s="107"/>
      <c r="G875" s="107">
        <v>3</v>
      </c>
      <c r="H875" s="158">
        <f t="shared" si="36"/>
        <v>0.11526510000000001</v>
      </c>
      <c r="I875" s="138">
        <v>3.8421700000000003E-2</v>
      </c>
      <c r="J875" s="107"/>
      <c r="K875" s="107"/>
      <c r="L875" s="152">
        <v>36850</v>
      </c>
      <c r="M875" s="107" t="s">
        <v>16</v>
      </c>
      <c r="N875" s="107" t="s">
        <v>3</v>
      </c>
      <c r="O875" s="107" t="s">
        <v>131</v>
      </c>
      <c r="P875" s="107"/>
    </row>
    <row r="876" spans="1:16" x14ac:dyDescent="0.35">
      <c r="A876" s="155" t="s">
        <v>629</v>
      </c>
      <c r="B876" s="107" t="s">
        <v>106</v>
      </c>
      <c r="C876" s="107">
        <v>38.4</v>
      </c>
      <c r="D876" s="156">
        <f t="shared" si="35"/>
        <v>1.2240422399999999</v>
      </c>
      <c r="E876" s="107"/>
      <c r="F876" s="107"/>
      <c r="G876" s="107">
        <v>3.5</v>
      </c>
      <c r="H876" s="158">
        <f t="shared" si="36"/>
        <v>0.11156634999999999</v>
      </c>
      <c r="I876" s="138">
        <v>3.1876099999999997E-2</v>
      </c>
      <c r="J876" s="107"/>
      <c r="K876" s="107"/>
      <c r="L876" s="152">
        <v>58610</v>
      </c>
      <c r="M876" s="107" t="s">
        <v>1</v>
      </c>
      <c r="N876" s="107" t="s">
        <v>3</v>
      </c>
      <c r="O876" s="107" t="s">
        <v>3</v>
      </c>
      <c r="P876" s="107"/>
    </row>
    <row r="877" spans="1:16" x14ac:dyDescent="0.35">
      <c r="A877" s="155" t="s">
        <v>698</v>
      </c>
      <c r="B877" s="107" t="s">
        <v>195</v>
      </c>
      <c r="C877" s="107">
        <v>47.2</v>
      </c>
      <c r="D877" s="156">
        <f t="shared" si="35"/>
        <v>1.42134304</v>
      </c>
      <c r="E877" s="107"/>
      <c r="F877" s="107"/>
      <c r="G877" s="107">
        <v>3.7</v>
      </c>
      <c r="H877" s="158">
        <f t="shared" si="36"/>
        <v>0.11141884000000001</v>
      </c>
      <c r="I877" s="138">
        <v>3.01132E-2</v>
      </c>
      <c r="J877" s="107"/>
      <c r="K877" s="107"/>
      <c r="L877" s="152">
        <v>72710</v>
      </c>
      <c r="M877" s="107" t="s">
        <v>24</v>
      </c>
      <c r="N877" s="107" t="s">
        <v>3</v>
      </c>
      <c r="O877" s="107" t="s">
        <v>3</v>
      </c>
      <c r="P877" s="107"/>
    </row>
    <row r="878" spans="1:16" x14ac:dyDescent="0.35">
      <c r="A878" s="155" t="s">
        <v>626</v>
      </c>
      <c r="B878" s="107" t="s">
        <v>103</v>
      </c>
      <c r="C878" s="107">
        <v>199.8</v>
      </c>
      <c r="D878" s="156">
        <f t="shared" si="35"/>
        <v>9.6152551200000005</v>
      </c>
      <c r="E878" s="107"/>
      <c r="F878" s="107"/>
      <c r="G878" s="107">
        <v>2.2999999999999998</v>
      </c>
      <c r="H878" s="158">
        <f t="shared" si="36"/>
        <v>0.11068611999999999</v>
      </c>
      <c r="I878" s="138">
        <v>4.8124399999999998E-2</v>
      </c>
      <c r="J878" s="107"/>
      <c r="K878" s="107"/>
      <c r="L878" s="152">
        <v>49630</v>
      </c>
      <c r="M878" s="107" t="s">
        <v>71</v>
      </c>
      <c r="N878" s="107" t="s">
        <v>3</v>
      </c>
      <c r="O878" s="107" t="s">
        <v>3</v>
      </c>
      <c r="P878" s="107"/>
    </row>
    <row r="879" spans="1:16" x14ac:dyDescent="0.35">
      <c r="A879" s="155" t="s">
        <v>593</v>
      </c>
      <c r="B879" s="107" t="s">
        <v>56</v>
      </c>
      <c r="C879" s="107">
        <v>61.8</v>
      </c>
      <c r="D879" s="156">
        <f t="shared" si="35"/>
        <v>1.0461503999999999</v>
      </c>
      <c r="E879" s="107"/>
      <c r="F879" s="107"/>
      <c r="G879" s="107">
        <v>6.4</v>
      </c>
      <c r="H879" s="158">
        <f t="shared" si="36"/>
        <v>0.1083392</v>
      </c>
      <c r="I879" s="138">
        <v>1.6927999999999999E-2</v>
      </c>
      <c r="J879" s="107"/>
      <c r="K879" s="107"/>
      <c r="L879" s="152">
        <v>61080</v>
      </c>
      <c r="M879" s="107" t="s">
        <v>1</v>
      </c>
      <c r="N879" s="107" t="s">
        <v>3</v>
      </c>
      <c r="O879" s="107" t="s">
        <v>3</v>
      </c>
      <c r="P879" s="107"/>
    </row>
    <row r="880" spans="1:16" x14ac:dyDescent="0.35">
      <c r="A880" s="155" t="s">
        <v>634</v>
      </c>
      <c r="B880" s="107" t="s">
        <v>113</v>
      </c>
      <c r="C880" s="107">
        <v>96.2</v>
      </c>
      <c r="D880" s="156">
        <f t="shared" si="35"/>
        <v>1.9201712400000002</v>
      </c>
      <c r="E880" s="107"/>
      <c r="F880" s="107"/>
      <c r="G880" s="107">
        <v>5.4</v>
      </c>
      <c r="H880" s="158">
        <f t="shared" si="36"/>
        <v>0.10778508000000001</v>
      </c>
      <c r="I880" s="138">
        <v>1.9960200000000001E-2</v>
      </c>
      <c r="J880" s="107"/>
      <c r="K880" s="107"/>
      <c r="L880" s="152">
        <v>73060</v>
      </c>
      <c r="M880" s="107" t="s">
        <v>1</v>
      </c>
      <c r="N880" s="107" t="s">
        <v>3</v>
      </c>
      <c r="O880" s="107" t="s">
        <v>3</v>
      </c>
      <c r="P880" s="107"/>
    </row>
    <row r="881" spans="1:16" x14ac:dyDescent="0.35">
      <c r="A881" s="155" t="s">
        <v>877</v>
      </c>
      <c r="B881" s="107" t="s">
        <v>408</v>
      </c>
      <c r="C881" s="107">
        <v>18</v>
      </c>
      <c r="D881" s="156">
        <f t="shared" si="35"/>
        <v>0.80085239999999991</v>
      </c>
      <c r="E881" s="107"/>
      <c r="F881" s="107"/>
      <c r="G881" s="107">
        <v>2.4</v>
      </c>
      <c r="H881" s="158">
        <f t="shared" si="36"/>
        <v>0.10678032</v>
      </c>
      <c r="I881" s="138">
        <v>4.4491799999999998E-2</v>
      </c>
      <c r="J881" s="107"/>
      <c r="K881" s="107"/>
      <c r="L881" s="152">
        <v>32650</v>
      </c>
      <c r="M881" s="107" t="s">
        <v>16</v>
      </c>
      <c r="N881" s="107" t="s">
        <v>3</v>
      </c>
      <c r="O881" s="107" t="s">
        <v>22</v>
      </c>
      <c r="P881" s="107"/>
    </row>
    <row r="882" spans="1:16" x14ac:dyDescent="0.35">
      <c r="A882" s="155" t="s">
        <v>691</v>
      </c>
      <c r="B882" s="107" t="s">
        <v>186</v>
      </c>
      <c r="C882" s="107">
        <v>19.8</v>
      </c>
      <c r="D882" s="156">
        <f t="shared" si="35"/>
        <v>0.7515288</v>
      </c>
      <c r="E882" s="107"/>
      <c r="F882" s="107"/>
      <c r="G882" s="107">
        <v>2.7</v>
      </c>
      <c r="H882" s="158">
        <f t="shared" si="36"/>
        <v>0.10248119999999999</v>
      </c>
      <c r="I882" s="138">
        <v>3.7955999999999997E-2</v>
      </c>
      <c r="J882" s="107"/>
      <c r="K882" s="107"/>
      <c r="L882" s="152">
        <v>42280</v>
      </c>
      <c r="M882" s="107" t="s">
        <v>1</v>
      </c>
      <c r="N882" s="107" t="s">
        <v>3</v>
      </c>
      <c r="O882" s="107" t="s">
        <v>3</v>
      </c>
      <c r="P882" s="107"/>
    </row>
    <row r="883" spans="1:16" x14ac:dyDescent="0.35">
      <c r="A883" s="155" t="s">
        <v>922</v>
      </c>
      <c r="B883" s="107" t="s">
        <v>461</v>
      </c>
      <c r="C883" s="107">
        <v>54.3</v>
      </c>
      <c r="D883" s="156">
        <f t="shared" si="35"/>
        <v>3.9415446899999993</v>
      </c>
      <c r="E883" s="107"/>
      <c r="F883" s="107"/>
      <c r="G883" s="107">
        <v>1.4</v>
      </c>
      <c r="H883" s="158">
        <f t="shared" si="36"/>
        <v>0.10162361999999998</v>
      </c>
      <c r="I883" s="138">
        <v>7.2588299999999994E-2</v>
      </c>
      <c r="J883" s="107"/>
      <c r="K883" s="107"/>
      <c r="L883" s="152">
        <v>19670</v>
      </c>
      <c r="M883" s="107" t="s">
        <v>241</v>
      </c>
      <c r="N883" s="107" t="s">
        <v>3</v>
      </c>
      <c r="O883" s="107" t="s">
        <v>131</v>
      </c>
      <c r="P883" s="107"/>
    </row>
    <row r="884" spans="1:16" x14ac:dyDescent="0.35">
      <c r="A884" s="155" t="s">
        <v>833</v>
      </c>
      <c r="B884" s="107" t="s">
        <v>347</v>
      </c>
      <c r="C884" s="107">
        <v>17.2</v>
      </c>
      <c r="D884" s="156">
        <f t="shared" si="35"/>
        <v>0.9813391199999999</v>
      </c>
      <c r="E884" s="107"/>
      <c r="F884" s="107"/>
      <c r="G884" s="107">
        <v>1.6</v>
      </c>
      <c r="H884" s="158">
        <f t="shared" si="36"/>
        <v>9.1287359999999998E-2</v>
      </c>
      <c r="I884" s="138">
        <v>5.7054599999999997E-2</v>
      </c>
      <c r="J884" s="107"/>
      <c r="K884" s="107"/>
      <c r="L884" s="152">
        <v>39840</v>
      </c>
      <c r="M884" s="107" t="s">
        <v>1</v>
      </c>
      <c r="N884" s="107" t="s">
        <v>3</v>
      </c>
      <c r="O884" s="107" t="s">
        <v>3</v>
      </c>
      <c r="P884" s="107"/>
    </row>
    <row r="885" spans="1:16" x14ac:dyDescent="0.35">
      <c r="A885" s="155" t="s">
        <v>476</v>
      </c>
      <c r="B885" s="107" t="s">
        <v>477</v>
      </c>
      <c r="C885" s="107">
        <v>19.600000000000001</v>
      </c>
      <c r="D885" s="156">
        <f t="shared" si="35"/>
        <v>1.7618381200000002</v>
      </c>
      <c r="E885" s="107"/>
      <c r="F885" s="107"/>
      <c r="G885" s="107">
        <v>1</v>
      </c>
      <c r="H885" s="158">
        <f t="shared" si="36"/>
        <v>8.9889700000000003E-2</v>
      </c>
      <c r="I885" s="138">
        <v>8.9889700000000003E-2</v>
      </c>
      <c r="J885" s="107"/>
      <c r="K885" s="107"/>
      <c r="L885" s="152">
        <v>27965</v>
      </c>
      <c r="M885" s="107" t="s">
        <v>16</v>
      </c>
      <c r="N885" s="107" t="s">
        <v>3</v>
      </c>
      <c r="O885" s="107" t="s">
        <v>22</v>
      </c>
      <c r="P885" s="107"/>
    </row>
    <row r="886" spans="1:16" x14ac:dyDescent="0.35">
      <c r="A886" s="155" t="s">
        <v>793</v>
      </c>
      <c r="B886" s="107" t="s">
        <v>305</v>
      </c>
      <c r="C886" s="107">
        <v>18.399999999999999</v>
      </c>
      <c r="D886" s="156">
        <f t="shared" si="35"/>
        <v>1.06288888</v>
      </c>
      <c r="E886" s="107"/>
      <c r="F886" s="107"/>
      <c r="G886" s="107">
        <v>1.3</v>
      </c>
      <c r="H886" s="158">
        <f t="shared" si="36"/>
        <v>7.5095410000000001E-2</v>
      </c>
      <c r="I886" s="138">
        <v>5.7765700000000003E-2</v>
      </c>
      <c r="J886" s="107"/>
      <c r="K886" s="107"/>
      <c r="L886" s="152">
        <v>24610</v>
      </c>
      <c r="M886" s="107" t="s">
        <v>16</v>
      </c>
      <c r="N886" s="107" t="s">
        <v>3</v>
      </c>
      <c r="O886" s="107" t="s">
        <v>131</v>
      </c>
      <c r="P886" s="107"/>
    </row>
    <row r="887" spans="1:16" x14ac:dyDescent="0.35">
      <c r="A887" s="171" t="s">
        <v>612</v>
      </c>
      <c r="B887" s="104" t="s">
        <v>80</v>
      </c>
      <c r="C887" s="104">
        <v>24.3</v>
      </c>
      <c r="D887" s="156">
        <f t="shared" si="35"/>
        <v>0.28857707999999999</v>
      </c>
      <c r="E887" s="107"/>
      <c r="F887" s="107"/>
      <c r="G887" s="104">
        <v>6.3</v>
      </c>
      <c r="H887" s="158">
        <f t="shared" si="36"/>
        <v>7.4816279999999999E-2</v>
      </c>
      <c r="I887" s="138">
        <v>1.18756E-2</v>
      </c>
      <c r="J887" s="107"/>
      <c r="K887" s="107"/>
      <c r="L887" s="152">
        <v>93680</v>
      </c>
      <c r="M887" s="104" t="s">
        <v>1</v>
      </c>
      <c r="N887" s="104" t="s">
        <v>3</v>
      </c>
      <c r="O887" s="104" t="s">
        <v>38</v>
      </c>
      <c r="P887" s="107"/>
    </row>
    <row r="888" spans="1:16" x14ac:dyDescent="0.35">
      <c r="A888" s="155" t="s">
        <v>934</v>
      </c>
      <c r="B888" s="107" t="s">
        <v>479</v>
      </c>
      <c r="C888" s="107">
        <v>37.9</v>
      </c>
      <c r="D888" s="156">
        <f t="shared" si="35"/>
        <v>2.2063257599999999</v>
      </c>
      <c r="E888" s="107"/>
      <c r="F888" s="107"/>
      <c r="G888" s="107">
        <v>1.2</v>
      </c>
      <c r="H888" s="158">
        <f t="shared" si="36"/>
        <v>6.9857279999999994E-2</v>
      </c>
      <c r="I888" s="138">
        <v>5.8214399999999999E-2</v>
      </c>
      <c r="J888" s="107"/>
      <c r="K888" s="107"/>
      <c r="L888" s="152">
        <v>53560</v>
      </c>
      <c r="M888" s="107" t="s">
        <v>16</v>
      </c>
      <c r="N888" s="107" t="s">
        <v>3</v>
      </c>
      <c r="O888" s="107" t="s">
        <v>38</v>
      </c>
      <c r="P888" s="107"/>
    </row>
    <row r="889" spans="1:16" x14ac:dyDescent="0.35">
      <c r="A889" s="155" t="s">
        <v>795</v>
      </c>
      <c r="B889" s="107" t="s">
        <v>307</v>
      </c>
      <c r="C889" s="107">
        <v>72.2</v>
      </c>
      <c r="D889" s="156">
        <f t="shared" si="35"/>
        <v>3.4516798400000002</v>
      </c>
      <c r="E889" s="107"/>
      <c r="F889" s="107"/>
      <c r="G889" s="107">
        <v>1.4</v>
      </c>
      <c r="H889" s="158">
        <f t="shared" si="36"/>
        <v>6.6930080000000003E-2</v>
      </c>
      <c r="I889" s="138">
        <v>4.7807200000000001E-2</v>
      </c>
      <c r="J889" s="107"/>
      <c r="K889" s="107"/>
      <c r="L889" s="152">
        <v>38220</v>
      </c>
      <c r="M889" s="107" t="s">
        <v>16</v>
      </c>
      <c r="N889" s="107" t="s">
        <v>3</v>
      </c>
      <c r="O889" s="107" t="s">
        <v>22</v>
      </c>
      <c r="P889" s="107"/>
    </row>
    <row r="890" spans="1:16" x14ac:dyDescent="0.35">
      <c r="A890" s="155" t="s">
        <v>863</v>
      </c>
      <c r="B890" s="107" t="s">
        <v>386</v>
      </c>
      <c r="C890" s="107">
        <v>17.3</v>
      </c>
      <c r="D890" s="156">
        <f t="shared" si="35"/>
        <v>1.28038338</v>
      </c>
      <c r="E890" s="107"/>
      <c r="F890" s="107"/>
      <c r="G890" s="107">
        <v>0.9</v>
      </c>
      <c r="H890" s="158">
        <f t="shared" si="36"/>
        <v>6.6609539999999995E-2</v>
      </c>
      <c r="I890" s="138">
        <v>7.4010599999999996E-2</v>
      </c>
      <c r="J890" s="107"/>
      <c r="K890" s="107"/>
      <c r="L890" s="152">
        <v>45920</v>
      </c>
      <c r="M890" s="107" t="s">
        <v>16</v>
      </c>
      <c r="N890" s="107" t="s">
        <v>3</v>
      </c>
      <c r="O890" s="107" t="s">
        <v>22</v>
      </c>
      <c r="P890" s="107"/>
    </row>
    <row r="891" spans="1:16" x14ac:dyDescent="0.35">
      <c r="A891" s="155" t="s">
        <v>728</v>
      </c>
      <c r="B891" s="107" t="s">
        <v>231</v>
      </c>
      <c r="C891" s="107">
        <v>14.6</v>
      </c>
      <c r="D891" s="156">
        <f t="shared" si="35"/>
        <v>0.81083581999999998</v>
      </c>
      <c r="E891" s="107"/>
      <c r="F891" s="107"/>
      <c r="G891" s="107">
        <v>1.1000000000000001</v>
      </c>
      <c r="H891" s="158">
        <f t="shared" si="36"/>
        <v>6.1090370000000005E-2</v>
      </c>
      <c r="I891" s="138">
        <v>5.5536700000000001E-2</v>
      </c>
      <c r="J891" s="107"/>
      <c r="K891" s="107"/>
      <c r="L891" s="152">
        <v>31680</v>
      </c>
      <c r="M891" s="107" t="s">
        <v>16</v>
      </c>
      <c r="N891" s="107" t="s">
        <v>3</v>
      </c>
      <c r="O891" s="107" t="s">
        <v>22</v>
      </c>
      <c r="P891" s="107"/>
    </row>
    <row r="892" spans="1:16" x14ac:dyDescent="0.35">
      <c r="A892" s="155" t="s">
        <v>597</v>
      </c>
      <c r="B892" s="107" t="s">
        <v>60</v>
      </c>
      <c r="C892" s="107">
        <v>29.2</v>
      </c>
      <c r="D892" s="156">
        <f t="shared" si="35"/>
        <v>0.98266467999999996</v>
      </c>
      <c r="E892" s="107"/>
      <c r="F892" s="107"/>
      <c r="G892" s="107">
        <v>1.8</v>
      </c>
      <c r="H892" s="158">
        <f t="shared" si="36"/>
        <v>6.0575219999999999E-2</v>
      </c>
      <c r="I892" s="138">
        <v>3.3652899999999999E-2</v>
      </c>
      <c r="J892" s="107"/>
      <c r="K892" s="107"/>
      <c r="L892" s="152">
        <v>75800</v>
      </c>
      <c r="M892" s="107" t="s">
        <v>1</v>
      </c>
      <c r="N892" s="107" t="s">
        <v>3</v>
      </c>
      <c r="O892" s="107" t="s">
        <v>22</v>
      </c>
      <c r="P892" s="107"/>
    </row>
    <row r="893" spans="1:16" x14ac:dyDescent="0.35">
      <c r="A893" s="155" t="s">
        <v>841</v>
      </c>
      <c r="B893" s="107" t="s">
        <v>359</v>
      </c>
      <c r="C893" s="107">
        <v>18</v>
      </c>
      <c r="D893" s="156">
        <f t="shared" si="35"/>
        <v>1.4339034000000002</v>
      </c>
      <c r="E893" s="107"/>
      <c r="F893" s="107"/>
      <c r="G893" s="107">
        <v>0.7</v>
      </c>
      <c r="H893" s="158">
        <f t="shared" si="36"/>
        <v>5.5762909999999999E-2</v>
      </c>
      <c r="I893" s="138">
        <v>7.9661300000000004E-2</v>
      </c>
      <c r="J893" s="107"/>
      <c r="K893" s="107"/>
      <c r="L893" s="152">
        <v>56560</v>
      </c>
      <c r="M893" s="107" t="s">
        <v>16</v>
      </c>
      <c r="N893" s="107" t="s">
        <v>3</v>
      </c>
      <c r="O893" s="107" t="s">
        <v>360</v>
      </c>
      <c r="P893" s="107"/>
    </row>
    <row r="894" spans="1:16" x14ac:dyDescent="0.35">
      <c r="A894" s="155" t="s">
        <v>687</v>
      </c>
      <c r="B894" s="107" t="s">
        <v>182</v>
      </c>
      <c r="C894" s="107">
        <v>10.7</v>
      </c>
      <c r="D894" s="156">
        <f t="shared" si="35"/>
        <v>0.22028410999999998</v>
      </c>
      <c r="E894" s="107"/>
      <c r="F894" s="107"/>
      <c r="G894" s="107">
        <v>2.4</v>
      </c>
      <c r="H894" s="158">
        <f t="shared" si="36"/>
        <v>4.9409519999999998E-2</v>
      </c>
      <c r="I894" s="138">
        <v>2.0587299999999999E-2</v>
      </c>
      <c r="J894" s="107"/>
      <c r="K894" s="107"/>
      <c r="L894" s="152">
        <v>116440</v>
      </c>
      <c r="M894" s="107" t="s">
        <v>66</v>
      </c>
      <c r="N894" s="107" t="s">
        <v>3</v>
      </c>
      <c r="O894" s="107" t="s">
        <v>85</v>
      </c>
      <c r="P894" s="107"/>
    </row>
    <row r="895" spans="1:16" x14ac:dyDescent="0.35">
      <c r="A895" s="155" t="s">
        <v>640</v>
      </c>
      <c r="B895" s="107" t="s">
        <v>121</v>
      </c>
      <c r="C895" s="107">
        <v>25.9</v>
      </c>
      <c r="D895" s="156">
        <f t="shared" si="35"/>
        <v>1.4564217499999998</v>
      </c>
      <c r="E895" s="107"/>
      <c r="F895" s="107"/>
      <c r="G895" s="107">
        <v>0.8</v>
      </c>
      <c r="H895" s="158">
        <f t="shared" si="36"/>
        <v>4.4985999999999998E-2</v>
      </c>
      <c r="I895" s="138">
        <v>5.6232499999999998E-2</v>
      </c>
      <c r="J895" s="107"/>
      <c r="K895" s="107"/>
      <c r="L895" s="152">
        <v>34070</v>
      </c>
      <c r="M895" s="107" t="s">
        <v>71</v>
      </c>
      <c r="N895" s="107" t="s">
        <v>3</v>
      </c>
      <c r="O895" s="107" t="s">
        <v>22</v>
      </c>
      <c r="P895" s="107"/>
    </row>
    <row r="896" spans="1:16" x14ac:dyDescent="0.35">
      <c r="A896" s="155" t="s">
        <v>930</v>
      </c>
      <c r="B896" s="107" t="s">
        <v>473</v>
      </c>
      <c r="C896" s="107">
        <v>14.8</v>
      </c>
      <c r="D896" s="156">
        <f t="shared" si="35"/>
        <v>1.3097437599999999</v>
      </c>
      <c r="E896" s="107"/>
      <c r="F896" s="107"/>
      <c r="G896" s="107">
        <v>0.5</v>
      </c>
      <c r="H896" s="158">
        <f t="shared" si="36"/>
        <v>4.4248099999999999E-2</v>
      </c>
      <c r="I896" s="138">
        <v>8.8496199999999997E-2</v>
      </c>
      <c r="J896" s="107"/>
      <c r="K896" s="107"/>
      <c r="L896" s="152">
        <v>28500</v>
      </c>
      <c r="M896" s="107" t="s">
        <v>16</v>
      </c>
      <c r="N896" s="107" t="s">
        <v>3</v>
      </c>
      <c r="O896" s="107" t="s">
        <v>131</v>
      </c>
      <c r="P896" s="107"/>
    </row>
    <row r="897" spans="1:16" x14ac:dyDescent="0.35">
      <c r="A897" s="155" t="s">
        <v>671</v>
      </c>
      <c r="B897" s="107" t="s">
        <v>164</v>
      </c>
      <c r="C897" s="107">
        <v>52</v>
      </c>
      <c r="D897" s="156">
        <f t="shared" si="35"/>
        <v>2.8592303999999999</v>
      </c>
      <c r="E897" s="107"/>
      <c r="F897" s="107"/>
      <c r="G897" s="107">
        <v>0.8</v>
      </c>
      <c r="H897" s="158">
        <f t="shared" si="36"/>
        <v>4.3988159999999998E-2</v>
      </c>
      <c r="I897" s="138">
        <v>5.4985199999999998E-2</v>
      </c>
      <c r="J897" s="107"/>
      <c r="K897" s="107"/>
      <c r="L897" s="152">
        <v>27750</v>
      </c>
      <c r="M897" s="107" t="s">
        <v>1</v>
      </c>
      <c r="N897" s="107" t="s">
        <v>3</v>
      </c>
      <c r="O897" s="107" t="s">
        <v>3</v>
      </c>
      <c r="P897" s="107"/>
    </row>
    <row r="898" spans="1:16" x14ac:dyDescent="0.35">
      <c r="A898" s="155" t="s">
        <v>617</v>
      </c>
      <c r="B898" s="107" t="s">
        <v>88</v>
      </c>
      <c r="C898" s="107">
        <v>33.299999999999997</v>
      </c>
      <c r="D898" s="156">
        <f t="shared" si="35"/>
        <v>0.95604966000000002</v>
      </c>
      <c r="E898" s="107"/>
      <c r="F898" s="107"/>
      <c r="G898" s="107">
        <v>1.5</v>
      </c>
      <c r="H898" s="158">
        <f t="shared" si="36"/>
        <v>4.3065300000000001E-2</v>
      </c>
      <c r="I898" s="138">
        <v>2.8710200000000002E-2</v>
      </c>
      <c r="J898" s="107"/>
      <c r="K898" s="107"/>
      <c r="L898" s="152">
        <v>94350</v>
      </c>
      <c r="M898" s="107" t="s">
        <v>1</v>
      </c>
      <c r="N898" s="107" t="s">
        <v>3</v>
      </c>
      <c r="O898" s="107" t="s">
        <v>3</v>
      </c>
      <c r="P898" s="107"/>
    </row>
    <row r="899" spans="1:16" x14ac:dyDescent="0.35">
      <c r="A899" s="155" t="s">
        <v>838</v>
      </c>
      <c r="B899" s="107" t="s">
        <v>356</v>
      </c>
      <c r="C899" s="107">
        <v>10.5</v>
      </c>
      <c r="D899" s="156">
        <f t="shared" si="35"/>
        <v>0.89697405000000008</v>
      </c>
      <c r="E899" s="107"/>
      <c r="F899" s="107"/>
      <c r="G899" s="107">
        <v>0.5</v>
      </c>
      <c r="H899" s="158">
        <f t="shared" si="36"/>
        <v>4.2713050000000002E-2</v>
      </c>
      <c r="I899" s="138">
        <v>8.5426100000000005E-2</v>
      </c>
      <c r="J899" s="107"/>
      <c r="K899" s="107"/>
      <c r="L899" s="152">
        <v>24340</v>
      </c>
      <c r="M899" s="107" t="s">
        <v>16</v>
      </c>
      <c r="N899" s="107" t="s">
        <v>3</v>
      </c>
      <c r="O899" s="107" t="s">
        <v>22</v>
      </c>
      <c r="P899" s="107"/>
    </row>
    <row r="900" spans="1:16" x14ac:dyDescent="0.35">
      <c r="A900" s="155" t="s">
        <v>798</v>
      </c>
      <c r="B900" s="107" t="s">
        <v>310</v>
      </c>
      <c r="C900" s="107">
        <v>61.9</v>
      </c>
      <c r="D900" s="156">
        <f t="shared" si="35"/>
        <v>1.0795298100000001</v>
      </c>
      <c r="E900" s="107"/>
      <c r="F900" s="107"/>
      <c r="G900" s="107">
        <v>2.4</v>
      </c>
      <c r="H900" s="158">
        <f t="shared" si="36"/>
        <v>4.1855759999999999E-2</v>
      </c>
      <c r="I900" s="138">
        <v>1.7439900000000001E-2</v>
      </c>
      <c r="J900" s="107"/>
      <c r="K900" s="107"/>
      <c r="L900" s="152">
        <v>42440</v>
      </c>
      <c r="M900" s="107" t="s">
        <v>16</v>
      </c>
      <c r="N900" s="107" t="s">
        <v>3</v>
      </c>
      <c r="O900" s="107" t="s">
        <v>22</v>
      </c>
      <c r="P900" s="107"/>
    </row>
    <row r="901" spans="1:16" x14ac:dyDescent="0.35">
      <c r="A901" s="155" t="s">
        <v>637</v>
      </c>
      <c r="B901" s="107" t="s">
        <v>116</v>
      </c>
      <c r="C901" s="107">
        <v>16.899999999999999</v>
      </c>
      <c r="D901" s="156">
        <f t="shared" si="35"/>
        <v>0.30658796999999993</v>
      </c>
      <c r="E901" s="107"/>
      <c r="F901" s="107"/>
      <c r="G901" s="107">
        <v>2.2999999999999998</v>
      </c>
      <c r="H901" s="158">
        <f t="shared" si="36"/>
        <v>4.1724989999999997E-2</v>
      </c>
      <c r="I901" s="138">
        <v>1.8141299999999999E-2</v>
      </c>
      <c r="J901" s="107"/>
      <c r="K901" s="107"/>
      <c r="L901" s="152">
        <v>91860</v>
      </c>
      <c r="M901" s="107" t="s">
        <v>24</v>
      </c>
      <c r="N901" s="107" t="s">
        <v>3</v>
      </c>
      <c r="O901" s="107" t="s">
        <v>3</v>
      </c>
      <c r="P901" s="107"/>
    </row>
    <row r="902" spans="1:16" x14ac:dyDescent="0.35">
      <c r="A902" s="155" t="s">
        <v>513</v>
      </c>
      <c r="B902" s="107" t="s">
        <v>514</v>
      </c>
      <c r="C902" s="107">
        <v>12.1</v>
      </c>
      <c r="D902" s="156">
        <f t="shared" si="35"/>
        <v>0.71195310999999994</v>
      </c>
      <c r="E902" s="107"/>
      <c r="F902" s="107"/>
      <c r="G902" s="107">
        <v>0.7</v>
      </c>
      <c r="H902" s="158">
        <f t="shared" si="36"/>
        <v>4.1187369999999994E-2</v>
      </c>
      <c r="I902" s="138">
        <v>5.8839099999999998E-2</v>
      </c>
      <c r="J902" s="107"/>
      <c r="K902" s="107"/>
      <c r="L902" s="152">
        <v>60770</v>
      </c>
      <c r="M902" s="107" t="s">
        <v>16</v>
      </c>
      <c r="N902" s="107" t="s">
        <v>3</v>
      </c>
      <c r="O902" s="107" t="s">
        <v>22</v>
      </c>
      <c r="P902" s="107"/>
    </row>
    <row r="903" spans="1:16" x14ac:dyDescent="0.35">
      <c r="A903" s="155" t="s">
        <v>632</v>
      </c>
      <c r="B903" s="107" t="s">
        <v>111</v>
      </c>
      <c r="C903" s="107">
        <v>23.3</v>
      </c>
      <c r="D903" s="156">
        <f t="shared" si="35"/>
        <v>0.38404458000000002</v>
      </c>
      <c r="E903" s="107"/>
      <c r="F903" s="107"/>
      <c r="G903" s="107">
        <v>2.4</v>
      </c>
      <c r="H903" s="158">
        <f t="shared" si="36"/>
        <v>3.9558240000000001E-2</v>
      </c>
      <c r="I903" s="138">
        <v>1.64826E-2</v>
      </c>
      <c r="J903" s="107"/>
      <c r="K903" s="107"/>
      <c r="L903" s="152">
        <v>106360</v>
      </c>
      <c r="M903" s="107" t="s">
        <v>66</v>
      </c>
      <c r="N903" s="107" t="s">
        <v>3</v>
      </c>
      <c r="O903" s="107" t="s">
        <v>3</v>
      </c>
      <c r="P903" s="107"/>
    </row>
    <row r="904" spans="1:16" x14ac:dyDescent="0.35">
      <c r="A904" s="155" t="s">
        <v>636</v>
      </c>
      <c r="B904" s="107" t="s">
        <v>115</v>
      </c>
      <c r="C904" s="107">
        <v>31.2</v>
      </c>
      <c r="D904" s="156">
        <f t="shared" si="35"/>
        <v>0.66149616</v>
      </c>
      <c r="E904" s="107"/>
      <c r="F904" s="107"/>
      <c r="G904" s="107">
        <v>1.8</v>
      </c>
      <c r="H904" s="158">
        <f t="shared" si="36"/>
        <v>3.8163240000000001E-2</v>
      </c>
      <c r="I904" s="138">
        <v>2.12018E-2</v>
      </c>
      <c r="J904" s="107"/>
      <c r="K904" s="107"/>
      <c r="L904" s="152">
        <v>91640</v>
      </c>
      <c r="M904" s="107" t="s">
        <v>1</v>
      </c>
      <c r="N904" s="107" t="s">
        <v>3</v>
      </c>
      <c r="O904" s="107" t="s">
        <v>3</v>
      </c>
      <c r="P904" s="107"/>
    </row>
    <row r="905" spans="1:16" x14ac:dyDescent="0.35">
      <c r="A905" s="155" t="s">
        <v>679</v>
      </c>
      <c r="B905" s="107" t="s">
        <v>172</v>
      </c>
      <c r="C905" s="107">
        <v>49.5</v>
      </c>
      <c r="D905" s="156">
        <f t="shared" si="35"/>
        <v>1.3412519999999999</v>
      </c>
      <c r="E905" s="107"/>
      <c r="F905" s="107"/>
      <c r="G905" s="107">
        <v>1.4</v>
      </c>
      <c r="H905" s="158">
        <f t="shared" si="36"/>
        <v>3.7934399999999993E-2</v>
      </c>
      <c r="I905" s="138">
        <v>2.7095999999999999E-2</v>
      </c>
      <c r="J905" s="107"/>
      <c r="K905" s="107"/>
      <c r="L905" s="152">
        <v>46280</v>
      </c>
      <c r="M905" s="107" t="s">
        <v>1</v>
      </c>
      <c r="N905" s="107" t="s">
        <v>3</v>
      </c>
      <c r="O905" s="107" t="s">
        <v>3</v>
      </c>
      <c r="P905" s="107"/>
    </row>
    <row r="906" spans="1:16" x14ac:dyDescent="0.35">
      <c r="A906" s="155" t="s">
        <v>623</v>
      </c>
      <c r="B906" s="107" t="s">
        <v>96</v>
      </c>
      <c r="C906" s="107">
        <v>7.3</v>
      </c>
      <c r="D906" s="156">
        <f t="shared" si="35"/>
        <v>0.32266218999999996</v>
      </c>
      <c r="E906" s="107"/>
      <c r="F906" s="107"/>
      <c r="G906" s="107">
        <v>0.8</v>
      </c>
      <c r="H906" s="158">
        <f t="shared" si="36"/>
        <v>3.5360240000000001E-2</v>
      </c>
      <c r="I906" s="138">
        <v>4.4200299999999998E-2</v>
      </c>
      <c r="J906" s="107"/>
      <c r="K906" s="107"/>
      <c r="L906" s="152">
        <v>88100</v>
      </c>
      <c r="M906" s="107" t="s">
        <v>1</v>
      </c>
      <c r="N906" s="107" t="s">
        <v>3</v>
      </c>
      <c r="O906" s="107" t="s">
        <v>3</v>
      </c>
      <c r="P906" s="107"/>
    </row>
    <row r="907" spans="1:16" x14ac:dyDescent="0.35">
      <c r="A907" s="155" t="s">
        <v>575</v>
      </c>
      <c r="B907" s="107" t="s">
        <v>37</v>
      </c>
      <c r="C907" s="107">
        <v>14.2</v>
      </c>
      <c r="D907" s="156">
        <f t="shared" ref="D907:D970" si="37">+C907*$I907</f>
        <v>0.60495124</v>
      </c>
      <c r="E907" s="107"/>
      <c r="F907" s="107"/>
      <c r="G907" s="107">
        <v>0.8</v>
      </c>
      <c r="H907" s="158">
        <f t="shared" ref="H907:H970" si="38">+G907*$I907</f>
        <v>3.4081760000000003E-2</v>
      </c>
      <c r="I907" s="138">
        <v>4.26022E-2</v>
      </c>
      <c r="J907" s="107"/>
      <c r="K907" s="107"/>
      <c r="L907" s="152">
        <v>55720</v>
      </c>
      <c r="M907" s="107" t="s">
        <v>16</v>
      </c>
      <c r="N907" s="107" t="s">
        <v>3</v>
      </c>
      <c r="O907" s="107" t="s">
        <v>38</v>
      </c>
      <c r="P907" s="107"/>
    </row>
    <row r="908" spans="1:16" x14ac:dyDescent="0.35">
      <c r="A908" s="155" t="s">
        <v>633</v>
      </c>
      <c r="B908" s="107" t="s">
        <v>112</v>
      </c>
      <c r="C908" s="107">
        <v>11.1</v>
      </c>
      <c r="D908" s="156">
        <f t="shared" si="37"/>
        <v>0.28934147999999998</v>
      </c>
      <c r="E908" s="107"/>
      <c r="F908" s="107"/>
      <c r="G908" s="107">
        <v>1.1000000000000001</v>
      </c>
      <c r="H908" s="158">
        <f t="shared" si="38"/>
        <v>2.8673480000000005E-2</v>
      </c>
      <c r="I908" s="138">
        <v>2.6066800000000001E-2</v>
      </c>
      <c r="J908" s="107"/>
      <c r="K908" s="107"/>
      <c r="L908" s="152">
        <v>89260</v>
      </c>
      <c r="M908" s="107" t="s">
        <v>1</v>
      </c>
      <c r="N908" s="107" t="s">
        <v>3</v>
      </c>
      <c r="O908" s="107" t="s">
        <v>3</v>
      </c>
      <c r="P908" s="107"/>
    </row>
    <row r="909" spans="1:16" x14ac:dyDescent="0.35">
      <c r="A909" s="155" t="s">
        <v>870</v>
      </c>
      <c r="B909" s="107" t="s">
        <v>399</v>
      </c>
      <c r="C909" s="107">
        <v>17.100000000000001</v>
      </c>
      <c r="D909" s="156">
        <f t="shared" si="37"/>
        <v>0.97548147000000007</v>
      </c>
      <c r="E909" s="107"/>
      <c r="F909" s="107"/>
      <c r="G909" s="107">
        <v>0.5</v>
      </c>
      <c r="H909" s="158">
        <f t="shared" si="38"/>
        <v>2.8522849999999999E-2</v>
      </c>
      <c r="I909" s="138">
        <v>5.7045699999999998E-2</v>
      </c>
      <c r="J909" s="107"/>
      <c r="K909" s="107"/>
      <c r="L909" s="152">
        <v>55350</v>
      </c>
      <c r="M909" s="107" t="s">
        <v>71</v>
      </c>
      <c r="N909" s="107" t="s">
        <v>3</v>
      </c>
      <c r="O909" s="107" t="s">
        <v>3</v>
      </c>
      <c r="P909" s="107"/>
    </row>
    <row r="910" spans="1:16" x14ac:dyDescent="0.35">
      <c r="A910" s="155" t="s">
        <v>631</v>
      </c>
      <c r="B910" s="107" t="s">
        <v>108</v>
      </c>
      <c r="C910" s="107">
        <v>34.1</v>
      </c>
      <c r="D910" s="156">
        <f t="shared" si="37"/>
        <v>1.15661744</v>
      </c>
      <c r="E910" s="107"/>
      <c r="F910" s="107"/>
      <c r="G910" s="107">
        <v>0.8</v>
      </c>
      <c r="H910" s="158">
        <f t="shared" si="38"/>
        <v>2.7134720000000001E-2</v>
      </c>
      <c r="I910" s="138">
        <v>3.3918400000000001E-2</v>
      </c>
      <c r="J910" s="107"/>
      <c r="K910" s="107"/>
      <c r="L910" s="152">
        <v>59060</v>
      </c>
      <c r="M910" s="107" t="s">
        <v>1</v>
      </c>
      <c r="N910" s="107" t="s">
        <v>3</v>
      </c>
      <c r="O910" s="107" t="s">
        <v>3</v>
      </c>
      <c r="P910" s="107"/>
    </row>
    <row r="911" spans="1:16" x14ac:dyDescent="0.35">
      <c r="A911" s="155" t="s">
        <v>873</v>
      </c>
      <c r="B911" s="107" t="s">
        <v>402</v>
      </c>
      <c r="C911" s="107">
        <v>31.3</v>
      </c>
      <c r="D911" s="156">
        <f t="shared" si="37"/>
        <v>1.98721196</v>
      </c>
      <c r="E911" s="107"/>
      <c r="F911" s="107"/>
      <c r="G911" s="107">
        <v>0.4</v>
      </c>
      <c r="H911" s="158">
        <f t="shared" si="38"/>
        <v>2.539568E-2</v>
      </c>
      <c r="I911" s="138">
        <v>6.3489199999999996E-2</v>
      </c>
      <c r="J911" s="107"/>
      <c r="K911" s="107"/>
      <c r="L911" s="152">
        <v>35060</v>
      </c>
      <c r="M911" s="107" t="s">
        <v>152</v>
      </c>
      <c r="N911" s="107" t="s">
        <v>3</v>
      </c>
      <c r="O911" s="107" t="s">
        <v>3</v>
      </c>
      <c r="P911" s="107"/>
    </row>
    <row r="912" spans="1:16" x14ac:dyDescent="0.35">
      <c r="A912" s="155" t="s">
        <v>928</v>
      </c>
      <c r="B912" s="107" t="s">
        <v>469</v>
      </c>
      <c r="C912" s="107">
        <v>40.9</v>
      </c>
      <c r="D912" s="156">
        <f t="shared" si="37"/>
        <v>3.2345315100000001</v>
      </c>
      <c r="E912" s="107"/>
      <c r="F912" s="107"/>
      <c r="G912" s="107">
        <v>0.3</v>
      </c>
      <c r="H912" s="158">
        <f t="shared" si="38"/>
        <v>2.372517E-2</v>
      </c>
      <c r="I912" s="138">
        <v>7.9083899999999999E-2</v>
      </c>
      <c r="J912" s="107"/>
      <c r="K912" s="107"/>
      <c r="L912" s="152">
        <v>29930</v>
      </c>
      <c r="M912" s="107" t="s">
        <v>16</v>
      </c>
      <c r="N912" s="107" t="s">
        <v>3</v>
      </c>
      <c r="O912" s="107" t="s">
        <v>22</v>
      </c>
      <c r="P912" s="107"/>
    </row>
    <row r="913" spans="1:16" x14ac:dyDescent="0.35">
      <c r="A913" s="155" t="s">
        <v>956</v>
      </c>
      <c r="B913" s="107" t="s">
        <v>503</v>
      </c>
      <c r="C913" s="107">
        <v>32.1</v>
      </c>
      <c r="D913" s="156">
        <f t="shared" si="37"/>
        <v>0.84884277000000008</v>
      </c>
      <c r="E913" s="107"/>
      <c r="F913" s="107"/>
      <c r="G913" s="107">
        <v>0.8</v>
      </c>
      <c r="H913" s="158">
        <f t="shared" si="38"/>
        <v>2.115496E-2</v>
      </c>
      <c r="I913" s="138">
        <v>2.6443700000000001E-2</v>
      </c>
      <c r="J913" s="107"/>
      <c r="K913" s="107"/>
      <c r="L913" s="152">
        <v>102490</v>
      </c>
      <c r="M913" s="107" t="s">
        <v>71</v>
      </c>
      <c r="N913" s="107" t="s">
        <v>3</v>
      </c>
      <c r="O913" s="107" t="s">
        <v>38</v>
      </c>
      <c r="P913" s="107"/>
    </row>
    <row r="914" spans="1:16" x14ac:dyDescent="0.35">
      <c r="A914" s="155" t="s">
        <v>905</v>
      </c>
      <c r="B914" s="107" t="s">
        <v>440</v>
      </c>
      <c r="C914" s="107">
        <v>20</v>
      </c>
      <c r="D914" s="156">
        <f t="shared" si="37"/>
        <v>2.0221780000000003</v>
      </c>
      <c r="E914" s="107"/>
      <c r="F914" s="107"/>
      <c r="G914" s="107">
        <v>0.2</v>
      </c>
      <c r="H914" s="158">
        <f t="shared" si="38"/>
        <v>2.0221780000000002E-2</v>
      </c>
      <c r="I914" s="138">
        <v>0.1011089</v>
      </c>
      <c r="J914" s="107"/>
      <c r="K914" s="107"/>
      <c r="L914" s="152">
        <v>28430</v>
      </c>
      <c r="M914" s="107" t="s">
        <v>241</v>
      </c>
      <c r="N914" s="107" t="s">
        <v>3</v>
      </c>
      <c r="O914" s="107" t="s">
        <v>22</v>
      </c>
      <c r="P914" s="107"/>
    </row>
    <row r="915" spans="1:16" x14ac:dyDescent="0.35">
      <c r="A915" s="155" t="s">
        <v>885</v>
      </c>
      <c r="B915" s="107" t="s">
        <v>416</v>
      </c>
      <c r="C915" s="107">
        <v>43.7</v>
      </c>
      <c r="D915" s="156">
        <f t="shared" si="37"/>
        <v>2.41131356</v>
      </c>
      <c r="E915" s="107"/>
      <c r="F915" s="107"/>
      <c r="G915" s="107">
        <v>0.3</v>
      </c>
      <c r="H915" s="158">
        <f t="shared" si="38"/>
        <v>1.6553639999999998E-2</v>
      </c>
      <c r="I915" s="138">
        <v>5.51788E-2</v>
      </c>
      <c r="J915" s="107"/>
      <c r="K915" s="107"/>
      <c r="L915" s="152">
        <v>35170</v>
      </c>
      <c r="M915" s="107" t="s">
        <v>16</v>
      </c>
      <c r="N915" s="107" t="s">
        <v>3</v>
      </c>
      <c r="O915" s="107" t="s">
        <v>22</v>
      </c>
      <c r="P915" s="107"/>
    </row>
    <row r="916" spans="1:16" x14ac:dyDescent="0.35">
      <c r="A916" s="155" t="s">
        <v>650</v>
      </c>
      <c r="B916" s="107" t="s">
        <v>138</v>
      </c>
      <c r="C916" s="107">
        <v>12.1</v>
      </c>
      <c r="D916" s="156">
        <f t="shared" si="37"/>
        <v>0.31960455999999998</v>
      </c>
      <c r="E916" s="107"/>
      <c r="F916" s="107"/>
      <c r="G916" s="107">
        <v>0.5</v>
      </c>
      <c r="H916" s="158">
        <f t="shared" si="38"/>
        <v>1.3206799999999999E-2</v>
      </c>
      <c r="I916" s="138">
        <v>2.6413599999999999E-2</v>
      </c>
      <c r="J916" s="107"/>
      <c r="K916" s="107"/>
      <c r="L916" s="152">
        <v>47120</v>
      </c>
      <c r="M916" s="107" t="s">
        <v>66</v>
      </c>
      <c r="N916" s="107" t="s">
        <v>3</v>
      </c>
      <c r="O916" s="107" t="s">
        <v>3</v>
      </c>
      <c r="P916" s="107"/>
    </row>
    <row r="917" spans="1:16" x14ac:dyDescent="0.35">
      <c r="A917" s="155" t="s">
        <v>866</v>
      </c>
      <c r="B917" s="107" t="s">
        <v>389</v>
      </c>
      <c r="C917" s="107">
        <v>24.5</v>
      </c>
      <c r="D917" s="156">
        <f t="shared" si="37"/>
        <v>1.46430375</v>
      </c>
      <c r="E917" s="107"/>
      <c r="F917" s="107"/>
      <c r="G917" s="107">
        <v>0.2</v>
      </c>
      <c r="H917" s="158">
        <f t="shared" si="38"/>
        <v>1.1953500000000001E-2</v>
      </c>
      <c r="I917" s="138">
        <v>5.9767500000000001E-2</v>
      </c>
      <c r="J917" s="107"/>
      <c r="K917" s="107"/>
      <c r="L917" s="152">
        <v>50230</v>
      </c>
      <c r="M917" s="107" t="s">
        <v>16</v>
      </c>
      <c r="N917" s="107" t="s">
        <v>3</v>
      </c>
      <c r="O917" s="107" t="s">
        <v>22</v>
      </c>
      <c r="P917" s="107"/>
    </row>
    <row r="918" spans="1:16" x14ac:dyDescent="0.35">
      <c r="A918" s="155" t="s">
        <v>948</v>
      </c>
      <c r="B918" s="107" t="s">
        <v>493</v>
      </c>
      <c r="C918" s="107">
        <v>16.8</v>
      </c>
      <c r="D918" s="156">
        <f t="shared" si="37"/>
        <v>1.9194369600000001</v>
      </c>
      <c r="E918" s="107"/>
      <c r="F918" s="107"/>
      <c r="G918" s="107">
        <v>0.1</v>
      </c>
      <c r="H918" s="158">
        <f t="shared" si="38"/>
        <v>1.142522E-2</v>
      </c>
      <c r="I918" s="138">
        <v>0.1142522</v>
      </c>
      <c r="J918" s="107"/>
      <c r="K918" s="107"/>
      <c r="L918" s="152">
        <v>29830</v>
      </c>
      <c r="M918" s="107" t="s">
        <v>16</v>
      </c>
      <c r="N918" s="107" t="s">
        <v>3</v>
      </c>
      <c r="O918" s="107" t="s">
        <v>22</v>
      </c>
      <c r="P918" s="107"/>
    </row>
    <row r="919" spans="1:16" x14ac:dyDescent="0.35">
      <c r="A919" s="155" t="s">
        <v>229</v>
      </c>
      <c r="B919" s="107" t="s">
        <v>230</v>
      </c>
      <c r="C919" s="107">
        <v>16.3</v>
      </c>
      <c r="D919" s="156">
        <f t="shared" si="37"/>
        <v>0.98233091000000006</v>
      </c>
      <c r="E919" s="107"/>
      <c r="F919" s="107"/>
      <c r="G919" s="107">
        <v>0.1</v>
      </c>
      <c r="H919" s="158">
        <f t="shared" si="38"/>
        <v>6.0265700000000002E-3</v>
      </c>
      <c r="I919" s="138">
        <v>6.0265699999999998E-2</v>
      </c>
      <c r="J919" s="107"/>
      <c r="K919" s="107"/>
      <c r="L919" s="152">
        <v>40703</v>
      </c>
      <c r="M919" s="107" t="s">
        <v>16</v>
      </c>
      <c r="N919" s="107" t="s">
        <v>3</v>
      </c>
      <c r="O919" s="107" t="s">
        <v>131</v>
      </c>
      <c r="P919" s="107"/>
    </row>
    <row r="920" spans="1:16" x14ac:dyDescent="0.35">
      <c r="A920" s="155" t="s">
        <v>789</v>
      </c>
      <c r="B920" s="107" t="s">
        <v>301</v>
      </c>
      <c r="C920" s="107">
        <v>3</v>
      </c>
      <c r="D920" s="156">
        <f t="shared" si="37"/>
        <v>0.1768044</v>
      </c>
      <c r="E920" s="107"/>
      <c r="F920" s="107"/>
      <c r="G920" s="107">
        <v>0.1</v>
      </c>
      <c r="H920" s="158">
        <f t="shared" si="38"/>
        <v>5.8934800000000004E-3</v>
      </c>
      <c r="I920" s="138">
        <v>5.8934800000000002E-2</v>
      </c>
      <c r="J920" s="107"/>
      <c r="K920" s="107"/>
      <c r="L920" s="152">
        <v>40250</v>
      </c>
      <c r="M920" s="107" t="s">
        <v>16</v>
      </c>
      <c r="N920" s="107" t="s">
        <v>3</v>
      </c>
      <c r="O920" s="107" t="s">
        <v>131</v>
      </c>
      <c r="P920" s="107"/>
    </row>
    <row r="921" spans="1:16" x14ac:dyDescent="0.35">
      <c r="A921" s="155" t="s">
        <v>624</v>
      </c>
      <c r="B921" s="107" t="s">
        <v>97</v>
      </c>
      <c r="C921" s="107">
        <v>23.2</v>
      </c>
      <c r="D921" s="156">
        <f t="shared" si="37"/>
        <v>0.63223479999999999</v>
      </c>
      <c r="E921" s="107"/>
      <c r="F921" s="107"/>
      <c r="G921" s="107">
        <v>0.2</v>
      </c>
      <c r="H921" s="158">
        <f t="shared" si="38"/>
        <v>5.4503000000000008E-3</v>
      </c>
      <c r="I921" s="138">
        <v>2.7251500000000001E-2</v>
      </c>
      <c r="J921" s="107"/>
      <c r="K921" s="107"/>
      <c r="L921" s="152">
        <v>85150</v>
      </c>
      <c r="M921" s="107" t="s">
        <v>1</v>
      </c>
      <c r="N921" s="107" t="s">
        <v>3</v>
      </c>
      <c r="O921" s="107" t="s">
        <v>3</v>
      </c>
      <c r="P921" s="107"/>
    </row>
    <row r="922" spans="1:16" x14ac:dyDescent="0.35">
      <c r="A922" s="155" t="s">
        <v>947</v>
      </c>
      <c r="B922" s="107" t="s">
        <v>492</v>
      </c>
      <c r="C922" s="107">
        <v>47.1</v>
      </c>
      <c r="D922" s="156">
        <f t="shared" si="37"/>
        <v>2.5668416700000001</v>
      </c>
      <c r="E922" s="107"/>
      <c r="F922" s="107"/>
      <c r="G922" s="107">
        <v>0.1</v>
      </c>
      <c r="H922" s="158">
        <f t="shared" si="38"/>
        <v>5.4497700000000005E-3</v>
      </c>
      <c r="I922" s="138">
        <v>5.4497700000000003E-2</v>
      </c>
      <c r="J922" s="107"/>
      <c r="K922" s="107"/>
      <c r="L922" s="152">
        <v>23120</v>
      </c>
      <c r="M922" s="107" t="s">
        <v>16</v>
      </c>
      <c r="N922" s="107" t="s">
        <v>3</v>
      </c>
      <c r="O922" s="107" t="s">
        <v>131</v>
      </c>
      <c r="P922" s="107"/>
    </row>
    <row r="923" spans="1:16" x14ac:dyDescent="0.35">
      <c r="A923" s="155" t="s">
        <v>907</v>
      </c>
      <c r="B923" s="107" t="s">
        <v>442</v>
      </c>
      <c r="C923" s="107">
        <v>33.4</v>
      </c>
      <c r="D923" s="156">
        <f t="shared" si="37"/>
        <v>2.1710801599999998</v>
      </c>
      <c r="E923" s="107"/>
      <c r="F923" s="107"/>
      <c r="G923" s="107">
        <v>-0.2</v>
      </c>
      <c r="H923" s="158">
        <f t="shared" si="38"/>
        <v>-1.3000480000000002E-2</v>
      </c>
      <c r="I923" s="138">
        <v>6.5002400000000002E-2</v>
      </c>
      <c r="J923" s="107"/>
      <c r="K923" s="107"/>
      <c r="L923" s="152">
        <v>26350</v>
      </c>
      <c r="M923" s="107" t="s">
        <v>16</v>
      </c>
      <c r="N923" s="107" t="s">
        <v>3</v>
      </c>
      <c r="O923" s="107" t="s">
        <v>22</v>
      </c>
      <c r="P923" s="107"/>
    </row>
    <row r="924" spans="1:16" x14ac:dyDescent="0.35">
      <c r="A924" s="155" t="s">
        <v>832</v>
      </c>
      <c r="B924" s="107" t="s">
        <v>346</v>
      </c>
      <c r="C924" s="107">
        <v>13.2</v>
      </c>
      <c r="D924" s="156">
        <f t="shared" si="37"/>
        <v>0.92363963999999998</v>
      </c>
      <c r="E924" s="107"/>
      <c r="F924" s="107"/>
      <c r="G924" s="107">
        <v>-0.2</v>
      </c>
      <c r="H924" s="158">
        <f t="shared" si="38"/>
        <v>-1.399454E-2</v>
      </c>
      <c r="I924" s="138">
        <v>6.9972699999999999E-2</v>
      </c>
      <c r="J924" s="107"/>
      <c r="K924" s="107"/>
      <c r="L924" s="152">
        <v>32780</v>
      </c>
      <c r="M924" s="107" t="s">
        <v>1</v>
      </c>
      <c r="N924" s="107" t="s">
        <v>3</v>
      </c>
      <c r="O924" s="107" t="s">
        <v>3</v>
      </c>
      <c r="P924" s="107"/>
    </row>
    <row r="925" spans="1:16" x14ac:dyDescent="0.35">
      <c r="A925" s="155" t="s">
        <v>835</v>
      </c>
      <c r="B925" s="107" t="s">
        <v>351</v>
      </c>
      <c r="C925" s="107">
        <v>17</v>
      </c>
      <c r="D925" s="156">
        <f t="shared" si="37"/>
        <v>1.5257023999999999</v>
      </c>
      <c r="E925" s="107"/>
      <c r="F925" s="107"/>
      <c r="G925" s="107">
        <v>-0.2</v>
      </c>
      <c r="H925" s="158">
        <f t="shared" si="38"/>
        <v>-1.7949440000000001E-2</v>
      </c>
      <c r="I925" s="138">
        <v>8.9747199999999999E-2</v>
      </c>
      <c r="J925" s="107"/>
      <c r="K925" s="107"/>
      <c r="L925" s="152">
        <v>42160</v>
      </c>
      <c r="M925" s="107" t="s">
        <v>1</v>
      </c>
      <c r="N925" s="107" t="s">
        <v>3</v>
      </c>
      <c r="O925" s="107" t="s">
        <v>22</v>
      </c>
      <c r="P925" s="107"/>
    </row>
    <row r="926" spans="1:16" x14ac:dyDescent="0.35">
      <c r="A926" s="155" t="s">
        <v>949</v>
      </c>
      <c r="B926" s="107" t="s">
        <v>494</v>
      </c>
      <c r="C926" s="107">
        <v>9.6999999999999993</v>
      </c>
      <c r="D926" s="156">
        <f t="shared" si="37"/>
        <v>0.82774367999999998</v>
      </c>
      <c r="E926" s="107"/>
      <c r="F926" s="107"/>
      <c r="G926" s="107">
        <v>-0.4</v>
      </c>
      <c r="H926" s="158">
        <f t="shared" si="38"/>
        <v>-3.4133760000000006E-2</v>
      </c>
      <c r="I926" s="138">
        <v>8.5334400000000005E-2</v>
      </c>
      <c r="J926" s="107"/>
      <c r="K926" s="107"/>
      <c r="L926" s="152">
        <v>28390</v>
      </c>
      <c r="M926" s="107" t="s">
        <v>16</v>
      </c>
      <c r="N926" s="107" t="s">
        <v>3</v>
      </c>
      <c r="O926" s="107" t="s">
        <v>22</v>
      </c>
      <c r="P926" s="107"/>
    </row>
    <row r="927" spans="1:16" x14ac:dyDescent="0.35">
      <c r="A927" s="155" t="s">
        <v>965</v>
      </c>
      <c r="B927" s="107" t="s">
        <v>512</v>
      </c>
      <c r="C927" s="107">
        <v>43.8</v>
      </c>
      <c r="D927" s="156">
        <f t="shared" si="37"/>
        <v>1.22361432</v>
      </c>
      <c r="E927" s="107"/>
      <c r="F927" s="107"/>
      <c r="G927" s="107">
        <v>-1.3</v>
      </c>
      <c r="H927" s="158">
        <f t="shared" si="38"/>
        <v>-3.631732E-2</v>
      </c>
      <c r="I927" s="138">
        <v>2.79364E-2</v>
      </c>
      <c r="J927" s="107"/>
      <c r="K927" s="107"/>
      <c r="L927" s="152">
        <v>54700</v>
      </c>
      <c r="M927" s="107" t="s">
        <v>16</v>
      </c>
      <c r="N927" s="107" t="s">
        <v>3</v>
      </c>
      <c r="O927" s="107" t="s">
        <v>22</v>
      </c>
      <c r="P927" s="107"/>
    </row>
    <row r="928" spans="1:16" x14ac:dyDescent="0.35">
      <c r="A928" s="155" t="s">
        <v>268</v>
      </c>
      <c r="B928" s="107" t="s">
        <v>269</v>
      </c>
      <c r="C928" s="107">
        <v>37.5</v>
      </c>
      <c r="D928" s="156">
        <f t="shared" si="37"/>
        <v>4.6120049999999999</v>
      </c>
      <c r="E928" s="107"/>
      <c r="F928" s="107"/>
      <c r="G928" s="107">
        <v>-0.3</v>
      </c>
      <c r="H928" s="158">
        <f t="shared" si="38"/>
        <v>-3.6896039999999998E-2</v>
      </c>
      <c r="I928" s="138">
        <v>0.12298679999999999</v>
      </c>
      <c r="J928" s="107"/>
      <c r="K928" s="107"/>
      <c r="L928" s="152">
        <v>25280</v>
      </c>
      <c r="M928" s="107" t="s">
        <v>16</v>
      </c>
      <c r="N928" s="107" t="s">
        <v>3</v>
      </c>
      <c r="O928" s="107" t="s">
        <v>131</v>
      </c>
      <c r="P928" s="107"/>
    </row>
    <row r="929" spans="1:16" x14ac:dyDescent="0.35">
      <c r="A929" s="155" t="s">
        <v>645</v>
      </c>
      <c r="B929" s="107" t="s">
        <v>130</v>
      </c>
      <c r="C929" s="107">
        <v>90.3</v>
      </c>
      <c r="D929" s="156">
        <f t="shared" si="37"/>
        <v>3.7737273</v>
      </c>
      <c r="E929" s="107"/>
      <c r="F929" s="107"/>
      <c r="G929" s="107">
        <v>-0.9</v>
      </c>
      <c r="H929" s="158">
        <f t="shared" si="38"/>
        <v>-3.7611900000000004E-2</v>
      </c>
      <c r="I929" s="138">
        <v>4.1791000000000002E-2</v>
      </c>
      <c r="J929" s="107"/>
      <c r="K929" s="107"/>
      <c r="L929" s="152">
        <v>48190</v>
      </c>
      <c r="M929" s="107" t="s">
        <v>1</v>
      </c>
      <c r="N929" s="107" t="s">
        <v>3</v>
      </c>
      <c r="O929" s="107" t="s">
        <v>131</v>
      </c>
      <c r="P929" s="107"/>
    </row>
    <row r="930" spans="1:16" x14ac:dyDescent="0.35">
      <c r="A930" s="155" t="s">
        <v>774</v>
      </c>
      <c r="B930" s="107" t="s">
        <v>286</v>
      </c>
      <c r="C930" s="107">
        <v>154.6</v>
      </c>
      <c r="D930" s="156">
        <f t="shared" si="37"/>
        <v>5.8617362999999996</v>
      </c>
      <c r="E930" s="107"/>
      <c r="F930" s="107"/>
      <c r="G930" s="107">
        <v>-1</v>
      </c>
      <c r="H930" s="158">
        <f t="shared" si="38"/>
        <v>-3.7915499999999998E-2</v>
      </c>
      <c r="I930" s="138">
        <v>3.7915499999999998E-2</v>
      </c>
      <c r="J930" s="107"/>
      <c r="K930" s="107"/>
      <c r="L930" s="152">
        <v>46290</v>
      </c>
      <c r="M930" s="107" t="s">
        <v>16</v>
      </c>
      <c r="N930" s="107" t="s">
        <v>3</v>
      </c>
      <c r="O930" s="107" t="s">
        <v>22</v>
      </c>
      <c r="P930" s="107"/>
    </row>
    <row r="931" spans="1:16" x14ac:dyDescent="0.35">
      <c r="A931" s="155" t="s">
        <v>964</v>
      </c>
      <c r="B931" s="107" t="s">
        <v>511</v>
      </c>
      <c r="C931" s="107">
        <v>25</v>
      </c>
      <c r="D931" s="156">
        <f t="shared" si="37"/>
        <v>1.5877800000000002</v>
      </c>
      <c r="E931" s="107"/>
      <c r="F931" s="107"/>
      <c r="G931" s="107">
        <v>-0.7</v>
      </c>
      <c r="H931" s="158">
        <f t="shared" si="38"/>
        <v>-4.4457839999999998E-2</v>
      </c>
      <c r="I931" s="138">
        <v>6.3511200000000004E-2</v>
      </c>
      <c r="J931" s="107"/>
      <c r="K931" s="107"/>
      <c r="L931" s="152">
        <v>51340</v>
      </c>
      <c r="M931" s="107" t="s">
        <v>16</v>
      </c>
      <c r="N931" s="107" t="s">
        <v>3</v>
      </c>
      <c r="O931" s="107" t="s">
        <v>22</v>
      </c>
      <c r="P931" s="107"/>
    </row>
    <row r="932" spans="1:16" x14ac:dyDescent="0.35">
      <c r="A932" s="155" t="s">
        <v>871</v>
      </c>
      <c r="B932" s="107" t="s">
        <v>400</v>
      </c>
      <c r="C932" s="107">
        <v>20.7</v>
      </c>
      <c r="D932" s="156">
        <f t="shared" si="37"/>
        <v>1.2071722499999999</v>
      </c>
      <c r="E932" s="107"/>
      <c r="F932" s="107"/>
      <c r="G932" s="107">
        <v>-0.8</v>
      </c>
      <c r="H932" s="158">
        <f t="shared" si="38"/>
        <v>-4.6654000000000001E-2</v>
      </c>
      <c r="I932" s="138">
        <v>5.8317500000000001E-2</v>
      </c>
      <c r="J932" s="107"/>
      <c r="K932" s="107"/>
      <c r="L932" s="152">
        <v>36240</v>
      </c>
      <c r="M932" s="107" t="s">
        <v>152</v>
      </c>
      <c r="N932" s="107" t="s">
        <v>3</v>
      </c>
      <c r="O932" s="107" t="s">
        <v>38</v>
      </c>
      <c r="P932" s="107"/>
    </row>
    <row r="933" spans="1:16" x14ac:dyDescent="0.35">
      <c r="A933" s="155" t="s">
        <v>900</v>
      </c>
      <c r="B933" s="107" t="s">
        <v>435</v>
      </c>
      <c r="C933" s="107">
        <v>42</v>
      </c>
      <c r="D933" s="156">
        <f t="shared" si="37"/>
        <v>3.3438510000000004</v>
      </c>
      <c r="E933" s="107"/>
      <c r="F933" s="107"/>
      <c r="G933" s="107">
        <v>-0.6</v>
      </c>
      <c r="H933" s="158">
        <f t="shared" si="38"/>
        <v>-4.7769300000000001E-2</v>
      </c>
      <c r="I933" s="138">
        <v>7.9615500000000006E-2</v>
      </c>
      <c r="J933" s="107"/>
      <c r="K933" s="107"/>
      <c r="L933" s="152">
        <v>36110</v>
      </c>
      <c r="M933" s="107" t="s">
        <v>16</v>
      </c>
      <c r="N933" s="107" t="s">
        <v>3</v>
      </c>
      <c r="O933" s="107" t="s">
        <v>131</v>
      </c>
      <c r="P933" s="107"/>
    </row>
    <row r="934" spans="1:16" x14ac:dyDescent="0.35">
      <c r="A934" s="155" t="s">
        <v>941</v>
      </c>
      <c r="B934" s="107" t="s">
        <v>486</v>
      </c>
      <c r="C934" s="107">
        <v>20.5</v>
      </c>
      <c r="D934" s="156">
        <f t="shared" si="37"/>
        <v>1.2204265000000001</v>
      </c>
      <c r="E934" s="107"/>
      <c r="F934" s="107"/>
      <c r="G934" s="107">
        <v>-0.9</v>
      </c>
      <c r="H934" s="158">
        <f t="shared" si="38"/>
        <v>-5.3579700000000001E-2</v>
      </c>
      <c r="I934" s="138">
        <v>5.9533000000000003E-2</v>
      </c>
      <c r="J934" s="107"/>
      <c r="K934" s="107"/>
      <c r="L934" s="152">
        <v>35530</v>
      </c>
      <c r="M934" s="107" t="s">
        <v>16</v>
      </c>
      <c r="N934" s="107" t="s">
        <v>3</v>
      </c>
      <c r="O934" s="107" t="s">
        <v>22</v>
      </c>
      <c r="P934" s="107"/>
    </row>
    <row r="935" spans="1:16" x14ac:dyDescent="0.35">
      <c r="A935" s="155" t="s">
        <v>836</v>
      </c>
      <c r="B935" s="107" t="s">
        <v>352</v>
      </c>
      <c r="C935" s="107">
        <v>49.2</v>
      </c>
      <c r="D935" s="156">
        <f t="shared" si="37"/>
        <v>2.6556979200000002</v>
      </c>
      <c r="E935" s="107"/>
      <c r="F935" s="107"/>
      <c r="G935" s="107">
        <v>-1</v>
      </c>
      <c r="H935" s="158">
        <f t="shared" si="38"/>
        <v>-5.3977600000000001E-2</v>
      </c>
      <c r="I935" s="138">
        <v>5.3977600000000001E-2</v>
      </c>
      <c r="J935" s="107"/>
      <c r="K935" s="107"/>
      <c r="L935" s="152">
        <v>19150</v>
      </c>
      <c r="M935" s="107" t="s">
        <v>241</v>
      </c>
      <c r="N935" s="107" t="s">
        <v>3</v>
      </c>
      <c r="O935" s="107" t="s">
        <v>131</v>
      </c>
      <c r="P935" s="107"/>
    </row>
    <row r="936" spans="1:16" x14ac:dyDescent="0.35">
      <c r="A936" s="155" t="s">
        <v>872</v>
      </c>
      <c r="B936" s="107" t="s">
        <v>401</v>
      </c>
      <c r="C936" s="107">
        <v>14.6</v>
      </c>
      <c r="D936" s="156">
        <f t="shared" si="37"/>
        <v>0.96039821999999997</v>
      </c>
      <c r="E936" s="107"/>
      <c r="F936" s="107"/>
      <c r="G936" s="107">
        <v>-0.9</v>
      </c>
      <c r="H936" s="158">
        <f t="shared" si="38"/>
        <v>-5.9202629999999999E-2</v>
      </c>
      <c r="I936" s="138">
        <v>6.5780699999999998E-2</v>
      </c>
      <c r="J936" s="107"/>
      <c r="K936" s="107"/>
      <c r="L936" s="152">
        <v>31340</v>
      </c>
      <c r="M936" s="107" t="s">
        <v>152</v>
      </c>
      <c r="N936" s="107" t="s">
        <v>3</v>
      </c>
      <c r="O936" s="107" t="s">
        <v>131</v>
      </c>
      <c r="P936" s="107"/>
    </row>
    <row r="937" spans="1:16" x14ac:dyDescent="0.35">
      <c r="A937" s="155" t="s">
        <v>892</v>
      </c>
      <c r="B937" s="107" t="s">
        <v>425</v>
      </c>
      <c r="C937" s="107">
        <v>40.9</v>
      </c>
      <c r="D937" s="156">
        <f t="shared" si="37"/>
        <v>2.7952818699999997</v>
      </c>
      <c r="E937" s="107"/>
      <c r="F937" s="107"/>
      <c r="G937" s="107">
        <v>-0.9</v>
      </c>
      <c r="H937" s="158">
        <f t="shared" si="38"/>
        <v>-6.1509870000000001E-2</v>
      </c>
      <c r="I937" s="138">
        <v>6.8344299999999997E-2</v>
      </c>
      <c r="J937" s="107"/>
      <c r="K937" s="107"/>
      <c r="L937" s="152">
        <v>31150</v>
      </c>
      <c r="M937" s="107" t="s">
        <v>16</v>
      </c>
      <c r="N937" s="107" t="s">
        <v>3</v>
      </c>
      <c r="O937" s="107" t="s">
        <v>131</v>
      </c>
      <c r="P937" s="107"/>
    </row>
    <row r="938" spans="1:16" x14ac:dyDescent="0.35">
      <c r="A938" s="155" t="s">
        <v>894</v>
      </c>
      <c r="B938" s="107" t="s">
        <v>427</v>
      </c>
      <c r="C938" s="107">
        <v>5.3</v>
      </c>
      <c r="D938" s="156">
        <f t="shared" si="37"/>
        <v>0.44042840999999999</v>
      </c>
      <c r="E938" s="107"/>
      <c r="F938" s="107"/>
      <c r="G938" s="107">
        <v>-0.8</v>
      </c>
      <c r="H938" s="158">
        <f t="shared" si="38"/>
        <v>-6.6479759999999999E-2</v>
      </c>
      <c r="I938" s="138">
        <v>8.3099699999999999E-2</v>
      </c>
      <c r="J938" s="107"/>
      <c r="K938" s="107"/>
      <c r="L938" s="152">
        <v>28080</v>
      </c>
      <c r="M938" s="107" t="s">
        <v>16</v>
      </c>
      <c r="N938" s="107" t="s">
        <v>3</v>
      </c>
      <c r="O938" s="107" t="s">
        <v>22</v>
      </c>
      <c r="P938" s="107"/>
    </row>
    <row r="939" spans="1:16" x14ac:dyDescent="0.35">
      <c r="A939" s="155" t="s">
        <v>809</v>
      </c>
      <c r="B939" s="107" t="s">
        <v>321</v>
      </c>
      <c r="C939" s="107">
        <v>146.9</v>
      </c>
      <c r="D939" s="156">
        <f t="shared" si="37"/>
        <v>6.2585716700000003</v>
      </c>
      <c r="E939" s="107"/>
      <c r="F939" s="107"/>
      <c r="G939" s="107">
        <v>-1.6</v>
      </c>
      <c r="H939" s="158">
        <f t="shared" si="38"/>
        <v>-6.8166879999999999E-2</v>
      </c>
      <c r="I939" s="138">
        <v>4.2604299999999998E-2</v>
      </c>
      <c r="J939" s="107"/>
      <c r="K939" s="107"/>
      <c r="L939" s="152">
        <v>37510</v>
      </c>
      <c r="M939" s="107" t="s">
        <v>16</v>
      </c>
      <c r="N939" s="107" t="s">
        <v>3</v>
      </c>
      <c r="O939" s="107" t="s">
        <v>131</v>
      </c>
      <c r="P939" s="107"/>
    </row>
    <row r="940" spans="1:16" x14ac:dyDescent="0.35">
      <c r="A940" s="155" t="s">
        <v>754</v>
      </c>
      <c r="B940" s="107" t="s">
        <v>264</v>
      </c>
      <c r="C940" s="107">
        <v>8</v>
      </c>
      <c r="D940" s="156">
        <f t="shared" si="37"/>
        <v>0.2791536</v>
      </c>
      <c r="E940" s="107"/>
      <c r="F940" s="107"/>
      <c r="G940" s="107">
        <v>-2.1</v>
      </c>
      <c r="H940" s="158">
        <f t="shared" si="38"/>
        <v>-7.3277820000000007E-2</v>
      </c>
      <c r="I940" s="138">
        <v>3.48942E-2</v>
      </c>
      <c r="J940" s="107"/>
      <c r="K940" s="107"/>
      <c r="L940" s="152">
        <v>19830</v>
      </c>
      <c r="M940" s="107" t="s">
        <v>241</v>
      </c>
      <c r="N940" s="107" t="s">
        <v>3</v>
      </c>
      <c r="O940" s="107" t="s">
        <v>131</v>
      </c>
      <c r="P940" s="107"/>
    </row>
    <row r="941" spans="1:16" x14ac:dyDescent="0.35">
      <c r="A941" s="155" t="s">
        <v>916</v>
      </c>
      <c r="B941" s="107" t="s">
        <v>453</v>
      </c>
      <c r="C941" s="107">
        <v>78.599999999999994</v>
      </c>
      <c r="D941" s="156">
        <f t="shared" si="37"/>
        <v>5.6417507999999987</v>
      </c>
      <c r="E941" s="107"/>
      <c r="F941" s="107"/>
      <c r="G941" s="107">
        <v>-1.1000000000000001</v>
      </c>
      <c r="H941" s="158">
        <f t="shared" si="38"/>
        <v>-7.8955800000000007E-2</v>
      </c>
      <c r="I941" s="138">
        <v>7.1777999999999995E-2</v>
      </c>
      <c r="J941" s="107"/>
      <c r="K941" s="107"/>
      <c r="L941" s="152">
        <v>47000</v>
      </c>
      <c r="M941" s="107" t="s">
        <v>16</v>
      </c>
      <c r="N941" s="107" t="s">
        <v>3</v>
      </c>
      <c r="O941" s="107" t="s">
        <v>38</v>
      </c>
      <c r="P941" s="107"/>
    </row>
    <row r="942" spans="1:16" x14ac:dyDescent="0.35">
      <c r="A942" s="155" t="s">
        <v>952</v>
      </c>
      <c r="B942" s="107" t="s">
        <v>497</v>
      </c>
      <c r="C942" s="107">
        <v>17.399999999999999</v>
      </c>
      <c r="D942" s="156">
        <f t="shared" si="37"/>
        <v>0.92489003999999997</v>
      </c>
      <c r="E942" s="107"/>
      <c r="F942" s="107"/>
      <c r="G942" s="107">
        <v>-1.5</v>
      </c>
      <c r="H942" s="158">
        <f t="shared" si="38"/>
        <v>-7.9731900000000008E-2</v>
      </c>
      <c r="I942" s="138">
        <v>5.3154600000000003E-2</v>
      </c>
      <c r="J942" s="107"/>
      <c r="K942" s="107"/>
      <c r="L942" s="152">
        <v>41210</v>
      </c>
      <c r="M942" s="107" t="s">
        <v>16</v>
      </c>
      <c r="N942" s="107" t="s">
        <v>3</v>
      </c>
      <c r="O942" s="107" t="s">
        <v>22</v>
      </c>
      <c r="P942" s="107"/>
    </row>
    <row r="943" spans="1:16" x14ac:dyDescent="0.35">
      <c r="A943" s="155" t="s">
        <v>800</v>
      </c>
      <c r="B943" s="107" t="s">
        <v>312</v>
      </c>
      <c r="C943" s="107">
        <v>52.2</v>
      </c>
      <c r="D943" s="156">
        <f t="shared" si="37"/>
        <v>2.71553274</v>
      </c>
      <c r="E943" s="107"/>
      <c r="F943" s="107"/>
      <c r="G943" s="107">
        <v>-1.7</v>
      </c>
      <c r="H943" s="158">
        <f t="shared" si="38"/>
        <v>-8.843688999999999E-2</v>
      </c>
      <c r="I943" s="138">
        <v>5.2021699999999997E-2</v>
      </c>
      <c r="J943" s="107"/>
      <c r="K943" s="107"/>
      <c r="L943" s="152">
        <v>33600</v>
      </c>
      <c r="M943" s="107" t="s">
        <v>16</v>
      </c>
      <c r="N943" s="107" t="s">
        <v>3</v>
      </c>
      <c r="O943" s="107" t="s">
        <v>131</v>
      </c>
      <c r="P943" s="107"/>
    </row>
    <row r="944" spans="1:16" x14ac:dyDescent="0.35">
      <c r="A944" s="155" t="s">
        <v>808</v>
      </c>
      <c r="B944" s="107" t="s">
        <v>320</v>
      </c>
      <c r="C944" s="107">
        <v>55.7</v>
      </c>
      <c r="D944" s="156">
        <f t="shared" si="37"/>
        <v>2.2020215200000002</v>
      </c>
      <c r="E944" s="107"/>
      <c r="F944" s="107"/>
      <c r="G944" s="107">
        <v>-2.7</v>
      </c>
      <c r="H944" s="158">
        <f t="shared" si="38"/>
        <v>-0.10674072000000001</v>
      </c>
      <c r="I944" s="138">
        <v>3.9533600000000002E-2</v>
      </c>
      <c r="J944" s="107"/>
      <c r="K944" s="107"/>
      <c r="L944" s="152">
        <v>31720</v>
      </c>
      <c r="M944" s="107" t="s">
        <v>16</v>
      </c>
      <c r="N944" s="107" t="s">
        <v>3</v>
      </c>
      <c r="O944" s="107" t="s">
        <v>22</v>
      </c>
      <c r="P944" s="107"/>
    </row>
    <row r="945" spans="1:16" x14ac:dyDescent="0.35">
      <c r="A945" s="155" t="s">
        <v>739</v>
      </c>
      <c r="B945" s="107" t="s">
        <v>245</v>
      </c>
      <c r="C945" s="107">
        <v>439.2</v>
      </c>
      <c r="D945" s="156">
        <f t="shared" si="37"/>
        <v>20.51714016</v>
      </c>
      <c r="E945" s="107"/>
      <c r="F945" s="107"/>
      <c r="G945" s="107">
        <v>-2.2999999999999998</v>
      </c>
      <c r="H945" s="158">
        <f t="shared" si="38"/>
        <v>-0.10744403999999999</v>
      </c>
      <c r="I945" s="138">
        <v>4.6714800000000001E-2</v>
      </c>
      <c r="J945" s="107"/>
      <c r="K945" s="107"/>
      <c r="L945" s="152">
        <v>18560</v>
      </c>
      <c r="M945" s="107" t="s">
        <v>241</v>
      </c>
      <c r="N945" s="107" t="s">
        <v>3</v>
      </c>
      <c r="O945" s="107" t="s">
        <v>131</v>
      </c>
      <c r="P945" s="107"/>
    </row>
    <row r="946" spans="1:16" x14ac:dyDescent="0.35">
      <c r="A946" s="155" t="s">
        <v>788</v>
      </c>
      <c r="B946" s="107" t="s">
        <v>300</v>
      </c>
      <c r="C946" s="107">
        <v>11.1</v>
      </c>
      <c r="D946" s="156">
        <f t="shared" si="37"/>
        <v>1.0527173400000001</v>
      </c>
      <c r="E946" s="107"/>
      <c r="F946" s="107"/>
      <c r="G946" s="107">
        <v>-1.4</v>
      </c>
      <c r="H946" s="158">
        <f t="shared" si="38"/>
        <v>-0.13277516</v>
      </c>
      <c r="I946" s="138">
        <v>9.4839400000000004E-2</v>
      </c>
      <c r="J946" s="107"/>
      <c r="K946" s="107"/>
      <c r="L946" s="152">
        <v>32850</v>
      </c>
      <c r="M946" s="107" t="s">
        <v>16</v>
      </c>
      <c r="N946" s="107" t="s">
        <v>3</v>
      </c>
      <c r="O946" s="107" t="s">
        <v>131</v>
      </c>
      <c r="P946" s="107"/>
    </row>
    <row r="947" spans="1:16" x14ac:dyDescent="0.35">
      <c r="A947" s="155" t="s">
        <v>925</v>
      </c>
      <c r="B947" s="107" t="s">
        <v>464</v>
      </c>
      <c r="C947" s="107">
        <v>61</v>
      </c>
      <c r="D947" s="156">
        <f t="shared" si="37"/>
        <v>4.5831374</v>
      </c>
      <c r="E947" s="107"/>
      <c r="F947" s="107"/>
      <c r="G947" s="107">
        <v>-1.9</v>
      </c>
      <c r="H947" s="158">
        <f t="shared" si="38"/>
        <v>-0.14275346</v>
      </c>
      <c r="I947" s="138">
        <v>7.5133400000000003E-2</v>
      </c>
      <c r="J947" s="107"/>
      <c r="K947" s="107"/>
      <c r="L947" s="152">
        <v>25390</v>
      </c>
      <c r="M947" s="107" t="s">
        <v>241</v>
      </c>
      <c r="N947" s="107" t="s">
        <v>3</v>
      </c>
      <c r="O947" s="107" t="s">
        <v>22</v>
      </c>
      <c r="P947" s="107"/>
    </row>
    <row r="948" spans="1:16" x14ac:dyDescent="0.35">
      <c r="A948" s="155" t="s">
        <v>837</v>
      </c>
      <c r="B948" s="107" t="s">
        <v>355</v>
      </c>
      <c r="C948" s="107">
        <v>31.3</v>
      </c>
      <c r="D948" s="156">
        <f t="shared" si="37"/>
        <v>2.9086808300000002</v>
      </c>
      <c r="E948" s="107"/>
      <c r="F948" s="107"/>
      <c r="G948" s="107">
        <v>-1.6</v>
      </c>
      <c r="H948" s="158">
        <f t="shared" si="38"/>
        <v>-0.14868656</v>
      </c>
      <c r="I948" s="138">
        <v>9.2929100000000001E-2</v>
      </c>
      <c r="J948" s="107"/>
      <c r="K948" s="107"/>
      <c r="L948" s="152">
        <v>34010</v>
      </c>
      <c r="M948" s="107" t="s">
        <v>241</v>
      </c>
      <c r="N948" s="107" t="s">
        <v>3</v>
      </c>
      <c r="O948" s="107" t="s">
        <v>22</v>
      </c>
      <c r="P948" s="107"/>
    </row>
    <row r="949" spans="1:16" x14ac:dyDescent="0.35">
      <c r="A949" s="155" t="s">
        <v>906</v>
      </c>
      <c r="B949" s="107" t="s">
        <v>441</v>
      </c>
      <c r="C949" s="107">
        <v>105.2</v>
      </c>
      <c r="D949" s="156">
        <f t="shared" si="37"/>
        <v>5.8296159200000002</v>
      </c>
      <c r="E949" s="107"/>
      <c r="F949" s="107"/>
      <c r="G949" s="107">
        <v>-2.7</v>
      </c>
      <c r="H949" s="158">
        <f t="shared" si="38"/>
        <v>-0.14961942</v>
      </c>
      <c r="I949" s="138">
        <v>5.5414600000000001E-2</v>
      </c>
      <c r="J949" s="107"/>
      <c r="K949" s="107"/>
      <c r="L949" s="152">
        <v>26550</v>
      </c>
      <c r="M949" s="107" t="s">
        <v>16</v>
      </c>
      <c r="N949" s="107" t="s">
        <v>3</v>
      </c>
      <c r="O949" s="107" t="s">
        <v>22</v>
      </c>
      <c r="P949" s="107"/>
    </row>
    <row r="950" spans="1:16" x14ac:dyDescent="0.35">
      <c r="A950" s="155" t="s">
        <v>924</v>
      </c>
      <c r="B950" s="107" t="s">
        <v>463</v>
      </c>
      <c r="C950" s="107">
        <v>12.2</v>
      </c>
      <c r="D950" s="156">
        <f t="shared" si="37"/>
        <v>0.80354446000000002</v>
      </c>
      <c r="E950" s="107"/>
      <c r="F950" s="107"/>
      <c r="G950" s="107">
        <v>-2.4</v>
      </c>
      <c r="H950" s="158">
        <f t="shared" si="38"/>
        <v>-0.15807431999999999</v>
      </c>
      <c r="I950" s="138">
        <v>6.5864300000000001E-2</v>
      </c>
      <c r="J950" s="107"/>
      <c r="K950" s="107"/>
      <c r="L950" s="152">
        <v>24050</v>
      </c>
      <c r="M950" s="107" t="s">
        <v>16</v>
      </c>
      <c r="N950" s="107" t="s">
        <v>3</v>
      </c>
      <c r="O950" s="107" t="s">
        <v>22</v>
      </c>
      <c r="P950" s="107"/>
    </row>
    <row r="951" spans="1:16" x14ac:dyDescent="0.35">
      <c r="A951" s="155" t="s">
        <v>920</v>
      </c>
      <c r="B951" s="107" t="s">
        <v>459</v>
      </c>
      <c r="C951" s="107">
        <v>54.9</v>
      </c>
      <c r="D951" s="156">
        <f t="shared" si="37"/>
        <v>4.5257858099999995</v>
      </c>
      <c r="E951" s="107"/>
      <c r="F951" s="107"/>
      <c r="G951" s="107">
        <v>-2</v>
      </c>
      <c r="H951" s="158">
        <f t="shared" si="38"/>
        <v>-0.16487379999999999</v>
      </c>
      <c r="I951" s="138">
        <v>8.2436899999999994E-2</v>
      </c>
      <c r="J951" s="107"/>
      <c r="K951" s="107"/>
      <c r="L951" s="152">
        <v>29750</v>
      </c>
      <c r="M951" s="107" t="s">
        <v>16</v>
      </c>
      <c r="N951" s="107" t="s">
        <v>3</v>
      </c>
      <c r="O951" s="107" t="s">
        <v>131</v>
      </c>
      <c r="P951" s="107"/>
    </row>
    <row r="952" spans="1:16" x14ac:dyDescent="0.35">
      <c r="A952" s="155" t="s">
        <v>940</v>
      </c>
      <c r="B952" s="107" t="s">
        <v>485</v>
      </c>
      <c r="C952" s="107">
        <v>70.599999999999994</v>
      </c>
      <c r="D952" s="156">
        <f t="shared" si="37"/>
        <v>5.7978626200000001</v>
      </c>
      <c r="E952" s="107"/>
      <c r="F952" s="107"/>
      <c r="G952" s="107">
        <v>-2.2000000000000002</v>
      </c>
      <c r="H952" s="158">
        <f t="shared" si="38"/>
        <v>-0.18066994000000003</v>
      </c>
      <c r="I952" s="138">
        <v>8.2122700000000007E-2</v>
      </c>
      <c r="J952" s="107"/>
      <c r="K952" s="107"/>
      <c r="L952" s="152">
        <v>31310</v>
      </c>
      <c r="M952" s="107" t="s">
        <v>16</v>
      </c>
      <c r="N952" s="107" t="s">
        <v>3</v>
      </c>
      <c r="O952" s="107" t="s">
        <v>22</v>
      </c>
      <c r="P952" s="107"/>
    </row>
    <row r="953" spans="1:16" x14ac:dyDescent="0.35">
      <c r="A953" s="155" t="s">
        <v>911</v>
      </c>
      <c r="B953" s="107" t="s">
        <v>446</v>
      </c>
      <c r="C953" s="107">
        <v>22.6</v>
      </c>
      <c r="D953" s="156">
        <f t="shared" si="37"/>
        <v>1.4107259000000001</v>
      </c>
      <c r="E953" s="107"/>
      <c r="F953" s="107"/>
      <c r="G953" s="107">
        <v>-2.9</v>
      </c>
      <c r="H953" s="158">
        <f t="shared" si="38"/>
        <v>-0.18102235</v>
      </c>
      <c r="I953" s="138">
        <v>6.2421499999999998E-2</v>
      </c>
      <c r="J953" s="107"/>
      <c r="K953" s="107"/>
      <c r="L953" s="152">
        <v>34060</v>
      </c>
      <c r="M953" s="107" t="s">
        <v>16</v>
      </c>
      <c r="N953" s="107" t="s">
        <v>3</v>
      </c>
      <c r="O953" s="107" t="s">
        <v>22</v>
      </c>
      <c r="P953" s="107"/>
    </row>
    <row r="954" spans="1:16" x14ac:dyDescent="0.35">
      <c r="A954" s="155" t="s">
        <v>599</v>
      </c>
      <c r="B954" s="107" t="s">
        <v>62</v>
      </c>
      <c r="C954" s="107">
        <v>69.5</v>
      </c>
      <c r="D954" s="156">
        <f t="shared" si="37"/>
        <v>4.8231193000000001</v>
      </c>
      <c r="E954" s="107"/>
      <c r="F954" s="107"/>
      <c r="G954" s="107">
        <v>-2.7</v>
      </c>
      <c r="H954" s="158">
        <f t="shared" si="38"/>
        <v>-0.18737297999999999</v>
      </c>
      <c r="I954" s="138">
        <v>6.9397399999999998E-2</v>
      </c>
      <c r="J954" s="107"/>
      <c r="K954" s="107"/>
      <c r="L954" s="152">
        <v>50440</v>
      </c>
      <c r="M954" s="107" t="s">
        <v>1</v>
      </c>
      <c r="N954" s="107" t="s">
        <v>3</v>
      </c>
      <c r="O954" s="107" t="s">
        <v>22</v>
      </c>
      <c r="P954" s="107"/>
    </row>
    <row r="955" spans="1:16" x14ac:dyDescent="0.35">
      <c r="A955" s="155" t="s">
        <v>943</v>
      </c>
      <c r="B955" s="107" t="s">
        <v>488</v>
      </c>
      <c r="C955" s="107">
        <v>32.700000000000003</v>
      </c>
      <c r="D955" s="156">
        <f t="shared" si="37"/>
        <v>1.9565914200000003</v>
      </c>
      <c r="E955" s="107"/>
      <c r="F955" s="107"/>
      <c r="G955" s="107">
        <v>-3.2</v>
      </c>
      <c r="H955" s="158">
        <f t="shared" si="38"/>
        <v>-0.19147072000000001</v>
      </c>
      <c r="I955" s="138">
        <v>5.9834600000000002E-2</v>
      </c>
      <c r="J955" s="107"/>
      <c r="K955" s="107"/>
      <c r="L955" s="152">
        <v>35350</v>
      </c>
      <c r="M955" s="107" t="s">
        <v>16</v>
      </c>
      <c r="N955" s="107" t="s">
        <v>3</v>
      </c>
      <c r="O955" s="107" t="s">
        <v>38</v>
      </c>
      <c r="P955" s="107"/>
    </row>
    <row r="956" spans="1:16" x14ac:dyDescent="0.35">
      <c r="A956" s="155" t="s">
        <v>596</v>
      </c>
      <c r="B956" s="107" t="s">
        <v>59</v>
      </c>
      <c r="C956" s="107">
        <v>106.3</v>
      </c>
      <c r="D956" s="156">
        <f t="shared" si="37"/>
        <v>3.3373735400000002</v>
      </c>
      <c r="E956" s="107"/>
      <c r="F956" s="107"/>
      <c r="G956" s="107">
        <v>-6.5</v>
      </c>
      <c r="H956" s="158">
        <f t="shared" si="38"/>
        <v>-0.2040727</v>
      </c>
      <c r="I956" s="138">
        <v>3.1395800000000001E-2</v>
      </c>
      <c r="J956" s="107"/>
      <c r="K956" s="107"/>
      <c r="L956" s="152">
        <v>62870</v>
      </c>
      <c r="M956" s="107" t="s">
        <v>1</v>
      </c>
      <c r="N956" s="107" t="s">
        <v>3</v>
      </c>
      <c r="O956" s="107" t="s">
        <v>22</v>
      </c>
      <c r="P956" s="107"/>
    </row>
    <row r="957" spans="1:16" x14ac:dyDescent="0.35">
      <c r="A957" s="155" t="s">
        <v>672</v>
      </c>
      <c r="B957" s="107" t="s">
        <v>165</v>
      </c>
      <c r="C957" s="107">
        <v>57.6</v>
      </c>
      <c r="D957" s="156">
        <f t="shared" si="37"/>
        <v>1.8739584</v>
      </c>
      <c r="E957" s="104"/>
      <c r="F957" s="104"/>
      <c r="G957" s="107">
        <v>-7.2</v>
      </c>
      <c r="H957" s="158">
        <f t="shared" si="38"/>
        <v>-0.2342448</v>
      </c>
      <c r="I957" s="138">
        <v>3.2534E-2</v>
      </c>
      <c r="J957" s="107"/>
      <c r="K957" s="107"/>
      <c r="L957" s="152">
        <v>37090</v>
      </c>
      <c r="M957" s="107" t="s">
        <v>1</v>
      </c>
      <c r="N957" s="107" t="s">
        <v>3</v>
      </c>
      <c r="O957" s="107" t="s">
        <v>3</v>
      </c>
      <c r="P957" s="107"/>
    </row>
    <row r="958" spans="1:16" x14ac:dyDescent="0.35">
      <c r="A958" s="155" t="s">
        <v>933</v>
      </c>
      <c r="B958" s="107" t="s">
        <v>478</v>
      </c>
      <c r="C958" s="107">
        <v>60.7</v>
      </c>
      <c r="D958" s="156">
        <f t="shared" si="37"/>
        <v>3.0936544100000001</v>
      </c>
      <c r="E958" s="107"/>
      <c r="F958" s="107"/>
      <c r="G958" s="107">
        <v>-4.5999999999999996</v>
      </c>
      <c r="H958" s="158">
        <f t="shared" si="38"/>
        <v>-0.23444497999999997</v>
      </c>
      <c r="I958" s="138">
        <v>5.0966299999999999E-2</v>
      </c>
      <c r="J958" s="107"/>
      <c r="K958" s="107"/>
      <c r="L958" s="152">
        <v>68230</v>
      </c>
      <c r="M958" s="107" t="s">
        <v>16</v>
      </c>
      <c r="N958" s="107" t="s">
        <v>3</v>
      </c>
      <c r="O958" s="107" t="s">
        <v>38</v>
      </c>
      <c r="P958" s="107"/>
    </row>
    <row r="959" spans="1:16" x14ac:dyDescent="0.35">
      <c r="A959" s="155" t="s">
        <v>325</v>
      </c>
      <c r="B959" s="107" t="s">
        <v>326</v>
      </c>
      <c r="C959" s="107">
        <v>223.8</v>
      </c>
      <c r="D959" s="156">
        <f t="shared" si="37"/>
        <v>11.69122248</v>
      </c>
      <c r="E959" s="107"/>
      <c r="F959" s="107"/>
      <c r="G959" s="107">
        <v>-4.8</v>
      </c>
      <c r="H959" s="158">
        <f t="shared" si="38"/>
        <v>-0.25075007999999999</v>
      </c>
      <c r="I959" s="138">
        <v>5.2239599999999997E-2</v>
      </c>
      <c r="J959" s="107"/>
      <c r="K959" s="107"/>
      <c r="L959" s="152">
        <v>29810</v>
      </c>
      <c r="M959" s="107" t="s">
        <v>16</v>
      </c>
      <c r="N959" s="107" t="s">
        <v>3</v>
      </c>
      <c r="O959" s="107" t="s">
        <v>131</v>
      </c>
      <c r="P959" s="107"/>
    </row>
    <row r="960" spans="1:16" x14ac:dyDescent="0.35">
      <c r="A960" s="155" t="s">
        <v>915</v>
      </c>
      <c r="B960" s="107" t="s">
        <v>450</v>
      </c>
      <c r="C960" s="107">
        <v>31.5</v>
      </c>
      <c r="D960" s="156">
        <f t="shared" si="37"/>
        <v>2.0252169000000002</v>
      </c>
      <c r="E960" s="107"/>
      <c r="F960" s="107"/>
      <c r="G960" s="107">
        <v>-4.3</v>
      </c>
      <c r="H960" s="158">
        <f t="shared" si="38"/>
        <v>-0.27645818</v>
      </c>
      <c r="I960" s="138">
        <v>6.4292600000000005E-2</v>
      </c>
      <c r="J960" s="107"/>
      <c r="K960" s="107"/>
      <c r="L960" s="152">
        <v>37180</v>
      </c>
      <c r="M960" s="107" t="s">
        <v>16</v>
      </c>
      <c r="N960" s="107" t="s">
        <v>3</v>
      </c>
      <c r="O960" s="107" t="s">
        <v>22</v>
      </c>
      <c r="P960" s="107"/>
    </row>
    <row r="961" spans="1:16" x14ac:dyDescent="0.35">
      <c r="A961" s="155" t="s">
        <v>937</v>
      </c>
      <c r="B961" s="107" t="s">
        <v>482</v>
      </c>
      <c r="C961" s="107">
        <v>97.7</v>
      </c>
      <c r="D961" s="156">
        <f t="shared" si="37"/>
        <v>4.8425395800000004</v>
      </c>
      <c r="E961" s="107"/>
      <c r="F961" s="107"/>
      <c r="G961" s="107">
        <v>-5.9</v>
      </c>
      <c r="H961" s="158">
        <f t="shared" si="38"/>
        <v>-0.29243586000000005</v>
      </c>
      <c r="I961" s="138">
        <v>4.9565400000000003E-2</v>
      </c>
      <c r="J961" s="107"/>
      <c r="K961" s="107"/>
      <c r="L961" s="152">
        <v>43280</v>
      </c>
      <c r="M961" s="107" t="s">
        <v>16</v>
      </c>
      <c r="N961" s="107" t="s">
        <v>3</v>
      </c>
      <c r="O961" s="107" t="s">
        <v>22</v>
      </c>
      <c r="P961" s="107"/>
    </row>
    <row r="962" spans="1:16" x14ac:dyDescent="0.35">
      <c r="A962" s="155" t="s">
        <v>918</v>
      </c>
      <c r="B962" s="107" t="s">
        <v>457</v>
      </c>
      <c r="C962" s="107">
        <v>42.7</v>
      </c>
      <c r="D962" s="156">
        <f t="shared" si="37"/>
        <v>2.5361921199999999</v>
      </c>
      <c r="E962" s="107"/>
      <c r="F962" s="107"/>
      <c r="G962" s="107">
        <v>-5.5</v>
      </c>
      <c r="H962" s="158">
        <f t="shared" si="38"/>
        <v>-0.32667580000000002</v>
      </c>
      <c r="I962" s="138">
        <v>5.93956E-2</v>
      </c>
      <c r="J962" s="107"/>
      <c r="K962" s="107"/>
      <c r="L962" s="152">
        <v>37260</v>
      </c>
      <c r="M962" s="107" t="s">
        <v>152</v>
      </c>
      <c r="N962" s="107" t="s">
        <v>3</v>
      </c>
      <c r="O962" s="107" t="s">
        <v>3</v>
      </c>
      <c r="P962" s="107"/>
    </row>
    <row r="963" spans="1:16" x14ac:dyDescent="0.35">
      <c r="A963" s="155" t="s">
        <v>470</v>
      </c>
      <c r="B963" s="107" t="s">
        <v>471</v>
      </c>
      <c r="C963" s="107">
        <v>40.9</v>
      </c>
      <c r="D963" s="156">
        <f t="shared" si="37"/>
        <v>2.7024429599999999</v>
      </c>
      <c r="E963" s="107"/>
      <c r="F963" s="107"/>
      <c r="G963" s="107">
        <v>-5.0999999999999996</v>
      </c>
      <c r="H963" s="158">
        <f t="shared" si="38"/>
        <v>-0.33697944000000002</v>
      </c>
      <c r="I963" s="138">
        <v>6.6074400000000005E-2</v>
      </c>
      <c r="J963" s="107"/>
      <c r="K963" s="107"/>
      <c r="L963" s="152">
        <v>30812</v>
      </c>
      <c r="M963" s="107" t="s">
        <v>16</v>
      </c>
      <c r="N963" s="107" t="s">
        <v>3</v>
      </c>
      <c r="O963" s="107" t="s">
        <v>22</v>
      </c>
      <c r="P963" s="107"/>
    </row>
    <row r="964" spans="1:16" x14ac:dyDescent="0.35">
      <c r="A964" s="155" t="s">
        <v>803</v>
      </c>
      <c r="B964" s="107" t="s">
        <v>315</v>
      </c>
      <c r="C964" s="107">
        <v>164.2</v>
      </c>
      <c r="D964" s="156">
        <f t="shared" si="37"/>
        <v>10.634298059999999</v>
      </c>
      <c r="E964" s="107"/>
      <c r="F964" s="107"/>
      <c r="G964" s="107">
        <v>-5.3</v>
      </c>
      <c r="H964" s="158">
        <f t="shared" si="38"/>
        <v>-0.34325078999999997</v>
      </c>
      <c r="I964" s="138">
        <v>6.4764299999999997E-2</v>
      </c>
      <c r="J964" s="107"/>
      <c r="K964" s="107"/>
      <c r="L964" s="152">
        <v>26190</v>
      </c>
      <c r="M964" s="107" t="s">
        <v>16</v>
      </c>
      <c r="N964" s="107" t="s">
        <v>3</v>
      </c>
      <c r="O964" s="107" t="s">
        <v>131</v>
      </c>
      <c r="P964" s="107"/>
    </row>
    <row r="965" spans="1:16" x14ac:dyDescent="0.35">
      <c r="A965" s="155" t="s">
        <v>777</v>
      </c>
      <c r="B965" s="107" t="s">
        <v>289</v>
      </c>
      <c r="C965" s="107">
        <v>73.3</v>
      </c>
      <c r="D965" s="156">
        <f t="shared" si="37"/>
        <v>3.0978412500000001</v>
      </c>
      <c r="E965" s="107"/>
      <c r="F965" s="107"/>
      <c r="G965" s="107">
        <v>-8.9</v>
      </c>
      <c r="H965" s="158">
        <f t="shared" si="38"/>
        <v>-0.37613625000000001</v>
      </c>
      <c r="I965" s="138">
        <v>4.2262500000000001E-2</v>
      </c>
      <c r="J965" s="107"/>
      <c r="K965" s="107"/>
      <c r="L965" s="152">
        <v>34600</v>
      </c>
      <c r="M965" s="107" t="s">
        <v>16</v>
      </c>
      <c r="N965" s="107" t="s">
        <v>3</v>
      </c>
      <c r="O965" s="107" t="s">
        <v>22</v>
      </c>
      <c r="P965" s="107"/>
    </row>
    <row r="966" spans="1:16" x14ac:dyDescent="0.35">
      <c r="A966" s="155" t="s">
        <v>839</v>
      </c>
      <c r="B966" s="107" t="s">
        <v>357</v>
      </c>
      <c r="C966" s="107">
        <v>43.8</v>
      </c>
      <c r="D966" s="156">
        <f t="shared" si="37"/>
        <v>4.3471193399999999</v>
      </c>
      <c r="E966" s="107"/>
      <c r="F966" s="107"/>
      <c r="G966" s="107">
        <v>-3.9</v>
      </c>
      <c r="H966" s="158">
        <f t="shared" si="38"/>
        <v>-0.38707227</v>
      </c>
      <c r="I966" s="138">
        <v>9.9249299999999999E-2</v>
      </c>
      <c r="J966" s="107"/>
      <c r="K966" s="107"/>
      <c r="L966" s="152">
        <v>33630</v>
      </c>
      <c r="M966" s="107" t="s">
        <v>16</v>
      </c>
      <c r="N966" s="107" t="s">
        <v>3</v>
      </c>
      <c r="O966" s="107" t="s">
        <v>22</v>
      </c>
      <c r="P966" s="107"/>
    </row>
    <row r="967" spans="1:16" x14ac:dyDescent="0.35">
      <c r="A967" s="155" t="s">
        <v>938</v>
      </c>
      <c r="B967" s="107" t="s">
        <v>483</v>
      </c>
      <c r="C967" s="107">
        <v>181.8</v>
      </c>
      <c r="D967" s="156">
        <f t="shared" si="37"/>
        <v>14.387470200000001</v>
      </c>
      <c r="E967" s="107"/>
      <c r="F967" s="107"/>
      <c r="G967" s="107">
        <v>-4.9000000000000004</v>
      </c>
      <c r="H967" s="158">
        <f t="shared" si="38"/>
        <v>-0.38778110000000005</v>
      </c>
      <c r="I967" s="138">
        <v>7.9139000000000001E-2</v>
      </c>
      <c r="J967" s="107"/>
      <c r="K967" s="107"/>
      <c r="L967" s="152">
        <v>32290</v>
      </c>
      <c r="M967" s="107" t="s">
        <v>16</v>
      </c>
      <c r="N967" s="107" t="s">
        <v>3</v>
      </c>
      <c r="O967" s="107" t="s">
        <v>22</v>
      </c>
      <c r="P967" s="107"/>
    </row>
    <row r="968" spans="1:16" x14ac:dyDescent="0.35">
      <c r="A968" s="155" t="s">
        <v>816</v>
      </c>
      <c r="B968" s="107" t="s">
        <v>330</v>
      </c>
      <c r="C968" s="107">
        <v>40.200000000000003</v>
      </c>
      <c r="D968" s="156">
        <f t="shared" si="37"/>
        <v>2.0436273000000003</v>
      </c>
      <c r="E968" s="107"/>
      <c r="F968" s="107"/>
      <c r="G968" s="107">
        <v>-7.7</v>
      </c>
      <c r="H968" s="158">
        <f t="shared" si="38"/>
        <v>-0.39144105000000001</v>
      </c>
      <c r="I968" s="138">
        <v>5.08365E-2</v>
      </c>
      <c r="J968" s="107"/>
      <c r="K968" s="107"/>
      <c r="L968" s="152">
        <v>35940</v>
      </c>
      <c r="M968" s="107" t="s">
        <v>16</v>
      </c>
      <c r="N968" s="107" t="s">
        <v>3</v>
      </c>
      <c r="O968" s="107" t="s">
        <v>131</v>
      </c>
      <c r="P968" s="107"/>
    </row>
    <row r="969" spans="1:16" x14ac:dyDescent="0.35">
      <c r="A969" s="155" t="s">
        <v>831</v>
      </c>
      <c r="B969" s="107" t="s">
        <v>345</v>
      </c>
      <c r="C969" s="107">
        <v>68.8</v>
      </c>
      <c r="D969" s="156">
        <f t="shared" si="37"/>
        <v>4.0593100799999995</v>
      </c>
      <c r="E969" s="107"/>
      <c r="F969" s="107"/>
      <c r="G969" s="107">
        <v>-7</v>
      </c>
      <c r="H969" s="158">
        <f t="shared" si="38"/>
        <v>-0.41301120000000002</v>
      </c>
      <c r="I969" s="138">
        <v>5.9001600000000001E-2</v>
      </c>
      <c r="J969" s="107"/>
      <c r="K969" s="107"/>
      <c r="L969" s="152">
        <v>27950</v>
      </c>
      <c r="M969" s="107" t="s">
        <v>16</v>
      </c>
      <c r="N969" s="107" t="s">
        <v>3</v>
      </c>
      <c r="O969" s="107" t="s">
        <v>131</v>
      </c>
      <c r="P969" s="107"/>
    </row>
    <row r="970" spans="1:16" x14ac:dyDescent="0.35">
      <c r="A970" s="155" t="s">
        <v>919</v>
      </c>
      <c r="B970" s="107" t="s">
        <v>458</v>
      </c>
      <c r="C970" s="107">
        <v>178.4</v>
      </c>
      <c r="D970" s="156">
        <f t="shared" si="37"/>
        <v>10.813394880000001</v>
      </c>
      <c r="E970" s="107"/>
      <c r="F970" s="107"/>
      <c r="G970" s="107">
        <v>-7</v>
      </c>
      <c r="H970" s="158">
        <f t="shared" si="38"/>
        <v>-0.42429240000000001</v>
      </c>
      <c r="I970" s="138">
        <v>6.0613199999999999E-2</v>
      </c>
      <c r="J970" s="107"/>
      <c r="K970" s="107"/>
      <c r="L970" s="152">
        <v>34690</v>
      </c>
      <c r="M970" s="107" t="s">
        <v>16</v>
      </c>
      <c r="N970" s="107" t="s">
        <v>3</v>
      </c>
      <c r="O970" s="107" t="s">
        <v>22</v>
      </c>
      <c r="P970" s="107"/>
    </row>
    <row r="971" spans="1:16" x14ac:dyDescent="0.35">
      <c r="A971" s="155" t="s">
        <v>912</v>
      </c>
      <c r="B971" s="107" t="s">
        <v>447</v>
      </c>
      <c r="C971" s="107">
        <v>36.4</v>
      </c>
      <c r="D971" s="156">
        <f t="shared" ref="D971:D998" si="39">+C971*$I971</f>
        <v>4.4409674399999997</v>
      </c>
      <c r="E971" s="107"/>
      <c r="F971" s="107"/>
      <c r="G971" s="107">
        <v>-3.6</v>
      </c>
      <c r="H971" s="158">
        <f t="shared" ref="H971:H998" si="40">+G971*$I971</f>
        <v>-0.43921656000000003</v>
      </c>
      <c r="I971" s="138">
        <v>0.1220046</v>
      </c>
      <c r="J971" s="107"/>
      <c r="K971" s="107"/>
      <c r="L971" s="152">
        <v>37390</v>
      </c>
      <c r="M971" s="107" t="s">
        <v>16</v>
      </c>
      <c r="N971" s="107" t="s">
        <v>3</v>
      </c>
      <c r="O971" s="107" t="s">
        <v>22</v>
      </c>
      <c r="P971" s="107"/>
    </row>
    <row r="972" spans="1:16" x14ac:dyDescent="0.35">
      <c r="A972" s="155" t="s">
        <v>822</v>
      </c>
      <c r="B972" s="107" t="s">
        <v>336</v>
      </c>
      <c r="C972" s="107">
        <v>1807.2</v>
      </c>
      <c r="D972" s="156">
        <f t="shared" si="39"/>
        <v>132.80371848000001</v>
      </c>
      <c r="E972" s="107"/>
      <c r="F972" s="107"/>
      <c r="G972" s="107">
        <v>-6</v>
      </c>
      <c r="H972" s="158">
        <f t="shared" si="40"/>
        <v>-0.44091540000000007</v>
      </c>
      <c r="I972" s="138">
        <v>7.3485900000000007E-2</v>
      </c>
      <c r="J972" s="107"/>
      <c r="K972" s="107"/>
      <c r="L972" s="152">
        <v>22050</v>
      </c>
      <c r="M972" s="107" t="s">
        <v>241</v>
      </c>
      <c r="N972" s="107" t="s">
        <v>3</v>
      </c>
      <c r="O972" s="107" t="s">
        <v>131</v>
      </c>
      <c r="P972" s="107"/>
    </row>
    <row r="973" spans="1:16" x14ac:dyDescent="0.35">
      <c r="A973" s="155" t="s">
        <v>926</v>
      </c>
      <c r="B973" s="107" t="s">
        <v>465</v>
      </c>
      <c r="C973" s="107">
        <v>21.9</v>
      </c>
      <c r="D973" s="156">
        <f t="shared" si="39"/>
        <v>1.7907542399999998</v>
      </c>
      <c r="E973" s="107"/>
      <c r="F973" s="107"/>
      <c r="G973" s="107">
        <v>-5.4</v>
      </c>
      <c r="H973" s="158">
        <f t="shared" si="40"/>
        <v>-0.44155584000000003</v>
      </c>
      <c r="I973" s="138">
        <v>8.1769599999999998E-2</v>
      </c>
      <c r="J973" s="107"/>
      <c r="K973" s="107"/>
      <c r="L973" s="152">
        <v>26540</v>
      </c>
      <c r="M973" s="107" t="s">
        <v>16</v>
      </c>
      <c r="N973" s="107" t="s">
        <v>3</v>
      </c>
      <c r="O973" s="107" t="s">
        <v>22</v>
      </c>
      <c r="P973" s="107"/>
    </row>
    <row r="974" spans="1:16" x14ac:dyDescent="0.35">
      <c r="A974" s="155" t="s">
        <v>927</v>
      </c>
      <c r="B974" s="107" t="s">
        <v>466</v>
      </c>
      <c r="C974" s="107">
        <v>27.5</v>
      </c>
      <c r="D974" s="156">
        <f t="shared" si="39"/>
        <v>2.2163267499999999</v>
      </c>
      <c r="E974" s="107"/>
      <c r="F974" s="107"/>
      <c r="G974" s="107">
        <v>-5.6</v>
      </c>
      <c r="H974" s="158">
        <f t="shared" si="40"/>
        <v>-0.45132472000000001</v>
      </c>
      <c r="I974" s="138">
        <v>8.0593700000000004E-2</v>
      </c>
      <c r="J974" s="107"/>
      <c r="K974" s="107"/>
      <c r="L974" s="152">
        <v>25850</v>
      </c>
      <c r="M974" s="107" t="s">
        <v>16</v>
      </c>
      <c r="N974" s="107" t="s">
        <v>3</v>
      </c>
      <c r="O974" s="107" t="s">
        <v>22</v>
      </c>
      <c r="P974" s="107"/>
    </row>
    <row r="975" spans="1:16" x14ac:dyDescent="0.35">
      <c r="A975" s="155" t="s">
        <v>936</v>
      </c>
      <c r="B975" s="107" t="s">
        <v>481</v>
      </c>
      <c r="C975" s="107">
        <v>104.6</v>
      </c>
      <c r="D975" s="156">
        <f t="shared" si="39"/>
        <v>6.4064675799999993</v>
      </c>
      <c r="E975" s="107"/>
      <c r="F975" s="107"/>
      <c r="G975" s="107">
        <v>-7.5</v>
      </c>
      <c r="H975" s="158">
        <f t="shared" si="40"/>
        <v>-0.45935474999999998</v>
      </c>
      <c r="I975" s="138">
        <v>6.1247299999999998E-2</v>
      </c>
      <c r="J975" s="107"/>
      <c r="K975" s="107"/>
      <c r="L975" s="152">
        <v>57980</v>
      </c>
      <c r="M975" s="107" t="s">
        <v>16</v>
      </c>
      <c r="N975" s="107" t="s">
        <v>3</v>
      </c>
      <c r="O975" s="107" t="s">
        <v>38</v>
      </c>
      <c r="P975" s="107"/>
    </row>
    <row r="976" spans="1:16" x14ac:dyDescent="0.35">
      <c r="A976" s="155" t="s">
        <v>467</v>
      </c>
      <c r="B976" s="107" t="s">
        <v>468</v>
      </c>
      <c r="C976" s="107">
        <v>26.9</v>
      </c>
      <c r="D976" s="156">
        <f t="shared" si="39"/>
        <v>2.37554438</v>
      </c>
      <c r="E976" s="107"/>
      <c r="F976" s="107"/>
      <c r="G976" s="107">
        <v>-6.9</v>
      </c>
      <c r="H976" s="158">
        <f t="shared" si="40"/>
        <v>-0.60934038000000001</v>
      </c>
      <c r="I976" s="138">
        <v>8.8310200000000005E-2</v>
      </c>
      <c r="J976" s="107"/>
      <c r="K976" s="107"/>
      <c r="L976" s="152">
        <v>24118</v>
      </c>
      <c r="M976" s="107" t="s">
        <v>16</v>
      </c>
      <c r="N976" s="107" t="s">
        <v>3</v>
      </c>
      <c r="O976" s="107" t="s">
        <v>22</v>
      </c>
      <c r="P976" s="107"/>
    </row>
    <row r="977" spans="1:16" x14ac:dyDescent="0.35">
      <c r="A977" s="155" t="s">
        <v>825</v>
      </c>
      <c r="B977" s="107" t="s">
        <v>339</v>
      </c>
      <c r="C977" s="107">
        <v>74.599999999999994</v>
      </c>
      <c r="D977" s="156">
        <f t="shared" si="39"/>
        <v>4.5949869999999997</v>
      </c>
      <c r="E977" s="107"/>
      <c r="F977" s="107"/>
      <c r="G977" s="107">
        <v>-12.7</v>
      </c>
      <c r="H977" s="158">
        <f t="shared" si="40"/>
        <v>-0.78225649999999991</v>
      </c>
      <c r="I977" s="138">
        <v>6.1594999999999997E-2</v>
      </c>
      <c r="J977" s="107"/>
      <c r="K977" s="107"/>
      <c r="L977" s="152">
        <v>38390</v>
      </c>
      <c r="M977" s="107" t="s">
        <v>16</v>
      </c>
      <c r="N977" s="107" t="s">
        <v>3</v>
      </c>
      <c r="O977" s="107" t="s">
        <v>22</v>
      </c>
      <c r="P977" s="107"/>
    </row>
    <row r="978" spans="1:16" x14ac:dyDescent="0.35">
      <c r="A978" s="155" t="s">
        <v>814</v>
      </c>
      <c r="B978" s="107" t="s">
        <v>328</v>
      </c>
      <c r="C978" s="107">
        <v>98.2</v>
      </c>
      <c r="D978" s="156">
        <f t="shared" si="39"/>
        <v>7.4064207599999996</v>
      </c>
      <c r="E978" s="107"/>
      <c r="F978" s="107"/>
      <c r="G978" s="107">
        <v>-10.9</v>
      </c>
      <c r="H978" s="158">
        <f t="shared" si="40"/>
        <v>-0.82209761999999997</v>
      </c>
      <c r="I978" s="138">
        <v>7.5421799999999997E-2</v>
      </c>
      <c r="J978" s="107"/>
      <c r="K978" s="107"/>
      <c r="L978" s="152">
        <v>25440</v>
      </c>
      <c r="M978" s="107" t="s">
        <v>16</v>
      </c>
      <c r="N978" s="107" t="s">
        <v>3</v>
      </c>
      <c r="O978" s="107" t="s">
        <v>131</v>
      </c>
      <c r="P978" s="107"/>
    </row>
    <row r="979" spans="1:16" x14ac:dyDescent="0.35">
      <c r="A979" s="155" t="s">
        <v>973</v>
      </c>
      <c r="B979" s="107" t="s">
        <v>526</v>
      </c>
      <c r="C979" s="107">
        <v>508.6</v>
      </c>
      <c r="D979" s="156">
        <f t="shared" si="39"/>
        <v>31.142544340000001</v>
      </c>
      <c r="E979" s="107"/>
      <c r="F979" s="107"/>
      <c r="G979" s="107">
        <v>-13.6</v>
      </c>
      <c r="H979" s="158">
        <f t="shared" si="40"/>
        <v>-0.83275383999999997</v>
      </c>
      <c r="I979" s="138">
        <v>6.1231899999999999E-2</v>
      </c>
      <c r="J979" s="107"/>
      <c r="K979" s="107"/>
      <c r="L979" s="152">
        <v>30220</v>
      </c>
      <c r="M979" s="107" t="s">
        <v>241</v>
      </c>
      <c r="N979" s="107" t="s">
        <v>3</v>
      </c>
      <c r="O979" s="107" t="s">
        <v>131</v>
      </c>
      <c r="P979" s="107"/>
    </row>
    <row r="980" spans="1:16" x14ac:dyDescent="0.35">
      <c r="A980" s="155" t="s">
        <v>951</v>
      </c>
      <c r="B980" s="107" t="s">
        <v>496</v>
      </c>
      <c r="C980" s="107">
        <v>95</v>
      </c>
      <c r="D980" s="156">
        <f t="shared" si="39"/>
        <v>10.768183499999999</v>
      </c>
      <c r="E980" s="107"/>
      <c r="F980" s="107"/>
      <c r="G980" s="107">
        <v>-7.6</v>
      </c>
      <c r="H980" s="158">
        <f t="shared" si="40"/>
        <v>-0.86145467999999992</v>
      </c>
      <c r="I980" s="138">
        <v>0.1133493</v>
      </c>
      <c r="J980" s="107"/>
      <c r="K980" s="107"/>
      <c r="L980" s="152">
        <v>34690</v>
      </c>
      <c r="M980" s="107" t="s">
        <v>16</v>
      </c>
      <c r="N980" s="107" t="s">
        <v>3</v>
      </c>
      <c r="O980" s="107" t="s">
        <v>22</v>
      </c>
      <c r="P980" s="107"/>
    </row>
    <row r="981" spans="1:16" x14ac:dyDescent="0.35">
      <c r="A981" s="155" t="s">
        <v>910</v>
      </c>
      <c r="B981" s="107" t="s">
        <v>445</v>
      </c>
      <c r="C981" s="107">
        <v>74.900000000000006</v>
      </c>
      <c r="D981" s="156">
        <f t="shared" si="39"/>
        <v>5.8336838700000007</v>
      </c>
      <c r="E981" s="107"/>
      <c r="F981" s="107"/>
      <c r="G981" s="107">
        <v>-11.9</v>
      </c>
      <c r="H981" s="158">
        <f t="shared" si="40"/>
        <v>-0.92684697000000005</v>
      </c>
      <c r="I981" s="138">
        <v>7.7886300000000006E-2</v>
      </c>
      <c r="J981" s="107"/>
      <c r="K981" s="107"/>
      <c r="L981" s="152">
        <v>32330</v>
      </c>
      <c r="M981" s="107" t="s">
        <v>16</v>
      </c>
      <c r="N981" s="107" t="s">
        <v>3</v>
      </c>
      <c r="O981" s="107" t="s">
        <v>22</v>
      </c>
      <c r="P981" s="107"/>
    </row>
    <row r="982" spans="1:16" x14ac:dyDescent="0.35">
      <c r="A982" s="155" t="s">
        <v>812</v>
      </c>
      <c r="B982" s="107" t="s">
        <v>324</v>
      </c>
      <c r="C982" s="107">
        <v>188.9</v>
      </c>
      <c r="D982" s="156">
        <f t="shared" si="39"/>
        <v>10.831204870000001</v>
      </c>
      <c r="E982" s="107"/>
      <c r="F982" s="107"/>
      <c r="G982" s="107">
        <v>-16.7</v>
      </c>
      <c r="H982" s="158">
        <f t="shared" si="40"/>
        <v>-0.95754960999999994</v>
      </c>
      <c r="I982" s="138">
        <v>5.7338300000000002E-2</v>
      </c>
      <c r="J982" s="107"/>
      <c r="K982" s="107"/>
      <c r="L982" s="152">
        <v>37240</v>
      </c>
      <c r="M982" s="107" t="s">
        <v>16</v>
      </c>
      <c r="N982" s="107" t="s">
        <v>3</v>
      </c>
      <c r="O982" s="107" t="s">
        <v>131</v>
      </c>
      <c r="P982" s="107"/>
    </row>
    <row r="983" spans="1:16" x14ac:dyDescent="0.35">
      <c r="A983" s="155" t="s">
        <v>829</v>
      </c>
      <c r="B983" s="107" t="s">
        <v>343</v>
      </c>
      <c r="C983" s="107">
        <v>108.5</v>
      </c>
      <c r="D983" s="156">
        <f t="shared" si="39"/>
        <v>10.9882507</v>
      </c>
      <c r="E983" s="107"/>
      <c r="F983" s="107"/>
      <c r="G983" s="107">
        <v>-9.6</v>
      </c>
      <c r="H983" s="158">
        <f t="shared" si="40"/>
        <v>-0.97223231999999993</v>
      </c>
      <c r="I983" s="138">
        <v>0.10127419999999999</v>
      </c>
      <c r="J983" s="107"/>
      <c r="K983" s="107"/>
      <c r="L983" s="152">
        <v>26900</v>
      </c>
      <c r="M983" s="107" t="s">
        <v>16</v>
      </c>
      <c r="N983" s="107" t="s">
        <v>3</v>
      </c>
      <c r="O983" s="107" t="s">
        <v>131</v>
      </c>
      <c r="P983" s="107"/>
    </row>
    <row r="984" spans="1:16" x14ac:dyDescent="0.35">
      <c r="A984" s="155" t="s">
        <v>811</v>
      </c>
      <c r="B984" s="107" t="s">
        <v>323</v>
      </c>
      <c r="C984" s="107">
        <v>139.1</v>
      </c>
      <c r="D984" s="156">
        <f t="shared" si="39"/>
        <v>7.2468596199999995</v>
      </c>
      <c r="E984" s="107"/>
      <c r="F984" s="107"/>
      <c r="G984" s="107">
        <v>-19.5</v>
      </c>
      <c r="H984" s="158">
        <f t="shared" si="40"/>
        <v>-1.0159148999999998</v>
      </c>
      <c r="I984" s="138">
        <v>5.2098199999999997E-2</v>
      </c>
      <c r="J984" s="107"/>
      <c r="K984" s="107"/>
      <c r="L984" s="152">
        <v>32400</v>
      </c>
      <c r="M984" s="107" t="s">
        <v>16</v>
      </c>
      <c r="N984" s="107" t="s">
        <v>3</v>
      </c>
      <c r="O984" s="107" t="s">
        <v>131</v>
      </c>
      <c r="P984" s="107"/>
    </row>
    <row r="985" spans="1:16" x14ac:dyDescent="0.35">
      <c r="A985" s="155" t="s">
        <v>455</v>
      </c>
      <c r="B985" s="107" t="s">
        <v>456</v>
      </c>
      <c r="C985" s="107">
        <v>217.6</v>
      </c>
      <c r="D985" s="156">
        <f t="shared" si="39"/>
        <v>13.87506816</v>
      </c>
      <c r="E985" s="107"/>
      <c r="F985" s="107"/>
      <c r="G985" s="107">
        <v>-17.2</v>
      </c>
      <c r="H985" s="158">
        <f t="shared" si="40"/>
        <v>-1.0967425200000001</v>
      </c>
      <c r="I985" s="138">
        <v>6.3764100000000004E-2</v>
      </c>
      <c r="J985" s="107"/>
      <c r="K985" s="107"/>
      <c r="L985" s="152">
        <v>33622</v>
      </c>
      <c r="M985" s="107" t="s">
        <v>16</v>
      </c>
      <c r="N985" s="107" t="s">
        <v>3</v>
      </c>
      <c r="O985" s="107" t="s">
        <v>22</v>
      </c>
      <c r="P985" s="107"/>
    </row>
    <row r="986" spans="1:16" x14ac:dyDescent="0.35">
      <c r="A986" s="155" t="s">
        <v>939</v>
      </c>
      <c r="B986" s="107" t="s">
        <v>484</v>
      </c>
      <c r="C986" s="107">
        <v>72.5</v>
      </c>
      <c r="D986" s="156">
        <f t="shared" si="39"/>
        <v>11.24333625</v>
      </c>
      <c r="E986" s="107"/>
      <c r="F986" s="107"/>
      <c r="G986" s="107">
        <v>-7.1</v>
      </c>
      <c r="H986" s="158">
        <f t="shared" si="40"/>
        <v>-1.1010715500000001</v>
      </c>
      <c r="I986" s="138">
        <v>0.15508050000000001</v>
      </c>
      <c r="J986" s="107"/>
      <c r="K986" s="107"/>
      <c r="L986" s="152">
        <v>30000</v>
      </c>
      <c r="M986" s="107" t="s">
        <v>16</v>
      </c>
      <c r="N986" s="107" t="s">
        <v>3</v>
      </c>
      <c r="O986" s="107" t="s">
        <v>131</v>
      </c>
      <c r="P986" s="107"/>
    </row>
    <row r="987" spans="1:16" x14ac:dyDescent="0.35">
      <c r="A987" s="155" t="s">
        <v>899</v>
      </c>
      <c r="B987" s="107" t="s">
        <v>434</v>
      </c>
      <c r="C987" s="107">
        <v>263.2</v>
      </c>
      <c r="D987" s="156">
        <f t="shared" si="39"/>
        <v>16.93918352</v>
      </c>
      <c r="E987" s="107"/>
      <c r="F987" s="107"/>
      <c r="G987" s="107">
        <v>-18.600000000000001</v>
      </c>
      <c r="H987" s="158">
        <f t="shared" si="40"/>
        <v>-1.1970699600000001</v>
      </c>
      <c r="I987" s="138">
        <v>6.4358600000000002E-2</v>
      </c>
      <c r="J987" s="107"/>
      <c r="K987" s="107"/>
      <c r="L987" s="152">
        <v>29420</v>
      </c>
      <c r="M987" s="107" t="s">
        <v>16</v>
      </c>
      <c r="N987" s="107" t="s">
        <v>3</v>
      </c>
      <c r="O987" s="107" t="s">
        <v>131</v>
      </c>
      <c r="P987" s="107"/>
    </row>
    <row r="988" spans="1:16" x14ac:dyDescent="0.35">
      <c r="A988" s="155" t="s">
        <v>451</v>
      </c>
      <c r="B988" s="107" t="s">
        <v>452</v>
      </c>
      <c r="C988" s="107">
        <v>147.9</v>
      </c>
      <c r="D988" s="156">
        <f t="shared" si="39"/>
        <v>10.263742350000001</v>
      </c>
      <c r="E988" s="107"/>
      <c r="F988" s="107"/>
      <c r="G988" s="107">
        <v>-20.8</v>
      </c>
      <c r="H988" s="158">
        <f t="shared" si="40"/>
        <v>-1.4434472</v>
      </c>
      <c r="I988" s="138">
        <v>6.93965E-2</v>
      </c>
      <c r="J988" s="107"/>
      <c r="K988" s="107"/>
      <c r="L988" s="152">
        <v>29911</v>
      </c>
      <c r="M988" s="107" t="s">
        <v>16</v>
      </c>
      <c r="N988" s="107" t="s">
        <v>3</v>
      </c>
      <c r="O988" s="107" t="s">
        <v>22</v>
      </c>
      <c r="P988" s="107"/>
    </row>
    <row r="989" spans="1:16" x14ac:dyDescent="0.35">
      <c r="A989" s="155" t="s">
        <v>353</v>
      </c>
      <c r="B989" s="107" t="s">
        <v>354</v>
      </c>
      <c r="C989" s="107">
        <v>749.4</v>
      </c>
      <c r="D989" s="156">
        <f t="shared" si="39"/>
        <v>44.767956959999999</v>
      </c>
      <c r="E989" s="107"/>
      <c r="F989" s="107"/>
      <c r="G989" s="107">
        <v>-25</v>
      </c>
      <c r="H989" s="158">
        <f t="shared" si="40"/>
        <v>-1.49346</v>
      </c>
      <c r="I989" s="138">
        <v>5.9738399999999997E-2</v>
      </c>
      <c r="J989" s="107"/>
      <c r="K989" s="107"/>
      <c r="L989" s="152">
        <v>19740</v>
      </c>
      <c r="M989" s="107" t="s">
        <v>241</v>
      </c>
      <c r="N989" s="107" t="s">
        <v>3</v>
      </c>
      <c r="O989" s="107" t="s">
        <v>131</v>
      </c>
      <c r="P989" s="107"/>
    </row>
    <row r="990" spans="1:16" x14ac:dyDescent="0.35">
      <c r="A990" s="155" t="s">
        <v>784</v>
      </c>
      <c r="B990" s="107" t="s">
        <v>296</v>
      </c>
      <c r="C990" s="107">
        <v>92.7</v>
      </c>
      <c r="D990" s="156">
        <f t="shared" si="39"/>
        <v>9.7931709900000001</v>
      </c>
      <c r="E990" s="107"/>
      <c r="F990" s="107"/>
      <c r="G990" s="107">
        <v>-14.2</v>
      </c>
      <c r="H990" s="158">
        <f t="shared" si="40"/>
        <v>-1.5001405399999999</v>
      </c>
      <c r="I990" s="138">
        <v>0.10564369999999999</v>
      </c>
      <c r="J990" s="107"/>
      <c r="K990" s="107"/>
      <c r="L990" s="152">
        <v>21470</v>
      </c>
      <c r="M990" s="107" t="s">
        <v>16</v>
      </c>
      <c r="N990" s="107" t="s">
        <v>3</v>
      </c>
      <c r="O990" s="107" t="s">
        <v>131</v>
      </c>
      <c r="P990" s="107"/>
    </row>
    <row r="991" spans="1:16" x14ac:dyDescent="0.35">
      <c r="A991" s="155" t="s">
        <v>827</v>
      </c>
      <c r="B991" s="107" t="s">
        <v>341</v>
      </c>
      <c r="C991" s="107">
        <v>104.4</v>
      </c>
      <c r="D991" s="156">
        <f t="shared" si="39"/>
        <v>6.4601154000000003</v>
      </c>
      <c r="E991" s="107"/>
      <c r="F991" s="107"/>
      <c r="G991" s="107">
        <v>-26.2</v>
      </c>
      <c r="H991" s="158">
        <f t="shared" si="40"/>
        <v>-1.6212167</v>
      </c>
      <c r="I991" s="138">
        <v>6.1878500000000003E-2</v>
      </c>
      <c r="J991" s="107"/>
      <c r="K991" s="107"/>
      <c r="L991" s="152">
        <v>35270</v>
      </c>
      <c r="M991" s="107" t="s">
        <v>16</v>
      </c>
      <c r="N991" s="107" t="s">
        <v>3</v>
      </c>
      <c r="O991" s="107" t="s">
        <v>131</v>
      </c>
      <c r="P991" s="107"/>
    </row>
    <row r="992" spans="1:16" x14ac:dyDescent="0.35">
      <c r="A992" s="155" t="s">
        <v>787</v>
      </c>
      <c r="B992" s="107" t="s">
        <v>299</v>
      </c>
      <c r="C992" s="107">
        <v>131</v>
      </c>
      <c r="D992" s="156">
        <f t="shared" si="39"/>
        <v>14.3147892</v>
      </c>
      <c r="E992" s="107"/>
      <c r="F992" s="107"/>
      <c r="G992" s="107">
        <v>-17.3</v>
      </c>
      <c r="H992" s="158">
        <f t="shared" si="40"/>
        <v>-1.8904263600000002</v>
      </c>
      <c r="I992" s="138">
        <v>0.1092732</v>
      </c>
      <c r="J992" s="107"/>
      <c r="K992" s="107"/>
      <c r="L992" s="152">
        <v>25370</v>
      </c>
      <c r="M992" s="107" t="s">
        <v>16</v>
      </c>
      <c r="N992" s="107" t="s">
        <v>3</v>
      </c>
      <c r="O992" s="107" t="s">
        <v>131</v>
      </c>
      <c r="P992" s="107"/>
    </row>
    <row r="993" spans="1:16" x14ac:dyDescent="0.35">
      <c r="A993" s="171" t="s">
        <v>817</v>
      </c>
      <c r="B993" s="104" t="s">
        <v>331</v>
      </c>
      <c r="C993" s="104">
        <v>66.900000000000006</v>
      </c>
      <c r="D993" s="156">
        <f t="shared" si="39"/>
        <v>6.2501927100000012</v>
      </c>
      <c r="E993" s="107"/>
      <c r="F993" s="107"/>
      <c r="G993" s="104">
        <v>-21.3</v>
      </c>
      <c r="H993" s="158">
        <f t="shared" si="40"/>
        <v>-1.9899716700000003</v>
      </c>
      <c r="I993" s="138">
        <v>9.3425900000000006E-2</v>
      </c>
      <c r="J993" s="107"/>
      <c r="K993" s="107"/>
      <c r="L993" s="152">
        <v>53090</v>
      </c>
      <c r="M993" s="104" t="s">
        <v>16</v>
      </c>
      <c r="N993" s="104" t="s">
        <v>3</v>
      </c>
      <c r="O993" s="104" t="s">
        <v>131</v>
      </c>
      <c r="P993" s="107"/>
    </row>
    <row r="994" spans="1:16" x14ac:dyDescent="0.35">
      <c r="A994" s="155" t="s">
        <v>913</v>
      </c>
      <c r="B994" s="107" t="s">
        <v>448</v>
      </c>
      <c r="C994" s="107">
        <v>315.7</v>
      </c>
      <c r="D994" s="156">
        <f t="shared" si="39"/>
        <v>24.733295510000001</v>
      </c>
      <c r="E994" s="107"/>
      <c r="F994" s="107"/>
      <c r="G994" s="107">
        <v>-35.5</v>
      </c>
      <c r="H994" s="158">
        <f t="shared" si="40"/>
        <v>-2.7812226500000001</v>
      </c>
      <c r="I994" s="138">
        <v>7.8344300000000006E-2</v>
      </c>
      <c r="J994" s="107"/>
      <c r="K994" s="107"/>
      <c r="L994" s="152">
        <v>31470</v>
      </c>
      <c r="M994" s="107" t="s">
        <v>16</v>
      </c>
      <c r="N994" s="107" t="s">
        <v>3</v>
      </c>
      <c r="O994" s="107" t="s">
        <v>22</v>
      </c>
      <c r="P994" s="107"/>
    </row>
    <row r="995" spans="1:16" x14ac:dyDescent="0.35">
      <c r="A995" s="155" t="s">
        <v>923</v>
      </c>
      <c r="B995" s="107" t="s">
        <v>462</v>
      </c>
      <c r="C995" s="107">
        <v>161.4</v>
      </c>
      <c r="D995" s="156">
        <f t="shared" si="39"/>
        <v>12.0956388</v>
      </c>
      <c r="E995" s="107"/>
      <c r="F995" s="107"/>
      <c r="G995" s="107">
        <v>-41.7</v>
      </c>
      <c r="H995" s="158">
        <f t="shared" si="40"/>
        <v>-3.1250814</v>
      </c>
      <c r="I995" s="138">
        <v>7.4941999999999995E-2</v>
      </c>
      <c r="J995" s="107"/>
      <c r="K995" s="107"/>
      <c r="L995" s="152">
        <v>21270</v>
      </c>
      <c r="M995" s="107" t="s">
        <v>241</v>
      </c>
      <c r="N995" s="107" t="s">
        <v>3</v>
      </c>
      <c r="O995" s="107" t="s">
        <v>131</v>
      </c>
      <c r="P995" s="107"/>
    </row>
    <row r="996" spans="1:16" x14ac:dyDescent="0.35">
      <c r="A996" s="155" t="s">
        <v>826</v>
      </c>
      <c r="B996" s="107" t="s">
        <v>340</v>
      </c>
      <c r="C996" s="107">
        <v>220.3</v>
      </c>
      <c r="D996" s="156">
        <f t="shared" si="39"/>
        <v>13.765159110000001</v>
      </c>
      <c r="E996" s="107"/>
      <c r="F996" s="107"/>
      <c r="G996" s="107">
        <v>-54.2</v>
      </c>
      <c r="H996" s="158">
        <f t="shared" si="40"/>
        <v>-3.3866165400000003</v>
      </c>
      <c r="I996" s="138">
        <v>6.2483700000000003E-2</v>
      </c>
      <c r="J996" s="107"/>
      <c r="K996" s="107"/>
      <c r="L996" s="152">
        <v>28010</v>
      </c>
      <c r="M996" s="107" t="s">
        <v>16</v>
      </c>
      <c r="N996" s="107" t="s">
        <v>3</v>
      </c>
      <c r="O996" s="107" t="s">
        <v>22</v>
      </c>
      <c r="P996" s="107"/>
    </row>
    <row r="997" spans="1:16" x14ac:dyDescent="0.35">
      <c r="A997" s="155" t="s">
        <v>819</v>
      </c>
      <c r="B997" s="107" t="s">
        <v>333</v>
      </c>
      <c r="C997" s="107">
        <v>129.6</v>
      </c>
      <c r="D997" s="156">
        <f t="shared" si="39"/>
        <v>11.554837920000001</v>
      </c>
      <c r="E997" s="107"/>
      <c r="F997" s="107"/>
      <c r="G997" s="107">
        <v>-38.6</v>
      </c>
      <c r="H997" s="158">
        <f t="shared" si="40"/>
        <v>-3.4414872200000004</v>
      </c>
      <c r="I997" s="138">
        <v>8.9157700000000006E-2</v>
      </c>
      <c r="J997" s="107"/>
      <c r="K997" s="107"/>
      <c r="L997" s="152">
        <v>53090</v>
      </c>
      <c r="M997" s="107" t="s">
        <v>16</v>
      </c>
      <c r="N997" s="107" t="s">
        <v>3</v>
      </c>
      <c r="O997" s="107" t="s">
        <v>131</v>
      </c>
      <c r="P997" s="107"/>
    </row>
    <row r="998" spans="1:16" x14ac:dyDescent="0.35">
      <c r="A998" s="159" t="s">
        <v>818</v>
      </c>
      <c r="B998" s="108" t="s">
        <v>332</v>
      </c>
      <c r="C998" s="108">
        <v>295.10000000000002</v>
      </c>
      <c r="D998" s="161">
        <f t="shared" si="39"/>
        <v>16.923896470000003</v>
      </c>
      <c r="E998" s="108"/>
      <c r="F998" s="108"/>
      <c r="G998" s="108">
        <v>-79.2</v>
      </c>
      <c r="H998" s="163">
        <f t="shared" si="40"/>
        <v>-4.5420962400000002</v>
      </c>
      <c r="I998" s="138">
        <v>5.7349700000000003E-2</v>
      </c>
      <c r="J998" s="107"/>
      <c r="K998" s="107"/>
      <c r="L998" s="152">
        <v>56490</v>
      </c>
      <c r="M998" s="108" t="s">
        <v>16</v>
      </c>
      <c r="N998" s="108" t="s">
        <v>3</v>
      </c>
      <c r="O998" s="108" t="s">
        <v>131</v>
      </c>
      <c r="P998" s="107"/>
    </row>
    <row r="999" spans="1:16" x14ac:dyDescent="0.35">
      <c r="A999" s="165"/>
      <c r="B999" s="107"/>
      <c r="C999" s="107"/>
      <c r="D999" s="107"/>
      <c r="E999" s="107"/>
      <c r="F999" s="107"/>
      <c r="G999" s="107"/>
      <c r="H999" s="107"/>
      <c r="I999" s="138"/>
      <c r="J999" s="107"/>
      <c r="K999" s="107"/>
      <c r="L999" s="152"/>
      <c r="M999" s="107"/>
      <c r="N999" s="107"/>
      <c r="O999" s="107"/>
      <c r="P999" s="107"/>
    </row>
    <row r="1000" spans="1:16" x14ac:dyDescent="0.35">
      <c r="A1000" s="197" t="s">
        <v>997</v>
      </c>
      <c r="B1000" s="107"/>
      <c r="C1000" s="107"/>
      <c r="D1000" s="107"/>
      <c r="E1000" s="107"/>
      <c r="F1000" s="107"/>
      <c r="G1000" s="107"/>
      <c r="H1000" s="107"/>
      <c r="I1000" s="107"/>
      <c r="J1000" s="107"/>
      <c r="K1000" s="107"/>
      <c r="L1000" s="107"/>
      <c r="M1000" s="107"/>
      <c r="N1000" s="107"/>
      <c r="O1000" s="107"/>
      <c r="P1000" s="107"/>
    </row>
    <row r="1001" spans="1:16" x14ac:dyDescent="0.35">
      <c r="A1001" s="107"/>
      <c r="B1001" s="107"/>
      <c r="C1001" s="107"/>
      <c r="D1001" s="107"/>
      <c r="E1001" s="107"/>
      <c r="F1001" s="107"/>
      <c r="G1001" s="107"/>
      <c r="H1001" s="107"/>
      <c r="I1001" s="107"/>
      <c r="J1001" s="107"/>
      <c r="K1001" s="107"/>
      <c r="L1001" s="107"/>
      <c r="M1001" s="107"/>
      <c r="N1001" s="107"/>
      <c r="O1001" s="107"/>
      <c r="P1001" s="107"/>
    </row>
    <row r="1002" spans="1:16" x14ac:dyDescent="0.35">
      <c r="A1002" s="155" t="s">
        <v>842</v>
      </c>
      <c r="B1002" s="107" t="s">
        <v>361</v>
      </c>
      <c r="C1002" s="107">
        <v>901.2</v>
      </c>
      <c r="D1002" s="156">
        <f t="shared" ref="D1002:D1065" si="41">+C1002*$I1002</f>
        <v>49.871957399999999</v>
      </c>
      <c r="E1002" s="107"/>
      <c r="F1002" s="107"/>
      <c r="G1002" s="107">
        <v>218.2</v>
      </c>
      <c r="H1002" s="158">
        <f t="shared" ref="H1002:H1065" si="42">+G1002*$I1002</f>
        <v>12.075078899999999</v>
      </c>
      <c r="I1002" s="138">
        <v>5.53395E-2</v>
      </c>
      <c r="J1002" s="107"/>
      <c r="K1002" s="107"/>
      <c r="L1002" s="152">
        <v>39940</v>
      </c>
      <c r="M1002" s="107" t="s">
        <v>16</v>
      </c>
      <c r="N1002" s="107" t="s">
        <v>3</v>
      </c>
      <c r="O1002" s="107" t="s">
        <v>360</v>
      </c>
      <c r="P1002" s="107"/>
    </row>
    <row r="1003" spans="1:16" x14ac:dyDescent="0.35">
      <c r="A1003" s="155" t="s">
        <v>848</v>
      </c>
      <c r="B1003" s="107" t="s">
        <v>369</v>
      </c>
      <c r="C1003" s="107">
        <v>583.5</v>
      </c>
      <c r="D1003" s="156">
        <f t="shared" si="41"/>
        <v>29.677101750000002</v>
      </c>
      <c r="E1003" s="107"/>
      <c r="F1003" s="107"/>
      <c r="G1003" s="107">
        <v>114.7</v>
      </c>
      <c r="H1003" s="158">
        <f t="shared" si="42"/>
        <v>5.8336993500000007</v>
      </c>
      <c r="I1003" s="138">
        <v>5.0860500000000003E-2</v>
      </c>
      <c r="J1003" s="107"/>
      <c r="K1003" s="107"/>
      <c r="L1003" s="152">
        <v>49840</v>
      </c>
      <c r="M1003" s="107" t="s">
        <v>16</v>
      </c>
      <c r="N1003" s="107" t="s">
        <v>3</v>
      </c>
      <c r="O1003" s="107" t="s">
        <v>360</v>
      </c>
      <c r="P1003" s="107"/>
    </row>
    <row r="1004" spans="1:16" x14ac:dyDescent="0.35">
      <c r="A1004" s="155" t="s">
        <v>852</v>
      </c>
      <c r="B1004" s="107" t="s">
        <v>373</v>
      </c>
      <c r="C1004" s="107">
        <v>435.4</v>
      </c>
      <c r="D1004" s="156">
        <f t="shared" si="41"/>
        <v>25.2801948</v>
      </c>
      <c r="E1004" s="107"/>
      <c r="F1004" s="107"/>
      <c r="G1004" s="107">
        <v>92.4</v>
      </c>
      <c r="H1004" s="158">
        <f t="shared" si="42"/>
        <v>5.3649288000000004</v>
      </c>
      <c r="I1004" s="138">
        <v>5.8062000000000002E-2</v>
      </c>
      <c r="J1004" s="107"/>
      <c r="K1004" s="107"/>
      <c r="L1004" s="152">
        <v>47460</v>
      </c>
      <c r="M1004" s="107" t="s">
        <v>16</v>
      </c>
      <c r="N1004" s="107" t="s">
        <v>3</v>
      </c>
      <c r="O1004" s="107" t="s">
        <v>360</v>
      </c>
      <c r="P1004" s="107"/>
    </row>
    <row r="1005" spans="1:16" x14ac:dyDescent="0.35">
      <c r="A1005" s="155" t="s">
        <v>378</v>
      </c>
      <c r="B1005" s="107" t="s">
        <v>379</v>
      </c>
      <c r="C1005" s="107">
        <v>100.6</v>
      </c>
      <c r="D1005" s="156">
        <f t="shared" si="41"/>
        <v>4.8054104999999998</v>
      </c>
      <c r="E1005" s="107"/>
      <c r="F1005" s="107"/>
      <c r="G1005" s="107">
        <v>32.9</v>
      </c>
      <c r="H1005" s="158">
        <f t="shared" si="42"/>
        <v>1.5715507499999999</v>
      </c>
      <c r="I1005" s="138">
        <v>4.7767499999999997E-2</v>
      </c>
      <c r="J1005" s="107"/>
      <c r="K1005" s="107"/>
      <c r="L1005" s="152">
        <v>45084</v>
      </c>
      <c r="M1005" s="107" t="s">
        <v>16</v>
      </c>
      <c r="N1005" s="107" t="s">
        <v>3</v>
      </c>
      <c r="O1005" s="107" t="s">
        <v>360</v>
      </c>
      <c r="P1005" s="107"/>
    </row>
    <row r="1006" spans="1:16" x14ac:dyDescent="0.35">
      <c r="A1006" s="155" t="s">
        <v>855</v>
      </c>
      <c r="B1006" s="107" t="s">
        <v>376</v>
      </c>
      <c r="C1006" s="107">
        <v>142.30000000000001</v>
      </c>
      <c r="D1006" s="156">
        <f t="shared" si="41"/>
        <v>8.2929878600000002</v>
      </c>
      <c r="E1006" s="107"/>
      <c r="F1006" s="107"/>
      <c r="G1006" s="107">
        <v>22</v>
      </c>
      <c r="H1006" s="158">
        <f t="shared" si="42"/>
        <v>1.2821204000000002</v>
      </c>
      <c r="I1006" s="138">
        <v>5.8278200000000002E-2</v>
      </c>
      <c r="J1006" s="107"/>
      <c r="K1006" s="107"/>
      <c r="L1006" s="152">
        <v>43290</v>
      </c>
      <c r="M1006" s="107" t="s">
        <v>16</v>
      </c>
      <c r="N1006" s="107" t="s">
        <v>3</v>
      </c>
      <c r="O1006" s="107" t="s">
        <v>360</v>
      </c>
      <c r="P1006" s="107"/>
    </row>
    <row r="1007" spans="1:16" x14ac:dyDescent="0.35">
      <c r="A1007" s="155" t="s">
        <v>850</v>
      </c>
      <c r="B1007" s="107" t="s">
        <v>371</v>
      </c>
      <c r="C1007" s="107">
        <v>52.2</v>
      </c>
      <c r="D1007" s="156">
        <f t="shared" si="41"/>
        <v>2.5543756800000001</v>
      </c>
      <c r="E1007" s="107"/>
      <c r="F1007" s="107"/>
      <c r="G1007" s="107">
        <v>19.600000000000001</v>
      </c>
      <c r="H1007" s="158">
        <f t="shared" si="42"/>
        <v>0.95911424000000012</v>
      </c>
      <c r="I1007" s="138">
        <v>4.8934400000000003E-2</v>
      </c>
      <c r="J1007" s="107"/>
      <c r="K1007" s="107"/>
      <c r="L1007" s="152">
        <v>35940</v>
      </c>
      <c r="M1007" s="107" t="s">
        <v>16</v>
      </c>
      <c r="N1007" s="107" t="s">
        <v>3</v>
      </c>
      <c r="O1007" s="107" t="s">
        <v>360</v>
      </c>
      <c r="P1007" s="107"/>
    </row>
    <row r="1008" spans="1:16" x14ac:dyDescent="0.35">
      <c r="A1008" s="155" t="s">
        <v>887</v>
      </c>
      <c r="B1008" s="107" t="s">
        <v>418</v>
      </c>
      <c r="C1008" s="107">
        <v>39.4</v>
      </c>
      <c r="D1008" s="156">
        <f t="shared" si="41"/>
        <v>3.6508788600000002</v>
      </c>
      <c r="E1008" s="107"/>
      <c r="F1008" s="107"/>
      <c r="G1008" s="107">
        <v>7.2</v>
      </c>
      <c r="H1008" s="158">
        <f t="shared" si="42"/>
        <v>0.66716568000000009</v>
      </c>
      <c r="I1008" s="138">
        <v>9.2661900000000005E-2</v>
      </c>
      <c r="J1008" s="107"/>
      <c r="K1008" s="107"/>
      <c r="L1008" s="152">
        <v>49510</v>
      </c>
      <c r="M1008" s="107" t="s">
        <v>16</v>
      </c>
      <c r="N1008" s="107" t="s">
        <v>3</v>
      </c>
      <c r="O1008" s="107" t="s">
        <v>360</v>
      </c>
      <c r="P1008" s="107"/>
    </row>
    <row r="1009" spans="1:16" x14ac:dyDescent="0.35">
      <c r="A1009" s="155" t="s">
        <v>856</v>
      </c>
      <c r="B1009" s="107" t="s">
        <v>377</v>
      </c>
      <c r="C1009" s="107">
        <v>58.1</v>
      </c>
      <c r="D1009" s="156">
        <f t="shared" si="41"/>
        <v>2.8861407400000001</v>
      </c>
      <c r="E1009" s="107"/>
      <c r="F1009" s="107"/>
      <c r="G1009" s="107">
        <v>12.7</v>
      </c>
      <c r="H1009" s="158">
        <f t="shared" si="42"/>
        <v>0.63087757999999994</v>
      </c>
      <c r="I1009" s="138">
        <v>4.9675400000000001E-2</v>
      </c>
      <c r="J1009" s="107"/>
      <c r="K1009" s="107"/>
      <c r="L1009" s="152">
        <v>46140</v>
      </c>
      <c r="M1009" s="107" t="s">
        <v>16</v>
      </c>
      <c r="N1009" s="107" t="s">
        <v>3</v>
      </c>
      <c r="O1009" s="107" t="s">
        <v>360</v>
      </c>
      <c r="P1009" s="107"/>
    </row>
    <row r="1010" spans="1:16" x14ac:dyDescent="0.35">
      <c r="A1010" s="155" t="s">
        <v>849</v>
      </c>
      <c r="B1010" s="107" t="s">
        <v>370</v>
      </c>
      <c r="C1010" s="107">
        <v>46.7</v>
      </c>
      <c r="D1010" s="156">
        <f t="shared" si="41"/>
        <v>2.4328551800000002</v>
      </c>
      <c r="E1010" s="107"/>
      <c r="F1010" s="107"/>
      <c r="G1010" s="107">
        <v>8</v>
      </c>
      <c r="H1010" s="158">
        <f t="shared" si="42"/>
        <v>0.4167632</v>
      </c>
      <c r="I1010" s="138">
        <v>5.20954E-2</v>
      </c>
      <c r="J1010" s="107"/>
      <c r="K1010" s="107"/>
      <c r="L1010" s="152">
        <v>37610</v>
      </c>
      <c r="M1010" s="107" t="s">
        <v>16</v>
      </c>
      <c r="N1010" s="107" t="s">
        <v>3</v>
      </c>
      <c r="O1010" s="107" t="s">
        <v>360</v>
      </c>
      <c r="P1010" s="107"/>
    </row>
    <row r="1011" spans="1:16" x14ac:dyDescent="0.35">
      <c r="A1011" s="155" t="s">
        <v>859</v>
      </c>
      <c r="B1011" s="107" t="s">
        <v>382</v>
      </c>
      <c r="C1011" s="107">
        <v>19.7</v>
      </c>
      <c r="D1011" s="156">
        <f t="shared" si="41"/>
        <v>0.92612457999999998</v>
      </c>
      <c r="E1011" s="107"/>
      <c r="F1011" s="107"/>
      <c r="G1011" s="107">
        <v>4.8</v>
      </c>
      <c r="H1011" s="158">
        <f t="shared" si="42"/>
        <v>0.22565472</v>
      </c>
      <c r="I1011" s="138">
        <v>4.7011400000000002E-2</v>
      </c>
      <c r="J1011" s="107"/>
      <c r="K1011" s="107"/>
      <c r="L1011" s="152">
        <v>76650</v>
      </c>
      <c r="M1011" s="107" t="s">
        <v>16</v>
      </c>
      <c r="N1011" s="107" t="s">
        <v>3</v>
      </c>
      <c r="O1011" s="107" t="s">
        <v>360</v>
      </c>
      <c r="P1011" s="107"/>
    </row>
    <row r="1012" spans="1:16" x14ac:dyDescent="0.35">
      <c r="A1012" s="155" t="s">
        <v>841</v>
      </c>
      <c r="B1012" s="107" t="s">
        <v>359</v>
      </c>
      <c r="C1012" s="107">
        <v>18</v>
      </c>
      <c r="D1012" s="156">
        <f t="shared" si="41"/>
        <v>1.4339034000000002</v>
      </c>
      <c r="E1012" s="107"/>
      <c r="F1012" s="107"/>
      <c r="G1012" s="107">
        <v>0.7</v>
      </c>
      <c r="H1012" s="158">
        <f t="shared" si="42"/>
        <v>5.5762909999999999E-2</v>
      </c>
      <c r="I1012" s="138">
        <v>7.9661300000000004E-2</v>
      </c>
      <c r="J1012" s="107"/>
      <c r="K1012" s="107"/>
      <c r="L1012" s="152">
        <v>56560</v>
      </c>
      <c r="M1012" s="107" t="s">
        <v>16</v>
      </c>
      <c r="N1012" s="107" t="s">
        <v>3</v>
      </c>
      <c r="O1012" s="107" t="s">
        <v>360</v>
      </c>
      <c r="P1012" s="107"/>
    </row>
    <row r="1013" spans="1:16" x14ac:dyDescent="0.35">
      <c r="A1013" s="155" t="s">
        <v>655</v>
      </c>
      <c r="B1013" s="107" t="s">
        <v>145</v>
      </c>
      <c r="C1013" s="107">
        <v>1993.8</v>
      </c>
      <c r="D1013" s="156">
        <f t="shared" si="41"/>
        <v>64.502819459999998</v>
      </c>
      <c r="E1013" s="107"/>
      <c r="F1013" s="107"/>
      <c r="G1013" s="107">
        <v>244.8</v>
      </c>
      <c r="H1013" s="158">
        <f t="shared" si="42"/>
        <v>7.91969616</v>
      </c>
      <c r="I1013" s="138">
        <v>3.2351699999999997E-2</v>
      </c>
      <c r="J1013" s="107"/>
      <c r="K1013" s="107"/>
      <c r="L1013" s="152">
        <v>53420</v>
      </c>
      <c r="M1013" s="107" t="s">
        <v>1</v>
      </c>
      <c r="N1013" s="107" t="s">
        <v>3</v>
      </c>
      <c r="O1013" s="107" t="s">
        <v>85</v>
      </c>
      <c r="P1013" s="107"/>
    </row>
    <row r="1014" spans="1:16" x14ac:dyDescent="0.35">
      <c r="A1014" s="155" t="s">
        <v>658</v>
      </c>
      <c r="B1014" s="107" t="s">
        <v>148</v>
      </c>
      <c r="C1014" s="107">
        <v>1375.2</v>
      </c>
      <c r="D1014" s="156">
        <f t="shared" si="41"/>
        <v>77.247596880000003</v>
      </c>
      <c r="E1014" s="107"/>
      <c r="F1014" s="107"/>
      <c r="G1014" s="107">
        <v>126.5</v>
      </c>
      <c r="H1014" s="158">
        <f t="shared" si="42"/>
        <v>7.1057453499999994</v>
      </c>
      <c r="I1014" s="138">
        <v>5.6171899999999997E-2</v>
      </c>
      <c r="J1014" s="107"/>
      <c r="K1014" s="107"/>
      <c r="L1014" s="152">
        <v>30100</v>
      </c>
      <c r="M1014" s="107" t="s">
        <v>1</v>
      </c>
      <c r="N1014" s="107" t="s">
        <v>3</v>
      </c>
      <c r="O1014" s="107" t="s">
        <v>85</v>
      </c>
      <c r="P1014" s="107"/>
    </row>
    <row r="1015" spans="1:16" x14ac:dyDescent="0.35">
      <c r="A1015" s="155" t="s">
        <v>685</v>
      </c>
      <c r="B1015" s="107" t="s">
        <v>180</v>
      </c>
      <c r="C1015" s="107">
        <v>691.5</v>
      </c>
      <c r="D1015" s="156">
        <f t="shared" si="41"/>
        <v>16.244787150000001</v>
      </c>
      <c r="E1015" s="107"/>
      <c r="F1015" s="107"/>
      <c r="G1015" s="107">
        <v>123.3</v>
      </c>
      <c r="H1015" s="158">
        <f t="shared" si="42"/>
        <v>2.8965759299999996</v>
      </c>
      <c r="I1015" s="138">
        <v>2.3492099999999998E-2</v>
      </c>
      <c r="J1015" s="107"/>
      <c r="K1015" s="107"/>
      <c r="L1015" s="152">
        <v>187200</v>
      </c>
      <c r="M1015" s="107" t="s">
        <v>66</v>
      </c>
      <c r="N1015" s="107" t="s">
        <v>3</v>
      </c>
      <c r="O1015" s="107" t="s">
        <v>85</v>
      </c>
      <c r="P1015" s="107"/>
    </row>
    <row r="1016" spans="1:16" x14ac:dyDescent="0.35">
      <c r="A1016" s="155" t="s">
        <v>656</v>
      </c>
      <c r="B1016" s="107" t="s">
        <v>146</v>
      </c>
      <c r="C1016" s="107">
        <v>1041.2</v>
      </c>
      <c r="D1016" s="156">
        <f t="shared" si="41"/>
        <v>36.782055920000005</v>
      </c>
      <c r="E1016" s="107"/>
      <c r="F1016" s="107"/>
      <c r="G1016" s="107">
        <v>57.2</v>
      </c>
      <c r="H1016" s="158">
        <f t="shared" si="42"/>
        <v>2.0206815200000001</v>
      </c>
      <c r="I1016" s="138">
        <v>3.53266E-2</v>
      </c>
      <c r="J1016" s="107"/>
      <c r="K1016" s="107"/>
      <c r="L1016" s="152">
        <v>55060</v>
      </c>
      <c r="M1016" s="107" t="s">
        <v>1</v>
      </c>
      <c r="N1016" s="107" t="s">
        <v>3</v>
      </c>
      <c r="O1016" s="107" t="s">
        <v>85</v>
      </c>
      <c r="P1016" s="107"/>
    </row>
    <row r="1017" spans="1:16" x14ac:dyDescent="0.35">
      <c r="A1017" s="155" t="s">
        <v>657</v>
      </c>
      <c r="B1017" s="107" t="s">
        <v>147</v>
      </c>
      <c r="C1017" s="107">
        <v>483.5</v>
      </c>
      <c r="D1017" s="156">
        <f t="shared" si="41"/>
        <v>24.829658999999999</v>
      </c>
      <c r="E1017" s="107"/>
      <c r="F1017" s="107"/>
      <c r="G1017" s="107">
        <v>30.5</v>
      </c>
      <c r="H1017" s="158">
        <f t="shared" si="42"/>
        <v>1.5662969999999998</v>
      </c>
      <c r="I1017" s="138">
        <v>5.1353999999999997E-2</v>
      </c>
      <c r="J1017" s="107"/>
      <c r="K1017" s="107"/>
      <c r="L1017" s="152">
        <v>54880</v>
      </c>
      <c r="M1017" s="107" t="s">
        <v>1</v>
      </c>
      <c r="N1017" s="107" t="s">
        <v>3</v>
      </c>
      <c r="O1017" s="107" t="s">
        <v>85</v>
      </c>
      <c r="P1017" s="107"/>
    </row>
    <row r="1018" spans="1:16" x14ac:dyDescent="0.35">
      <c r="A1018" s="155" t="s">
        <v>638</v>
      </c>
      <c r="B1018" s="107" t="s">
        <v>117</v>
      </c>
      <c r="C1018" s="107">
        <v>160.1</v>
      </c>
      <c r="D1018" s="156">
        <f t="shared" si="41"/>
        <v>7.6145961499999997</v>
      </c>
      <c r="E1018" s="107"/>
      <c r="F1018" s="107"/>
      <c r="G1018" s="107">
        <v>18.7</v>
      </c>
      <c r="H1018" s="158">
        <f t="shared" si="42"/>
        <v>0.88940005</v>
      </c>
      <c r="I1018" s="138">
        <v>4.75615E-2</v>
      </c>
      <c r="J1018" s="107"/>
      <c r="K1018" s="107"/>
      <c r="L1018" s="152">
        <v>69280</v>
      </c>
      <c r="M1018" s="107" t="s">
        <v>66</v>
      </c>
      <c r="N1018" s="107" t="s">
        <v>3</v>
      </c>
      <c r="O1018" s="107" t="s">
        <v>85</v>
      </c>
      <c r="P1018" s="107"/>
    </row>
    <row r="1019" spans="1:16" x14ac:dyDescent="0.35">
      <c r="A1019" s="155" t="s">
        <v>614</v>
      </c>
      <c r="B1019" s="107" t="s">
        <v>84</v>
      </c>
      <c r="C1019" s="107">
        <v>127.5</v>
      </c>
      <c r="D1019" s="156">
        <f t="shared" si="41"/>
        <v>3.8255865</v>
      </c>
      <c r="E1019" s="107"/>
      <c r="F1019" s="107"/>
      <c r="G1019" s="107">
        <v>21.5</v>
      </c>
      <c r="H1019" s="158">
        <f t="shared" si="42"/>
        <v>0.64509890000000003</v>
      </c>
      <c r="I1019" s="138">
        <v>3.0004599999999999E-2</v>
      </c>
      <c r="J1019" s="107"/>
      <c r="K1019" s="107"/>
      <c r="L1019" s="152">
        <v>71700</v>
      </c>
      <c r="M1019" s="107" t="s">
        <v>1</v>
      </c>
      <c r="N1019" s="107" t="s">
        <v>3</v>
      </c>
      <c r="O1019" s="107" t="s">
        <v>85</v>
      </c>
      <c r="P1019" s="107"/>
    </row>
    <row r="1020" spans="1:16" x14ac:dyDescent="0.35">
      <c r="A1020" s="155" t="s">
        <v>682</v>
      </c>
      <c r="B1020" s="107" t="s">
        <v>177</v>
      </c>
      <c r="C1020" s="107">
        <v>67.400000000000006</v>
      </c>
      <c r="D1020" s="156">
        <f t="shared" si="41"/>
        <v>2.4536565600000007</v>
      </c>
      <c r="E1020" s="107"/>
      <c r="F1020" s="107"/>
      <c r="G1020" s="107">
        <v>14.2</v>
      </c>
      <c r="H1020" s="158">
        <f t="shared" si="42"/>
        <v>0.51694247999999998</v>
      </c>
      <c r="I1020" s="138">
        <v>3.6404400000000003E-2</v>
      </c>
      <c r="J1020" s="107"/>
      <c r="K1020" s="107"/>
      <c r="L1020" s="152">
        <v>55240</v>
      </c>
      <c r="M1020" s="107" t="s">
        <v>1</v>
      </c>
      <c r="N1020" s="107" t="s">
        <v>3</v>
      </c>
      <c r="O1020" s="107" t="s">
        <v>85</v>
      </c>
      <c r="P1020" s="107"/>
    </row>
    <row r="1021" spans="1:16" x14ac:dyDescent="0.35">
      <c r="A1021" s="155" t="s">
        <v>687</v>
      </c>
      <c r="B1021" s="107" t="s">
        <v>182</v>
      </c>
      <c r="C1021" s="107">
        <v>10.7</v>
      </c>
      <c r="D1021" s="156">
        <f t="shared" si="41"/>
        <v>0.22028410999999998</v>
      </c>
      <c r="E1021" s="107"/>
      <c r="F1021" s="107"/>
      <c r="G1021" s="107">
        <v>2.4</v>
      </c>
      <c r="H1021" s="158">
        <f t="shared" si="42"/>
        <v>4.9409519999999998E-2</v>
      </c>
      <c r="I1021" s="138">
        <v>2.0587299999999999E-2</v>
      </c>
      <c r="J1021" s="107"/>
      <c r="K1021" s="107"/>
      <c r="L1021" s="152">
        <v>116440</v>
      </c>
      <c r="M1021" s="107" t="s">
        <v>66</v>
      </c>
      <c r="N1021" s="107" t="s">
        <v>3</v>
      </c>
      <c r="O1021" s="107" t="s">
        <v>85</v>
      </c>
      <c r="P1021" s="107"/>
    </row>
    <row r="1022" spans="1:16" x14ac:dyDescent="0.35">
      <c r="A1022" s="155" t="s">
        <v>891</v>
      </c>
      <c r="B1022" s="107" t="s">
        <v>424</v>
      </c>
      <c r="C1022" s="107">
        <v>1325.1</v>
      </c>
      <c r="D1022" s="156">
        <f t="shared" si="41"/>
        <v>91.927089869999989</v>
      </c>
      <c r="E1022" s="107"/>
      <c r="F1022" s="107"/>
      <c r="G1022" s="107">
        <v>125.2</v>
      </c>
      <c r="H1022" s="158">
        <f t="shared" si="42"/>
        <v>8.6855872400000003</v>
      </c>
      <c r="I1022" s="138">
        <v>6.9373699999999996E-2</v>
      </c>
      <c r="J1022" s="107"/>
      <c r="K1022" s="107"/>
      <c r="L1022" s="152">
        <v>35210</v>
      </c>
      <c r="M1022" s="107" t="s">
        <v>16</v>
      </c>
      <c r="N1022" s="107" t="s">
        <v>3</v>
      </c>
      <c r="O1022" s="107" t="s">
        <v>38</v>
      </c>
      <c r="P1022" s="107"/>
    </row>
    <row r="1023" spans="1:16" x14ac:dyDescent="0.35">
      <c r="A1023" s="155" t="s">
        <v>419</v>
      </c>
      <c r="B1023" s="107" t="s">
        <v>420</v>
      </c>
      <c r="C1023" s="107">
        <v>321.39999999999998</v>
      </c>
      <c r="D1023" s="156">
        <f t="shared" si="41"/>
        <v>23.414761359999996</v>
      </c>
      <c r="E1023" s="107"/>
      <c r="F1023" s="107"/>
      <c r="G1023" s="107">
        <v>60.3</v>
      </c>
      <c r="H1023" s="158">
        <f t="shared" si="42"/>
        <v>4.3929997199999997</v>
      </c>
      <c r="I1023" s="138">
        <v>7.2852399999999998E-2</v>
      </c>
      <c r="J1023" s="107"/>
      <c r="K1023" s="107"/>
      <c r="L1023" s="152">
        <v>46884</v>
      </c>
      <c r="M1023" s="107" t="s">
        <v>16</v>
      </c>
      <c r="N1023" s="107" t="s">
        <v>3</v>
      </c>
      <c r="O1023" s="107" t="s">
        <v>38</v>
      </c>
      <c r="P1023" s="107"/>
    </row>
    <row r="1024" spans="1:16" x14ac:dyDescent="0.35">
      <c r="A1024" s="155" t="s">
        <v>878</v>
      </c>
      <c r="B1024" s="107" t="s">
        <v>409</v>
      </c>
      <c r="C1024" s="107">
        <v>701.1</v>
      </c>
      <c r="D1024" s="156">
        <f t="shared" si="41"/>
        <v>43.36261434</v>
      </c>
      <c r="E1024" s="107"/>
      <c r="F1024" s="107"/>
      <c r="G1024" s="107">
        <v>60.4</v>
      </c>
      <c r="H1024" s="158">
        <f t="shared" si="42"/>
        <v>3.7357037599999998</v>
      </c>
      <c r="I1024" s="138">
        <v>6.1849399999999999E-2</v>
      </c>
      <c r="J1024" s="107"/>
      <c r="K1024" s="107"/>
      <c r="L1024" s="152">
        <v>36610</v>
      </c>
      <c r="M1024" s="107" t="s">
        <v>16</v>
      </c>
      <c r="N1024" s="107" t="s">
        <v>3</v>
      </c>
      <c r="O1024" s="107" t="s">
        <v>38</v>
      </c>
      <c r="P1024" s="107"/>
    </row>
    <row r="1025" spans="1:16" x14ac:dyDescent="0.35">
      <c r="A1025" s="155" t="s">
        <v>884</v>
      </c>
      <c r="B1025" s="107" t="s">
        <v>415</v>
      </c>
      <c r="C1025" s="107">
        <v>267.60000000000002</v>
      </c>
      <c r="D1025" s="156">
        <f t="shared" si="41"/>
        <v>14.380155000000002</v>
      </c>
      <c r="E1025" s="107"/>
      <c r="F1025" s="107"/>
      <c r="G1025" s="107">
        <v>55.9</v>
      </c>
      <c r="H1025" s="158">
        <f t="shared" si="42"/>
        <v>3.0039262500000001</v>
      </c>
      <c r="I1025" s="138">
        <v>5.3737500000000001E-2</v>
      </c>
      <c r="J1025" s="107"/>
      <c r="K1025" s="107"/>
      <c r="L1025" s="152">
        <v>43640</v>
      </c>
      <c r="M1025" s="107" t="s">
        <v>152</v>
      </c>
      <c r="N1025" s="107" t="s">
        <v>3</v>
      </c>
      <c r="O1025" s="107" t="s">
        <v>38</v>
      </c>
      <c r="P1025" s="107"/>
    </row>
    <row r="1026" spans="1:16" x14ac:dyDescent="0.35">
      <c r="A1026" s="155" t="s">
        <v>781</v>
      </c>
      <c r="B1026" s="107" t="s">
        <v>293</v>
      </c>
      <c r="C1026" s="107">
        <v>422</v>
      </c>
      <c r="D1026" s="156">
        <f t="shared" si="41"/>
        <v>20.608454399999999</v>
      </c>
      <c r="E1026" s="107"/>
      <c r="F1026" s="107"/>
      <c r="G1026" s="107">
        <v>46.6</v>
      </c>
      <c r="H1026" s="158">
        <f t="shared" si="42"/>
        <v>2.27572032</v>
      </c>
      <c r="I1026" s="138">
        <v>4.8835200000000002E-2</v>
      </c>
      <c r="J1026" s="107"/>
      <c r="K1026" s="107"/>
      <c r="L1026" s="152">
        <v>41990</v>
      </c>
      <c r="M1026" s="107" t="s">
        <v>16</v>
      </c>
      <c r="N1026" s="107" t="s">
        <v>3</v>
      </c>
      <c r="O1026" s="107" t="s">
        <v>38</v>
      </c>
      <c r="P1026" s="107"/>
    </row>
    <row r="1027" spans="1:16" x14ac:dyDescent="0.35">
      <c r="A1027" s="155" t="s">
        <v>914</v>
      </c>
      <c r="B1027" s="107" t="s">
        <v>449</v>
      </c>
      <c r="C1027" s="107">
        <v>397.5</v>
      </c>
      <c r="D1027" s="156">
        <f t="shared" si="41"/>
        <v>25.808084999999998</v>
      </c>
      <c r="E1027" s="107"/>
      <c r="F1027" s="107"/>
      <c r="G1027" s="107">
        <v>34.799999999999997</v>
      </c>
      <c r="H1027" s="158">
        <f t="shared" si="42"/>
        <v>2.2594247999999997</v>
      </c>
      <c r="I1027" s="138">
        <v>6.4925999999999998E-2</v>
      </c>
      <c r="J1027" s="107"/>
      <c r="K1027" s="107"/>
      <c r="L1027" s="152">
        <v>39500</v>
      </c>
      <c r="M1027" s="107" t="s">
        <v>16</v>
      </c>
      <c r="N1027" s="107" t="s">
        <v>3</v>
      </c>
      <c r="O1027" s="107" t="s">
        <v>38</v>
      </c>
      <c r="P1027" s="107"/>
    </row>
    <row r="1028" spans="1:16" x14ac:dyDescent="0.35">
      <c r="A1028" s="155" t="s">
        <v>879</v>
      </c>
      <c r="B1028" s="107" t="s">
        <v>410</v>
      </c>
      <c r="C1028" s="107">
        <v>250.8</v>
      </c>
      <c r="D1028" s="156">
        <f t="shared" si="41"/>
        <v>18.047317199999998</v>
      </c>
      <c r="E1028" s="107"/>
      <c r="F1028" s="107"/>
      <c r="G1028" s="107">
        <v>21.6</v>
      </c>
      <c r="H1028" s="158">
        <f t="shared" si="42"/>
        <v>1.5543144</v>
      </c>
      <c r="I1028" s="138">
        <v>7.1958999999999995E-2</v>
      </c>
      <c r="J1028" s="107"/>
      <c r="K1028" s="107"/>
      <c r="L1028" s="152">
        <v>42320</v>
      </c>
      <c r="M1028" s="107" t="s">
        <v>16</v>
      </c>
      <c r="N1028" s="107" t="s">
        <v>3</v>
      </c>
      <c r="O1028" s="107" t="s">
        <v>38</v>
      </c>
      <c r="P1028" s="107"/>
    </row>
    <row r="1029" spans="1:16" x14ac:dyDescent="0.35">
      <c r="A1029" s="155" t="s">
        <v>880</v>
      </c>
      <c r="B1029" s="107" t="s">
        <v>411</v>
      </c>
      <c r="C1029" s="107">
        <v>176.3</v>
      </c>
      <c r="D1029" s="156">
        <f t="shared" si="41"/>
        <v>12.85919859</v>
      </c>
      <c r="E1029" s="107"/>
      <c r="F1029" s="107"/>
      <c r="G1029" s="107">
        <v>16.2</v>
      </c>
      <c r="H1029" s="158">
        <f t="shared" si="42"/>
        <v>1.18161666</v>
      </c>
      <c r="I1029" s="138">
        <v>7.2939299999999999E-2</v>
      </c>
      <c r="J1029" s="107"/>
      <c r="K1029" s="107"/>
      <c r="L1029" s="152">
        <v>43820</v>
      </c>
      <c r="M1029" s="107" t="s">
        <v>16</v>
      </c>
      <c r="N1029" s="107" t="s">
        <v>3</v>
      </c>
      <c r="O1029" s="107" t="s">
        <v>38</v>
      </c>
      <c r="P1029" s="107"/>
    </row>
    <row r="1030" spans="1:16" x14ac:dyDescent="0.35">
      <c r="A1030" s="155" t="s">
        <v>706</v>
      </c>
      <c r="B1030" s="107" t="s">
        <v>205</v>
      </c>
      <c r="C1030" s="107">
        <v>67.599999999999994</v>
      </c>
      <c r="D1030" s="156">
        <f t="shared" si="41"/>
        <v>3.6708827999999993</v>
      </c>
      <c r="E1030" s="107"/>
      <c r="F1030" s="107"/>
      <c r="G1030" s="107">
        <v>15.8</v>
      </c>
      <c r="H1030" s="158">
        <f t="shared" si="42"/>
        <v>0.85798739999999996</v>
      </c>
      <c r="I1030" s="138">
        <v>5.4302999999999997E-2</v>
      </c>
      <c r="J1030" s="107"/>
      <c r="K1030" s="107"/>
      <c r="L1030" s="152">
        <v>33330</v>
      </c>
      <c r="M1030" s="107" t="s">
        <v>16</v>
      </c>
      <c r="N1030" s="107" t="s">
        <v>3</v>
      </c>
      <c r="O1030" s="107" t="s">
        <v>38</v>
      </c>
      <c r="P1030" s="107"/>
    </row>
    <row r="1031" spans="1:16" x14ac:dyDescent="0.35">
      <c r="A1031" s="155" t="s">
        <v>669</v>
      </c>
      <c r="B1031" s="107" t="s">
        <v>162</v>
      </c>
      <c r="C1031" s="107">
        <v>245</v>
      </c>
      <c r="D1031" s="156">
        <f t="shared" si="41"/>
        <v>16.237938499999998</v>
      </c>
      <c r="E1031" s="107"/>
      <c r="F1031" s="107"/>
      <c r="G1031" s="107">
        <v>12.2</v>
      </c>
      <c r="H1031" s="158">
        <f t="shared" si="42"/>
        <v>0.80858305999999991</v>
      </c>
      <c r="I1031" s="138">
        <v>6.6277299999999997E-2</v>
      </c>
      <c r="J1031" s="107"/>
      <c r="K1031" s="107"/>
      <c r="L1031" s="152">
        <v>0</v>
      </c>
      <c r="M1031" s="107" t="s">
        <v>16</v>
      </c>
      <c r="N1031" s="107" t="s">
        <v>3</v>
      </c>
      <c r="O1031" s="107" t="s">
        <v>38</v>
      </c>
      <c r="P1031" s="107"/>
    </row>
    <row r="1032" spans="1:16" x14ac:dyDescent="0.35">
      <c r="A1032" s="155" t="s">
        <v>935</v>
      </c>
      <c r="B1032" s="107" t="s">
        <v>480</v>
      </c>
      <c r="C1032" s="107">
        <v>111</v>
      </c>
      <c r="D1032" s="156">
        <f t="shared" si="41"/>
        <v>8.2139445000000002</v>
      </c>
      <c r="E1032" s="107"/>
      <c r="F1032" s="107"/>
      <c r="G1032" s="107">
        <v>8.6</v>
      </c>
      <c r="H1032" s="158">
        <f t="shared" si="42"/>
        <v>0.6363956999999999</v>
      </c>
      <c r="I1032" s="138">
        <v>7.3999499999999996E-2</v>
      </c>
      <c r="J1032" s="107"/>
      <c r="K1032" s="107"/>
      <c r="L1032" s="152">
        <v>42760</v>
      </c>
      <c r="M1032" s="107" t="s">
        <v>16</v>
      </c>
      <c r="N1032" s="107" t="s">
        <v>3</v>
      </c>
      <c r="O1032" s="107" t="s">
        <v>38</v>
      </c>
      <c r="P1032" s="107"/>
    </row>
    <row r="1033" spans="1:16" x14ac:dyDescent="0.35">
      <c r="A1033" s="155" t="s">
        <v>903</v>
      </c>
      <c r="B1033" s="107" t="s">
        <v>438</v>
      </c>
      <c r="C1033" s="107">
        <v>167.6</v>
      </c>
      <c r="D1033" s="156">
        <f t="shared" si="41"/>
        <v>10.238449359999999</v>
      </c>
      <c r="E1033" s="107"/>
      <c r="F1033" s="107"/>
      <c r="G1033" s="107">
        <v>9.4</v>
      </c>
      <c r="H1033" s="158">
        <f t="shared" si="42"/>
        <v>0.57423283999999997</v>
      </c>
      <c r="I1033" s="138">
        <v>6.10886E-2</v>
      </c>
      <c r="J1033" s="107"/>
      <c r="K1033" s="107"/>
      <c r="L1033" s="152">
        <v>23140</v>
      </c>
      <c r="M1033" s="107" t="s">
        <v>241</v>
      </c>
      <c r="N1033" s="107" t="s">
        <v>3</v>
      </c>
      <c r="O1033" s="107" t="s">
        <v>38</v>
      </c>
      <c r="P1033" s="107"/>
    </row>
    <row r="1034" spans="1:16" x14ac:dyDescent="0.35">
      <c r="A1034" s="155" t="s">
        <v>723</v>
      </c>
      <c r="B1034" s="107" t="s">
        <v>224</v>
      </c>
      <c r="C1034" s="107">
        <v>307</v>
      </c>
      <c r="D1034" s="156">
        <f t="shared" si="41"/>
        <v>8.1819797999999988</v>
      </c>
      <c r="E1034" s="107"/>
      <c r="F1034" s="107"/>
      <c r="G1034" s="107">
        <v>20.3</v>
      </c>
      <c r="H1034" s="158">
        <f t="shared" si="42"/>
        <v>0.54102342000000003</v>
      </c>
      <c r="I1034" s="138">
        <v>2.6651399999999999E-2</v>
      </c>
      <c r="J1034" s="107"/>
      <c r="K1034" s="107"/>
      <c r="L1034" s="152">
        <v>45250</v>
      </c>
      <c r="M1034" s="107" t="s">
        <v>152</v>
      </c>
      <c r="N1034" s="107" t="s">
        <v>3</v>
      </c>
      <c r="O1034" s="107" t="s">
        <v>38</v>
      </c>
      <c r="P1034" s="107"/>
    </row>
    <row r="1035" spans="1:16" x14ac:dyDescent="0.35">
      <c r="A1035" s="155" t="s">
        <v>843</v>
      </c>
      <c r="B1035" s="107" t="s">
        <v>362</v>
      </c>
      <c r="C1035" s="107">
        <v>96.4</v>
      </c>
      <c r="D1035" s="156">
        <f t="shared" si="41"/>
        <v>4.2980325600000002</v>
      </c>
      <c r="E1035" s="107"/>
      <c r="F1035" s="107"/>
      <c r="G1035" s="107">
        <v>11.9</v>
      </c>
      <c r="H1035" s="158">
        <f t="shared" si="42"/>
        <v>0.53056625999999996</v>
      </c>
      <c r="I1035" s="138">
        <v>4.4585399999999997E-2</v>
      </c>
      <c r="J1035" s="107"/>
      <c r="K1035" s="107"/>
      <c r="L1035" s="152">
        <v>36400</v>
      </c>
      <c r="M1035" s="107" t="s">
        <v>241</v>
      </c>
      <c r="N1035" s="107" t="s">
        <v>3</v>
      </c>
      <c r="O1035" s="107" t="s">
        <v>38</v>
      </c>
      <c r="P1035" s="107"/>
    </row>
    <row r="1036" spans="1:16" x14ac:dyDescent="0.35">
      <c r="A1036" s="155" t="s">
        <v>576</v>
      </c>
      <c r="B1036" s="107" t="s">
        <v>39</v>
      </c>
      <c r="C1036" s="107">
        <v>124.6</v>
      </c>
      <c r="D1036" s="156">
        <f t="shared" si="41"/>
        <v>6.3379160599999995</v>
      </c>
      <c r="E1036" s="107"/>
      <c r="F1036" s="107"/>
      <c r="G1036" s="107">
        <v>8.9</v>
      </c>
      <c r="H1036" s="158">
        <f t="shared" si="42"/>
        <v>0.45270829000000001</v>
      </c>
      <c r="I1036" s="138">
        <v>5.0866099999999997E-2</v>
      </c>
      <c r="J1036" s="107"/>
      <c r="K1036" s="107"/>
      <c r="L1036" s="152">
        <v>51470</v>
      </c>
      <c r="M1036" s="107" t="s">
        <v>16</v>
      </c>
      <c r="N1036" s="107" t="s">
        <v>3</v>
      </c>
      <c r="O1036" s="107" t="s">
        <v>38</v>
      </c>
      <c r="P1036" s="107"/>
    </row>
    <row r="1037" spans="1:16" x14ac:dyDescent="0.35">
      <c r="A1037" s="155" t="s">
        <v>578</v>
      </c>
      <c r="B1037" s="107" t="s">
        <v>41</v>
      </c>
      <c r="C1037" s="107">
        <v>311.10000000000002</v>
      </c>
      <c r="D1037" s="156">
        <f t="shared" si="41"/>
        <v>13.033690050000002</v>
      </c>
      <c r="E1037" s="107"/>
      <c r="F1037" s="107"/>
      <c r="G1037" s="107">
        <v>10.8</v>
      </c>
      <c r="H1037" s="158">
        <f t="shared" si="42"/>
        <v>0.45247140000000008</v>
      </c>
      <c r="I1037" s="138">
        <v>4.1895500000000002E-2</v>
      </c>
      <c r="J1037" s="107"/>
      <c r="K1037" s="107"/>
      <c r="L1037" s="152">
        <v>59850</v>
      </c>
      <c r="M1037" s="107" t="s">
        <v>16</v>
      </c>
      <c r="N1037" s="107" t="s">
        <v>3</v>
      </c>
      <c r="O1037" s="107" t="s">
        <v>38</v>
      </c>
      <c r="P1037" s="107"/>
    </row>
    <row r="1038" spans="1:16" x14ac:dyDescent="0.35">
      <c r="A1038" s="155" t="s">
        <v>888</v>
      </c>
      <c r="B1038" s="107" t="s">
        <v>421</v>
      </c>
      <c r="C1038" s="107">
        <v>114.5</v>
      </c>
      <c r="D1038" s="156">
        <f t="shared" si="41"/>
        <v>4.5642448</v>
      </c>
      <c r="E1038" s="107"/>
      <c r="F1038" s="107"/>
      <c r="G1038" s="107">
        <v>10.199999999999999</v>
      </c>
      <c r="H1038" s="158">
        <f t="shared" si="42"/>
        <v>0.40659647999999998</v>
      </c>
      <c r="I1038" s="138">
        <v>3.9862399999999999E-2</v>
      </c>
      <c r="J1038" s="107"/>
      <c r="K1038" s="107"/>
      <c r="L1038" s="152">
        <v>63250</v>
      </c>
      <c r="M1038" s="107" t="s">
        <v>16</v>
      </c>
      <c r="N1038" s="107" t="s">
        <v>3</v>
      </c>
      <c r="O1038" s="107" t="s">
        <v>38</v>
      </c>
      <c r="P1038" s="107"/>
    </row>
    <row r="1039" spans="1:16" x14ac:dyDescent="0.35">
      <c r="A1039" s="155" t="s">
        <v>577</v>
      </c>
      <c r="B1039" s="107" t="s">
        <v>40</v>
      </c>
      <c r="C1039" s="107">
        <v>294</v>
      </c>
      <c r="D1039" s="156">
        <f t="shared" si="41"/>
        <v>12.9461136</v>
      </c>
      <c r="E1039" s="107"/>
      <c r="F1039" s="107"/>
      <c r="G1039" s="107">
        <v>8.4</v>
      </c>
      <c r="H1039" s="158">
        <f t="shared" si="42"/>
        <v>0.36988896000000004</v>
      </c>
      <c r="I1039" s="138">
        <v>4.4034400000000001E-2</v>
      </c>
      <c r="J1039" s="107"/>
      <c r="K1039" s="107"/>
      <c r="L1039" s="152">
        <v>58760</v>
      </c>
      <c r="M1039" s="107" t="s">
        <v>16</v>
      </c>
      <c r="N1039" s="107" t="s">
        <v>3</v>
      </c>
      <c r="O1039" s="107" t="s">
        <v>38</v>
      </c>
      <c r="P1039" s="107"/>
    </row>
    <row r="1040" spans="1:16" x14ac:dyDescent="0.35">
      <c r="A1040" s="155" t="s">
        <v>889</v>
      </c>
      <c r="B1040" s="107" t="s">
        <v>422</v>
      </c>
      <c r="C1040" s="107">
        <v>134.9</v>
      </c>
      <c r="D1040" s="156">
        <f t="shared" si="41"/>
        <v>5.6912286500000002</v>
      </c>
      <c r="E1040" s="107"/>
      <c r="F1040" s="107"/>
      <c r="G1040" s="107">
        <v>8.1</v>
      </c>
      <c r="H1040" s="158">
        <f t="shared" si="42"/>
        <v>0.34172684999999997</v>
      </c>
      <c r="I1040" s="138">
        <v>4.2188499999999997E-2</v>
      </c>
      <c r="J1040" s="107"/>
      <c r="K1040" s="107"/>
      <c r="L1040" s="152">
        <v>51410</v>
      </c>
      <c r="M1040" s="107" t="s">
        <v>16</v>
      </c>
      <c r="N1040" s="107" t="s">
        <v>3</v>
      </c>
      <c r="O1040" s="107" t="s">
        <v>38</v>
      </c>
      <c r="P1040" s="107"/>
    </row>
    <row r="1041" spans="1:16" x14ac:dyDescent="0.35">
      <c r="A1041" s="155" t="s">
        <v>678</v>
      </c>
      <c r="B1041" s="107" t="s">
        <v>171</v>
      </c>
      <c r="C1041" s="107">
        <v>136.30000000000001</v>
      </c>
      <c r="D1041" s="156">
        <f t="shared" si="41"/>
        <v>6.5638263600000002</v>
      </c>
      <c r="E1041" s="107"/>
      <c r="F1041" s="107"/>
      <c r="G1041" s="107">
        <v>5.9</v>
      </c>
      <c r="H1041" s="158">
        <f t="shared" si="42"/>
        <v>0.28412747999999999</v>
      </c>
      <c r="I1041" s="138">
        <v>4.8157199999999997E-2</v>
      </c>
      <c r="J1041" s="107"/>
      <c r="K1041" s="107"/>
      <c r="L1041" s="152">
        <v>28490</v>
      </c>
      <c r="M1041" s="107" t="s">
        <v>16</v>
      </c>
      <c r="N1041" s="107" t="s">
        <v>3</v>
      </c>
      <c r="O1041" s="107" t="s">
        <v>38</v>
      </c>
      <c r="P1041" s="107"/>
    </row>
    <row r="1042" spans="1:16" x14ac:dyDescent="0.35">
      <c r="A1042" s="155" t="s">
        <v>950</v>
      </c>
      <c r="B1042" s="107" t="s">
        <v>495</v>
      </c>
      <c r="C1042" s="107">
        <v>42</v>
      </c>
      <c r="D1042" s="156">
        <f t="shared" si="41"/>
        <v>3.1106418000000002</v>
      </c>
      <c r="E1042" s="107"/>
      <c r="F1042" s="107"/>
      <c r="G1042" s="107">
        <v>3.1</v>
      </c>
      <c r="H1042" s="158">
        <f t="shared" si="42"/>
        <v>0.22959499</v>
      </c>
      <c r="I1042" s="138">
        <v>7.4062900000000001E-2</v>
      </c>
      <c r="J1042" s="107"/>
      <c r="K1042" s="107"/>
      <c r="L1042" s="152">
        <v>29300</v>
      </c>
      <c r="M1042" s="107" t="s">
        <v>16</v>
      </c>
      <c r="N1042" s="107" t="s">
        <v>3</v>
      </c>
      <c r="O1042" s="107" t="s">
        <v>38</v>
      </c>
      <c r="P1042" s="107"/>
    </row>
    <row r="1043" spans="1:16" x14ac:dyDescent="0.35">
      <c r="A1043" s="155" t="s">
        <v>591</v>
      </c>
      <c r="B1043" s="107" t="s">
        <v>54</v>
      </c>
      <c r="C1043" s="107">
        <v>83.7</v>
      </c>
      <c r="D1043" s="156">
        <f t="shared" si="41"/>
        <v>3.9963150900000004</v>
      </c>
      <c r="E1043" s="107"/>
      <c r="F1043" s="107"/>
      <c r="G1043" s="107">
        <v>4.7</v>
      </c>
      <c r="H1043" s="158">
        <f t="shared" si="42"/>
        <v>0.22440479000000002</v>
      </c>
      <c r="I1043" s="138">
        <v>4.7745700000000002E-2</v>
      </c>
      <c r="J1043" s="107"/>
      <c r="K1043" s="107"/>
      <c r="L1043" s="152">
        <v>49540</v>
      </c>
      <c r="M1043" s="107" t="s">
        <v>1</v>
      </c>
      <c r="N1043" s="107" t="s">
        <v>3</v>
      </c>
      <c r="O1043" s="107" t="s">
        <v>38</v>
      </c>
      <c r="P1043" s="107"/>
    </row>
    <row r="1044" spans="1:16" x14ac:dyDescent="0.35">
      <c r="A1044" s="155" t="s">
        <v>668</v>
      </c>
      <c r="B1044" s="107" t="s">
        <v>161</v>
      </c>
      <c r="C1044" s="107">
        <v>25.8</v>
      </c>
      <c r="D1044" s="156">
        <f t="shared" si="41"/>
        <v>1.6313468999999998</v>
      </c>
      <c r="E1044" s="107"/>
      <c r="F1044" s="107"/>
      <c r="G1044" s="107">
        <v>3.4</v>
      </c>
      <c r="H1044" s="158">
        <f t="shared" si="42"/>
        <v>0.21498369999999997</v>
      </c>
      <c r="I1044" s="138">
        <v>6.3230499999999995E-2</v>
      </c>
      <c r="J1044" s="107"/>
      <c r="K1044" s="107"/>
      <c r="L1044" s="152">
        <v>33010</v>
      </c>
      <c r="M1044" s="107" t="s">
        <v>16</v>
      </c>
      <c r="N1044" s="107" t="s">
        <v>3</v>
      </c>
      <c r="O1044" s="107" t="s">
        <v>38</v>
      </c>
      <c r="P1044" s="107"/>
    </row>
    <row r="1045" spans="1:16" x14ac:dyDescent="0.35">
      <c r="A1045" s="155" t="s">
        <v>757</v>
      </c>
      <c r="B1045" s="107" t="s">
        <v>267</v>
      </c>
      <c r="C1045" s="107">
        <v>23.5</v>
      </c>
      <c r="D1045" s="156">
        <f t="shared" si="41"/>
        <v>1.56170425</v>
      </c>
      <c r="E1045" s="107"/>
      <c r="F1045" s="107"/>
      <c r="G1045" s="107">
        <v>2.8</v>
      </c>
      <c r="H1045" s="158">
        <f t="shared" si="42"/>
        <v>0.1860754</v>
      </c>
      <c r="I1045" s="138">
        <v>6.6455500000000001E-2</v>
      </c>
      <c r="J1045" s="107"/>
      <c r="K1045" s="107"/>
      <c r="L1045" s="152">
        <v>46840</v>
      </c>
      <c r="M1045" s="107" t="s">
        <v>71</v>
      </c>
      <c r="N1045" s="107" t="s">
        <v>3</v>
      </c>
      <c r="O1045" s="107" t="s">
        <v>38</v>
      </c>
      <c r="P1045" s="107"/>
    </row>
    <row r="1046" spans="1:16" x14ac:dyDescent="0.35">
      <c r="A1046" s="155" t="s">
        <v>853</v>
      </c>
      <c r="B1046" s="107" t="s">
        <v>374</v>
      </c>
      <c r="C1046" s="107">
        <v>22.8</v>
      </c>
      <c r="D1046" s="156">
        <f t="shared" si="41"/>
        <v>0.94815168000000005</v>
      </c>
      <c r="E1046" s="107"/>
      <c r="F1046" s="107"/>
      <c r="G1046" s="107">
        <v>3.4</v>
      </c>
      <c r="H1046" s="158">
        <f t="shared" si="42"/>
        <v>0.14139104</v>
      </c>
      <c r="I1046" s="138">
        <v>4.15856E-2</v>
      </c>
      <c r="J1046" s="107"/>
      <c r="K1046" s="107"/>
      <c r="L1046" s="152">
        <v>37130</v>
      </c>
      <c r="M1046" s="107" t="s">
        <v>241</v>
      </c>
      <c r="N1046" s="107" t="s">
        <v>3</v>
      </c>
      <c r="O1046" s="107" t="s">
        <v>38</v>
      </c>
      <c r="P1046" s="107"/>
    </row>
    <row r="1047" spans="1:16" x14ac:dyDescent="0.35">
      <c r="A1047" s="155" t="s">
        <v>893</v>
      </c>
      <c r="B1047" s="107" t="s">
        <v>426</v>
      </c>
      <c r="C1047" s="107">
        <v>22.3</v>
      </c>
      <c r="D1047" s="156">
        <f t="shared" si="41"/>
        <v>1.9389225600000002</v>
      </c>
      <c r="E1047" s="107"/>
      <c r="F1047" s="107"/>
      <c r="G1047" s="107">
        <v>1.6</v>
      </c>
      <c r="H1047" s="158">
        <f t="shared" si="42"/>
        <v>0.13911552000000002</v>
      </c>
      <c r="I1047" s="138">
        <v>8.6947200000000002E-2</v>
      </c>
      <c r="J1047" s="107"/>
      <c r="K1047" s="107"/>
      <c r="L1047" s="152">
        <v>37560</v>
      </c>
      <c r="M1047" s="107" t="s">
        <v>16</v>
      </c>
      <c r="N1047" s="107" t="s">
        <v>3</v>
      </c>
      <c r="O1047" s="107" t="s">
        <v>38</v>
      </c>
      <c r="P1047" s="107"/>
    </row>
    <row r="1048" spans="1:16" x14ac:dyDescent="0.35">
      <c r="A1048" s="155" t="s">
        <v>665</v>
      </c>
      <c r="B1048" s="107" t="s">
        <v>158</v>
      </c>
      <c r="C1048" s="107">
        <v>79.8</v>
      </c>
      <c r="D1048" s="156">
        <f t="shared" si="41"/>
        <v>3.2518101000000001</v>
      </c>
      <c r="E1048" s="107"/>
      <c r="F1048" s="107"/>
      <c r="G1048" s="107">
        <v>3.3</v>
      </c>
      <c r="H1048" s="158">
        <f t="shared" si="42"/>
        <v>0.13447334999999999</v>
      </c>
      <c r="I1048" s="138">
        <v>4.0749500000000001E-2</v>
      </c>
      <c r="J1048" s="107"/>
      <c r="K1048" s="107"/>
      <c r="L1048" s="152">
        <v>0</v>
      </c>
      <c r="M1048" s="107" t="s">
        <v>78</v>
      </c>
      <c r="N1048" s="107" t="s">
        <v>3</v>
      </c>
      <c r="O1048" s="107" t="s">
        <v>38</v>
      </c>
      <c r="P1048" s="107"/>
    </row>
    <row r="1049" spans="1:16" x14ac:dyDescent="0.35">
      <c r="A1049" s="155" t="s">
        <v>404</v>
      </c>
      <c r="B1049" s="107" t="s">
        <v>405</v>
      </c>
      <c r="C1049" s="107">
        <v>109.4</v>
      </c>
      <c r="D1049" s="156">
        <f t="shared" si="41"/>
        <v>5.5475098999999997</v>
      </c>
      <c r="E1049" s="107"/>
      <c r="F1049" s="107"/>
      <c r="G1049" s="107">
        <v>2.6</v>
      </c>
      <c r="H1049" s="158">
        <f t="shared" si="42"/>
        <v>0.13184209999999999</v>
      </c>
      <c r="I1049" s="138">
        <v>5.0708499999999997E-2</v>
      </c>
      <c r="J1049" s="107"/>
      <c r="K1049" s="107"/>
      <c r="L1049" s="152">
        <v>56064</v>
      </c>
      <c r="M1049" s="107" t="s">
        <v>152</v>
      </c>
      <c r="N1049" s="107" t="s">
        <v>3</v>
      </c>
      <c r="O1049" s="107" t="s">
        <v>38</v>
      </c>
      <c r="P1049" s="107"/>
    </row>
    <row r="1050" spans="1:16" x14ac:dyDescent="0.35">
      <c r="A1050" s="171" t="s">
        <v>612</v>
      </c>
      <c r="B1050" s="104" t="s">
        <v>80</v>
      </c>
      <c r="C1050" s="104">
        <v>24.3</v>
      </c>
      <c r="D1050" s="156">
        <f t="shared" si="41"/>
        <v>0.28857707999999999</v>
      </c>
      <c r="E1050" s="107"/>
      <c r="F1050" s="107"/>
      <c r="G1050" s="104">
        <v>6.3</v>
      </c>
      <c r="H1050" s="158">
        <f t="shared" si="42"/>
        <v>7.4816279999999999E-2</v>
      </c>
      <c r="I1050" s="138">
        <v>1.18756E-2</v>
      </c>
      <c r="J1050" s="107"/>
      <c r="K1050" s="107"/>
      <c r="L1050" s="152">
        <v>93680</v>
      </c>
      <c r="M1050" s="104" t="s">
        <v>1</v>
      </c>
      <c r="N1050" s="104" t="s">
        <v>3</v>
      </c>
      <c r="O1050" s="104" t="s">
        <v>38</v>
      </c>
      <c r="P1050" s="107"/>
    </row>
    <row r="1051" spans="1:16" x14ac:dyDescent="0.35">
      <c r="A1051" s="155" t="s">
        <v>934</v>
      </c>
      <c r="B1051" s="107" t="s">
        <v>479</v>
      </c>
      <c r="C1051" s="107">
        <v>37.9</v>
      </c>
      <c r="D1051" s="156">
        <f t="shared" si="41"/>
        <v>2.2063257599999999</v>
      </c>
      <c r="E1051" s="107"/>
      <c r="F1051" s="107"/>
      <c r="G1051" s="107">
        <v>1.2</v>
      </c>
      <c r="H1051" s="158">
        <f t="shared" si="42"/>
        <v>6.9857279999999994E-2</v>
      </c>
      <c r="I1051" s="138">
        <v>5.8214399999999999E-2</v>
      </c>
      <c r="J1051" s="107"/>
      <c r="K1051" s="107"/>
      <c r="L1051" s="152">
        <v>53560</v>
      </c>
      <c r="M1051" s="107" t="s">
        <v>16</v>
      </c>
      <c r="N1051" s="107" t="s">
        <v>3</v>
      </c>
      <c r="O1051" s="107" t="s">
        <v>38</v>
      </c>
      <c r="P1051" s="107"/>
    </row>
    <row r="1052" spans="1:16" x14ac:dyDescent="0.35">
      <c r="A1052" s="155" t="s">
        <v>575</v>
      </c>
      <c r="B1052" s="107" t="s">
        <v>37</v>
      </c>
      <c r="C1052" s="107">
        <v>14.2</v>
      </c>
      <c r="D1052" s="156">
        <f t="shared" si="41"/>
        <v>0.60495124</v>
      </c>
      <c r="E1052" s="107"/>
      <c r="F1052" s="107"/>
      <c r="G1052" s="107">
        <v>0.8</v>
      </c>
      <c r="H1052" s="158">
        <f t="shared" si="42"/>
        <v>3.4081760000000003E-2</v>
      </c>
      <c r="I1052" s="138">
        <v>4.26022E-2</v>
      </c>
      <c r="J1052" s="107"/>
      <c r="K1052" s="107"/>
      <c r="L1052" s="152">
        <v>55720</v>
      </c>
      <c r="M1052" s="107" t="s">
        <v>16</v>
      </c>
      <c r="N1052" s="107" t="s">
        <v>3</v>
      </c>
      <c r="O1052" s="107" t="s">
        <v>38</v>
      </c>
      <c r="P1052" s="107"/>
    </row>
    <row r="1053" spans="1:16" x14ac:dyDescent="0.35">
      <c r="A1053" s="155" t="s">
        <v>956</v>
      </c>
      <c r="B1053" s="107" t="s">
        <v>503</v>
      </c>
      <c r="C1053" s="107">
        <v>32.1</v>
      </c>
      <c r="D1053" s="156">
        <f t="shared" si="41"/>
        <v>0.84884277000000008</v>
      </c>
      <c r="E1053" s="107"/>
      <c r="F1053" s="107"/>
      <c r="G1053" s="107">
        <v>0.8</v>
      </c>
      <c r="H1053" s="158">
        <f t="shared" si="42"/>
        <v>2.115496E-2</v>
      </c>
      <c r="I1053" s="138">
        <v>2.6443700000000001E-2</v>
      </c>
      <c r="J1053" s="107"/>
      <c r="K1053" s="107"/>
      <c r="L1053" s="152">
        <v>102490</v>
      </c>
      <c r="M1053" s="107" t="s">
        <v>71</v>
      </c>
      <c r="N1053" s="107" t="s">
        <v>3</v>
      </c>
      <c r="O1053" s="107" t="s">
        <v>38</v>
      </c>
      <c r="P1053" s="107"/>
    </row>
    <row r="1054" spans="1:16" x14ac:dyDescent="0.35">
      <c r="A1054" s="155" t="s">
        <v>865</v>
      </c>
      <c r="B1054" s="107" t="s">
        <v>388</v>
      </c>
      <c r="C1054" s="107">
        <v>6.5</v>
      </c>
      <c r="D1054" s="156">
        <f t="shared" si="41"/>
        <v>0.22827219999999998</v>
      </c>
      <c r="E1054" s="107"/>
      <c r="F1054" s="107"/>
      <c r="G1054" s="107">
        <v>0.3</v>
      </c>
      <c r="H1054" s="158">
        <f t="shared" si="42"/>
        <v>1.0535639999999999E-2</v>
      </c>
      <c r="I1054" s="138">
        <v>3.5118799999999999E-2</v>
      </c>
      <c r="J1054" s="107"/>
      <c r="K1054" s="107"/>
      <c r="L1054" s="152">
        <v>48620</v>
      </c>
      <c r="M1054" s="107" t="s">
        <v>16</v>
      </c>
      <c r="N1054" s="107" t="s">
        <v>6</v>
      </c>
      <c r="O1054" s="107" t="s">
        <v>38</v>
      </c>
      <c r="P1054" s="107"/>
    </row>
    <row r="1055" spans="1:16" x14ac:dyDescent="0.35">
      <c r="A1055" s="155" t="s">
        <v>871</v>
      </c>
      <c r="B1055" s="107" t="s">
        <v>400</v>
      </c>
      <c r="C1055" s="107">
        <v>20.7</v>
      </c>
      <c r="D1055" s="156">
        <f t="shared" si="41"/>
        <v>1.2071722499999999</v>
      </c>
      <c r="E1055" s="107"/>
      <c r="F1055" s="107"/>
      <c r="G1055" s="107">
        <v>-0.8</v>
      </c>
      <c r="H1055" s="158">
        <f t="shared" si="42"/>
        <v>-4.6654000000000001E-2</v>
      </c>
      <c r="I1055" s="138">
        <v>5.8317500000000001E-2</v>
      </c>
      <c r="J1055" s="107"/>
      <c r="K1055" s="107"/>
      <c r="L1055" s="152">
        <v>36240</v>
      </c>
      <c r="M1055" s="107" t="s">
        <v>152</v>
      </c>
      <c r="N1055" s="107" t="s">
        <v>3</v>
      </c>
      <c r="O1055" s="107" t="s">
        <v>38</v>
      </c>
      <c r="P1055" s="107"/>
    </row>
    <row r="1056" spans="1:16" x14ac:dyDescent="0.35">
      <c r="A1056" s="155" t="s">
        <v>916</v>
      </c>
      <c r="B1056" s="107" t="s">
        <v>453</v>
      </c>
      <c r="C1056" s="107">
        <v>78.599999999999994</v>
      </c>
      <c r="D1056" s="156">
        <f t="shared" si="41"/>
        <v>5.6417507999999987</v>
      </c>
      <c r="E1056" s="107"/>
      <c r="F1056" s="107"/>
      <c r="G1056" s="107">
        <v>-1.1000000000000001</v>
      </c>
      <c r="H1056" s="158">
        <f t="shared" si="42"/>
        <v>-7.8955800000000007E-2</v>
      </c>
      <c r="I1056" s="138">
        <v>7.1777999999999995E-2</v>
      </c>
      <c r="J1056" s="107"/>
      <c r="K1056" s="107"/>
      <c r="L1056" s="152">
        <v>47000</v>
      </c>
      <c r="M1056" s="107" t="s">
        <v>16</v>
      </c>
      <c r="N1056" s="107" t="s">
        <v>3</v>
      </c>
      <c r="O1056" s="107" t="s">
        <v>38</v>
      </c>
      <c r="P1056" s="107"/>
    </row>
    <row r="1057" spans="1:16" x14ac:dyDescent="0.35">
      <c r="A1057" s="155" t="s">
        <v>943</v>
      </c>
      <c r="B1057" s="107" t="s">
        <v>488</v>
      </c>
      <c r="C1057" s="107">
        <v>32.700000000000003</v>
      </c>
      <c r="D1057" s="156">
        <f t="shared" si="41"/>
        <v>1.9565914200000003</v>
      </c>
      <c r="E1057" s="107"/>
      <c r="F1057" s="107"/>
      <c r="G1057" s="107">
        <v>-3.2</v>
      </c>
      <c r="H1057" s="158">
        <f t="shared" si="42"/>
        <v>-0.19147072000000001</v>
      </c>
      <c r="I1057" s="138">
        <v>5.9834600000000002E-2</v>
      </c>
      <c r="J1057" s="107"/>
      <c r="K1057" s="107"/>
      <c r="L1057" s="152">
        <v>35350</v>
      </c>
      <c r="M1057" s="107" t="s">
        <v>16</v>
      </c>
      <c r="N1057" s="107" t="s">
        <v>3</v>
      </c>
      <c r="O1057" s="107" t="s">
        <v>38</v>
      </c>
      <c r="P1057" s="107"/>
    </row>
    <row r="1058" spans="1:16" x14ac:dyDescent="0.35">
      <c r="A1058" s="155" t="s">
        <v>933</v>
      </c>
      <c r="B1058" s="107" t="s">
        <v>478</v>
      </c>
      <c r="C1058" s="107">
        <v>60.7</v>
      </c>
      <c r="D1058" s="156">
        <f t="shared" si="41"/>
        <v>3.0936544100000001</v>
      </c>
      <c r="E1058" s="107"/>
      <c r="F1058" s="107"/>
      <c r="G1058" s="107">
        <v>-4.5999999999999996</v>
      </c>
      <c r="H1058" s="158">
        <f t="shared" si="42"/>
        <v>-0.23444497999999997</v>
      </c>
      <c r="I1058" s="138">
        <v>5.0966299999999999E-2</v>
      </c>
      <c r="J1058" s="107"/>
      <c r="K1058" s="107"/>
      <c r="L1058" s="152">
        <v>68230</v>
      </c>
      <c r="M1058" s="107" t="s">
        <v>16</v>
      </c>
      <c r="N1058" s="107" t="s">
        <v>3</v>
      </c>
      <c r="O1058" s="107" t="s">
        <v>38</v>
      </c>
      <c r="P1058" s="107"/>
    </row>
    <row r="1059" spans="1:16" x14ac:dyDescent="0.35">
      <c r="A1059" s="155" t="s">
        <v>936</v>
      </c>
      <c r="B1059" s="107" t="s">
        <v>481</v>
      </c>
      <c r="C1059" s="107">
        <v>104.6</v>
      </c>
      <c r="D1059" s="156">
        <f t="shared" si="41"/>
        <v>6.4064675799999993</v>
      </c>
      <c r="E1059" s="107"/>
      <c r="F1059" s="107"/>
      <c r="G1059" s="107">
        <v>-7.5</v>
      </c>
      <c r="H1059" s="158">
        <f t="shared" si="42"/>
        <v>-0.45935474999999998</v>
      </c>
      <c r="I1059" s="138">
        <v>6.1247299999999998E-2</v>
      </c>
      <c r="J1059" s="107"/>
      <c r="K1059" s="107"/>
      <c r="L1059" s="152">
        <v>57980</v>
      </c>
      <c r="M1059" s="107" t="s">
        <v>16</v>
      </c>
      <c r="N1059" s="107" t="s">
        <v>3</v>
      </c>
      <c r="O1059" s="107" t="s">
        <v>38</v>
      </c>
      <c r="P1059" s="107"/>
    </row>
    <row r="1060" spans="1:16" x14ac:dyDescent="0.35">
      <c r="A1060" s="155" t="s">
        <v>735</v>
      </c>
      <c r="B1060" s="107" t="s">
        <v>240</v>
      </c>
      <c r="C1060" s="107">
        <v>2148.5</v>
      </c>
      <c r="D1060" s="156">
        <f t="shared" si="41"/>
        <v>132.7261657</v>
      </c>
      <c r="E1060" s="107"/>
      <c r="F1060" s="107"/>
      <c r="G1060" s="107">
        <v>205.2</v>
      </c>
      <c r="H1060" s="158">
        <f t="shared" si="42"/>
        <v>12.67647624</v>
      </c>
      <c r="I1060" s="138">
        <v>6.1776200000000003E-2</v>
      </c>
      <c r="J1060" s="107"/>
      <c r="K1060" s="107"/>
      <c r="L1060" s="152">
        <v>20550</v>
      </c>
      <c r="M1060" s="107" t="s">
        <v>241</v>
      </c>
      <c r="N1060" s="107" t="s">
        <v>6</v>
      </c>
      <c r="O1060" s="107" t="s">
        <v>22</v>
      </c>
      <c r="P1060" s="107"/>
    </row>
    <row r="1061" spans="1:16" x14ac:dyDescent="0.35">
      <c r="A1061" s="155" t="s">
        <v>792</v>
      </c>
      <c r="B1061" s="107" t="s">
        <v>304</v>
      </c>
      <c r="C1061" s="107">
        <v>1799.8</v>
      </c>
      <c r="D1061" s="156">
        <f t="shared" si="41"/>
        <v>102.04038092</v>
      </c>
      <c r="E1061" s="107"/>
      <c r="F1061" s="107"/>
      <c r="G1061" s="107">
        <v>204.6</v>
      </c>
      <c r="H1061" s="158">
        <f t="shared" si="42"/>
        <v>11.599878839999999</v>
      </c>
      <c r="I1061" s="138">
        <v>5.66954E-2</v>
      </c>
      <c r="J1061" s="107"/>
      <c r="K1061" s="107"/>
      <c r="L1061" s="152">
        <v>35170</v>
      </c>
      <c r="M1061" s="107" t="s">
        <v>16</v>
      </c>
      <c r="N1061" s="107" t="s">
        <v>3</v>
      </c>
      <c r="O1061" s="107" t="s">
        <v>22</v>
      </c>
      <c r="P1061" s="107"/>
    </row>
    <row r="1062" spans="1:16" x14ac:dyDescent="0.35">
      <c r="A1062" s="155" t="s">
        <v>902</v>
      </c>
      <c r="B1062" s="107" t="s">
        <v>437</v>
      </c>
      <c r="C1062" s="107">
        <v>1328.9</v>
      </c>
      <c r="D1062" s="156">
        <f t="shared" si="41"/>
        <v>113.82041789000002</v>
      </c>
      <c r="E1062" s="107"/>
      <c r="F1062" s="107"/>
      <c r="G1062" s="107">
        <v>74.8</v>
      </c>
      <c r="H1062" s="158">
        <f t="shared" si="42"/>
        <v>6.40662748</v>
      </c>
      <c r="I1062" s="138">
        <v>8.5650100000000007E-2</v>
      </c>
      <c r="J1062" s="107"/>
      <c r="K1062" s="107"/>
      <c r="L1062" s="152">
        <v>27330</v>
      </c>
      <c r="M1062" s="107" t="s">
        <v>16</v>
      </c>
      <c r="N1062" s="107" t="s">
        <v>3</v>
      </c>
      <c r="O1062" s="107" t="s">
        <v>22</v>
      </c>
      <c r="P1062" s="107"/>
    </row>
    <row r="1063" spans="1:16" x14ac:dyDescent="0.35">
      <c r="A1063" s="155" t="s">
        <v>779</v>
      </c>
      <c r="B1063" s="107" t="s">
        <v>291</v>
      </c>
      <c r="C1063" s="107">
        <v>1863</v>
      </c>
      <c r="D1063" s="156">
        <f t="shared" si="41"/>
        <v>69.987321000000009</v>
      </c>
      <c r="E1063" s="107"/>
      <c r="F1063" s="107"/>
      <c r="G1063" s="107">
        <v>169.2</v>
      </c>
      <c r="H1063" s="158">
        <f t="shared" si="42"/>
        <v>6.3563364</v>
      </c>
      <c r="I1063" s="138">
        <v>3.7567000000000003E-2</v>
      </c>
      <c r="J1063" s="107"/>
      <c r="K1063" s="107"/>
      <c r="L1063" s="152">
        <v>58486</v>
      </c>
      <c r="M1063" s="107" t="s">
        <v>16</v>
      </c>
      <c r="N1063" s="107" t="s">
        <v>3</v>
      </c>
      <c r="O1063" s="107" t="s">
        <v>22</v>
      </c>
      <c r="P1063" s="107"/>
    </row>
    <row r="1064" spans="1:16" x14ac:dyDescent="0.35">
      <c r="A1064" s="155" t="s">
        <v>703</v>
      </c>
      <c r="B1064" s="107" t="s">
        <v>202</v>
      </c>
      <c r="C1064" s="107">
        <v>677.9</v>
      </c>
      <c r="D1064" s="156">
        <f t="shared" si="41"/>
        <v>25.501852309999997</v>
      </c>
      <c r="E1064" s="107"/>
      <c r="F1064" s="107"/>
      <c r="G1064" s="107">
        <v>143.4</v>
      </c>
      <c r="H1064" s="158">
        <f t="shared" si="42"/>
        <v>5.3945502599999999</v>
      </c>
      <c r="I1064" s="138">
        <v>3.7618899999999997E-2</v>
      </c>
      <c r="J1064" s="107"/>
      <c r="K1064" s="107"/>
      <c r="L1064" s="152">
        <v>31330</v>
      </c>
      <c r="M1064" s="107" t="s">
        <v>16</v>
      </c>
      <c r="N1064" s="107" t="s">
        <v>3</v>
      </c>
      <c r="O1064" s="107" t="s">
        <v>22</v>
      </c>
      <c r="P1064" s="107"/>
    </row>
    <row r="1065" spans="1:16" x14ac:dyDescent="0.35">
      <c r="A1065" s="155" t="s">
        <v>610</v>
      </c>
      <c r="B1065" s="107" t="s">
        <v>77</v>
      </c>
      <c r="C1065" s="107">
        <v>722.3</v>
      </c>
      <c r="D1065" s="156">
        <f t="shared" si="41"/>
        <v>31.246553539999997</v>
      </c>
      <c r="E1065" s="107"/>
      <c r="F1065" s="107"/>
      <c r="G1065" s="107">
        <v>122.9</v>
      </c>
      <c r="H1065" s="158">
        <f t="shared" si="42"/>
        <v>5.3166294199999999</v>
      </c>
      <c r="I1065" s="138">
        <v>4.3259800000000001E-2</v>
      </c>
      <c r="J1065" s="107"/>
      <c r="K1065" s="107"/>
      <c r="L1065" s="152">
        <v>48900</v>
      </c>
      <c r="M1065" s="107" t="s">
        <v>78</v>
      </c>
      <c r="N1065" s="107" t="s">
        <v>3</v>
      </c>
      <c r="O1065" s="107" t="s">
        <v>22</v>
      </c>
      <c r="P1065" s="107"/>
    </row>
    <row r="1066" spans="1:16" x14ac:dyDescent="0.35">
      <c r="A1066" s="155" t="s">
        <v>366</v>
      </c>
      <c r="B1066" s="107" t="s">
        <v>367</v>
      </c>
      <c r="C1066" s="107">
        <v>355</v>
      </c>
      <c r="D1066" s="156">
        <f t="shared" ref="D1066:D1129" si="43">+C1066*$I1066</f>
        <v>26.2172825</v>
      </c>
      <c r="E1066" s="107"/>
      <c r="F1066" s="107"/>
      <c r="G1066" s="107">
        <v>67.400000000000006</v>
      </c>
      <c r="H1066" s="158">
        <f t="shared" ref="H1066:H1129" si="44">+G1066*$I1066</f>
        <v>4.9775911000000006</v>
      </c>
      <c r="I1066" s="138">
        <v>7.38515E-2</v>
      </c>
      <c r="J1066" s="107"/>
      <c r="K1066" s="107"/>
      <c r="L1066" s="152">
        <v>41941</v>
      </c>
      <c r="M1066" s="107" t="s">
        <v>16</v>
      </c>
      <c r="N1066" s="107" t="s">
        <v>3</v>
      </c>
      <c r="O1066" s="107" t="s">
        <v>22</v>
      </c>
      <c r="P1066" s="107"/>
    </row>
    <row r="1067" spans="1:16" x14ac:dyDescent="0.35">
      <c r="A1067" s="155" t="s">
        <v>790</v>
      </c>
      <c r="B1067" s="107" t="s">
        <v>302</v>
      </c>
      <c r="C1067" s="107">
        <v>397.4</v>
      </c>
      <c r="D1067" s="156">
        <f t="shared" si="43"/>
        <v>24.204163619999996</v>
      </c>
      <c r="E1067" s="107"/>
      <c r="F1067" s="107"/>
      <c r="G1067" s="107">
        <v>58.2</v>
      </c>
      <c r="H1067" s="158">
        <f t="shared" si="44"/>
        <v>3.5447466599999999</v>
      </c>
      <c r="I1067" s="138">
        <v>6.0906299999999997E-2</v>
      </c>
      <c r="J1067" s="107"/>
      <c r="K1067" s="107"/>
      <c r="L1067" s="152">
        <v>32480</v>
      </c>
      <c r="M1067" s="107" t="s">
        <v>16</v>
      </c>
      <c r="N1067" s="107" t="s">
        <v>3</v>
      </c>
      <c r="O1067" s="107" t="s">
        <v>22</v>
      </c>
      <c r="P1067" s="107"/>
    </row>
    <row r="1068" spans="1:16" x14ac:dyDescent="0.35">
      <c r="A1068" s="155" t="s">
        <v>563</v>
      </c>
      <c r="B1068" s="107" t="s">
        <v>21</v>
      </c>
      <c r="C1068" s="107">
        <v>485</v>
      </c>
      <c r="D1068" s="156">
        <f t="shared" si="43"/>
        <v>21.573867</v>
      </c>
      <c r="E1068" s="107"/>
      <c r="F1068" s="107"/>
      <c r="G1068" s="107">
        <v>78.2</v>
      </c>
      <c r="H1068" s="158">
        <f t="shared" si="44"/>
        <v>3.4785080399999999</v>
      </c>
      <c r="I1068" s="138">
        <v>4.44822E-2</v>
      </c>
      <c r="J1068" s="107"/>
      <c r="K1068" s="107"/>
      <c r="L1068" s="152">
        <v>82790</v>
      </c>
      <c r="M1068" s="107" t="s">
        <v>1</v>
      </c>
      <c r="N1068" s="107" t="s">
        <v>3</v>
      </c>
      <c r="O1068" s="107" t="s">
        <v>22</v>
      </c>
      <c r="P1068" s="107"/>
    </row>
    <row r="1069" spans="1:16" x14ac:dyDescent="0.35">
      <c r="A1069" s="155" t="s">
        <v>851</v>
      </c>
      <c r="B1069" s="107" t="s">
        <v>372</v>
      </c>
      <c r="C1069" s="107">
        <v>319.7</v>
      </c>
      <c r="D1069" s="156">
        <f t="shared" si="43"/>
        <v>16.894610440000001</v>
      </c>
      <c r="E1069" s="107"/>
      <c r="F1069" s="107"/>
      <c r="G1069" s="107">
        <v>62.6</v>
      </c>
      <c r="H1069" s="158">
        <f t="shared" si="44"/>
        <v>3.3081095200000004</v>
      </c>
      <c r="I1069" s="138">
        <v>5.2845200000000002E-2</v>
      </c>
      <c r="J1069" s="107"/>
      <c r="K1069" s="107"/>
      <c r="L1069" s="152">
        <v>35180</v>
      </c>
      <c r="M1069" s="107" t="s">
        <v>241</v>
      </c>
      <c r="N1069" s="107" t="s">
        <v>3</v>
      </c>
      <c r="O1069" s="107" t="s">
        <v>22</v>
      </c>
      <c r="P1069" s="107"/>
    </row>
    <row r="1070" spans="1:16" x14ac:dyDescent="0.35">
      <c r="A1070" s="155" t="s">
        <v>775</v>
      </c>
      <c r="B1070" s="107" t="s">
        <v>287</v>
      </c>
      <c r="C1070" s="107">
        <v>443.4</v>
      </c>
      <c r="D1070" s="156">
        <f t="shared" si="43"/>
        <v>20.091074760000001</v>
      </c>
      <c r="E1070" s="107"/>
      <c r="F1070" s="107"/>
      <c r="G1070" s="107">
        <v>45.9</v>
      </c>
      <c r="H1070" s="158">
        <f t="shared" si="44"/>
        <v>2.0797932600000002</v>
      </c>
      <c r="I1070" s="138">
        <v>4.5311400000000002E-2</v>
      </c>
      <c r="J1070" s="107"/>
      <c r="K1070" s="107"/>
      <c r="L1070" s="152">
        <v>48150</v>
      </c>
      <c r="M1070" s="107" t="s">
        <v>16</v>
      </c>
      <c r="N1070" s="107" t="s">
        <v>3</v>
      </c>
      <c r="O1070" s="107" t="s">
        <v>22</v>
      </c>
      <c r="P1070" s="107"/>
    </row>
    <row r="1071" spans="1:16" x14ac:dyDescent="0.35">
      <c r="A1071" s="155" t="s">
        <v>917</v>
      </c>
      <c r="B1071" s="107" t="s">
        <v>454</v>
      </c>
      <c r="C1071" s="107">
        <v>410.9</v>
      </c>
      <c r="D1071" s="156">
        <f t="shared" si="43"/>
        <v>26.516979510000002</v>
      </c>
      <c r="E1071" s="107"/>
      <c r="F1071" s="107"/>
      <c r="G1071" s="107">
        <v>31.4</v>
      </c>
      <c r="H1071" s="158">
        <f t="shared" si="44"/>
        <v>2.0263644599999999</v>
      </c>
      <c r="I1071" s="138">
        <v>6.4533900000000005E-2</v>
      </c>
      <c r="J1071" s="107"/>
      <c r="K1071" s="107"/>
      <c r="L1071" s="152">
        <v>36090</v>
      </c>
      <c r="M1071" s="107" t="s">
        <v>16</v>
      </c>
      <c r="N1071" s="107" t="s">
        <v>3</v>
      </c>
      <c r="O1071" s="107" t="s">
        <v>22</v>
      </c>
      <c r="P1071" s="107"/>
    </row>
    <row r="1072" spans="1:16" x14ac:dyDescent="0.35">
      <c r="A1072" s="155" t="s">
        <v>844</v>
      </c>
      <c r="B1072" s="107" t="s">
        <v>363</v>
      </c>
      <c r="C1072" s="107">
        <v>144.30000000000001</v>
      </c>
      <c r="D1072" s="156">
        <f t="shared" si="43"/>
        <v>6.9895312500000006</v>
      </c>
      <c r="E1072" s="107"/>
      <c r="F1072" s="107"/>
      <c r="G1072" s="107">
        <v>41.7</v>
      </c>
      <c r="H1072" s="158">
        <f t="shared" si="44"/>
        <v>2.0198437500000002</v>
      </c>
      <c r="I1072" s="138">
        <v>4.8437500000000001E-2</v>
      </c>
      <c r="J1072" s="107"/>
      <c r="K1072" s="107"/>
      <c r="L1072" s="152">
        <v>35830</v>
      </c>
      <c r="M1072" s="107" t="s">
        <v>241</v>
      </c>
      <c r="N1072" s="107" t="s">
        <v>3</v>
      </c>
      <c r="O1072" s="107" t="s">
        <v>22</v>
      </c>
      <c r="P1072" s="107"/>
    </row>
    <row r="1073" spans="1:16" x14ac:dyDescent="0.35">
      <c r="A1073" s="155" t="s">
        <v>815</v>
      </c>
      <c r="B1073" s="107" t="s">
        <v>329</v>
      </c>
      <c r="C1073" s="107">
        <v>289.39999999999998</v>
      </c>
      <c r="D1073" s="156">
        <f t="shared" si="43"/>
        <v>19.181460939999997</v>
      </c>
      <c r="E1073" s="107"/>
      <c r="F1073" s="107"/>
      <c r="G1073" s="107">
        <v>29</v>
      </c>
      <c r="H1073" s="158">
        <f t="shared" si="44"/>
        <v>1.9221228999999997</v>
      </c>
      <c r="I1073" s="138">
        <v>6.6280099999999995E-2</v>
      </c>
      <c r="J1073" s="107"/>
      <c r="K1073" s="107"/>
      <c r="L1073" s="152">
        <v>35910</v>
      </c>
      <c r="M1073" s="107" t="s">
        <v>16</v>
      </c>
      <c r="N1073" s="107" t="s">
        <v>3</v>
      </c>
      <c r="O1073" s="107" t="s">
        <v>22</v>
      </c>
      <c r="P1073" s="107"/>
    </row>
    <row r="1074" spans="1:16" x14ac:dyDescent="0.35">
      <c r="A1074" s="155" t="s">
        <v>392</v>
      </c>
      <c r="B1074" s="107" t="s">
        <v>393</v>
      </c>
      <c r="C1074" s="107">
        <v>169.2</v>
      </c>
      <c r="D1074" s="156">
        <f t="shared" si="43"/>
        <v>9.4581953999999993</v>
      </c>
      <c r="E1074" s="107"/>
      <c r="F1074" s="107"/>
      <c r="G1074" s="107">
        <v>33.200000000000003</v>
      </c>
      <c r="H1074" s="158">
        <f t="shared" si="44"/>
        <v>1.8558634000000001</v>
      </c>
      <c r="I1074" s="138">
        <v>5.5899499999999998E-2</v>
      </c>
      <c r="J1074" s="107"/>
      <c r="K1074" s="107"/>
      <c r="L1074" s="152">
        <v>40917</v>
      </c>
      <c r="M1074" s="107" t="s">
        <v>241</v>
      </c>
      <c r="N1074" s="107" t="s">
        <v>3</v>
      </c>
      <c r="O1074" s="107" t="s">
        <v>22</v>
      </c>
      <c r="P1074" s="107"/>
    </row>
    <row r="1075" spans="1:16" x14ac:dyDescent="0.35">
      <c r="A1075" s="155" t="s">
        <v>942</v>
      </c>
      <c r="B1075" s="107" t="s">
        <v>487</v>
      </c>
      <c r="C1075" s="107">
        <v>464.3</v>
      </c>
      <c r="D1075" s="156">
        <f t="shared" si="43"/>
        <v>33.347233180000003</v>
      </c>
      <c r="E1075" s="107"/>
      <c r="F1075" s="107"/>
      <c r="G1075" s="107">
        <v>25.7</v>
      </c>
      <c r="H1075" s="158">
        <f t="shared" si="44"/>
        <v>1.84584082</v>
      </c>
      <c r="I1075" s="138">
        <v>7.18226E-2</v>
      </c>
      <c r="J1075" s="107"/>
      <c r="K1075" s="107"/>
      <c r="L1075" s="152">
        <v>34460</v>
      </c>
      <c r="M1075" s="107" t="s">
        <v>16</v>
      </c>
      <c r="N1075" s="107" t="s">
        <v>3</v>
      </c>
      <c r="O1075" s="107" t="s">
        <v>22</v>
      </c>
      <c r="P1075" s="107"/>
    </row>
    <row r="1076" spans="1:16" x14ac:dyDescent="0.35">
      <c r="A1076" s="155" t="s">
        <v>896</v>
      </c>
      <c r="B1076" s="107" t="s">
        <v>429</v>
      </c>
      <c r="C1076" s="107">
        <v>127.5</v>
      </c>
      <c r="D1076" s="156">
        <f t="shared" si="43"/>
        <v>13.0117575</v>
      </c>
      <c r="E1076" s="107"/>
      <c r="F1076" s="107"/>
      <c r="G1076" s="107">
        <v>17.5</v>
      </c>
      <c r="H1076" s="158">
        <f t="shared" si="44"/>
        <v>1.7859275000000001</v>
      </c>
      <c r="I1076" s="138">
        <v>0.102053</v>
      </c>
      <c r="J1076" s="107"/>
      <c r="K1076" s="107"/>
      <c r="L1076" s="152">
        <v>24210</v>
      </c>
      <c r="M1076" s="107" t="s">
        <v>16</v>
      </c>
      <c r="N1076" s="107" t="s">
        <v>3</v>
      </c>
      <c r="O1076" s="107" t="s">
        <v>22</v>
      </c>
      <c r="P1076" s="107"/>
    </row>
    <row r="1077" spans="1:16" x14ac:dyDescent="0.35">
      <c r="A1077" s="155" t="s">
        <v>909</v>
      </c>
      <c r="B1077" s="107" t="s">
        <v>444</v>
      </c>
      <c r="C1077" s="107">
        <v>164.6</v>
      </c>
      <c r="D1077" s="156">
        <f t="shared" si="43"/>
        <v>9.4751989999999999</v>
      </c>
      <c r="E1077" s="107"/>
      <c r="F1077" s="107"/>
      <c r="G1077" s="107">
        <v>27.1</v>
      </c>
      <c r="H1077" s="158">
        <f t="shared" si="44"/>
        <v>1.5600115000000001</v>
      </c>
      <c r="I1077" s="138">
        <v>5.7564999999999998E-2</v>
      </c>
      <c r="J1077" s="107"/>
      <c r="K1077" s="107"/>
      <c r="L1077" s="152">
        <v>36760</v>
      </c>
      <c r="M1077" s="107" t="s">
        <v>16</v>
      </c>
      <c r="N1077" s="107" t="s">
        <v>3</v>
      </c>
      <c r="O1077" s="107" t="s">
        <v>22</v>
      </c>
      <c r="P1077" s="107"/>
    </row>
    <row r="1078" spans="1:16" x14ac:dyDescent="0.35">
      <c r="A1078" s="155" t="s">
        <v>647</v>
      </c>
      <c r="B1078" s="107" t="s">
        <v>135</v>
      </c>
      <c r="C1078" s="107">
        <v>239.6</v>
      </c>
      <c r="D1078" s="156">
        <f t="shared" si="43"/>
        <v>15.192317200000002</v>
      </c>
      <c r="E1078" s="107"/>
      <c r="F1078" s="107"/>
      <c r="G1078" s="107">
        <v>23.6</v>
      </c>
      <c r="H1078" s="158">
        <f t="shared" si="44"/>
        <v>1.4964052000000001</v>
      </c>
      <c r="I1078" s="138">
        <v>6.3407000000000005E-2</v>
      </c>
      <c r="J1078" s="107"/>
      <c r="K1078" s="107"/>
      <c r="L1078" s="152">
        <v>44060</v>
      </c>
      <c r="M1078" s="107" t="s">
        <v>1</v>
      </c>
      <c r="N1078" s="107" t="s">
        <v>3</v>
      </c>
      <c r="O1078" s="107" t="s">
        <v>22</v>
      </c>
      <c r="P1078" s="107"/>
    </row>
    <row r="1079" spans="1:16" x14ac:dyDescent="0.35">
      <c r="A1079" s="155" t="s">
        <v>876</v>
      </c>
      <c r="B1079" s="107" t="s">
        <v>407</v>
      </c>
      <c r="C1079" s="107">
        <v>154.19999999999999</v>
      </c>
      <c r="D1079" s="156">
        <f t="shared" si="43"/>
        <v>9.4263847799999994</v>
      </c>
      <c r="E1079" s="107"/>
      <c r="F1079" s="107"/>
      <c r="G1079" s="107">
        <v>20.399999999999999</v>
      </c>
      <c r="H1079" s="158">
        <f t="shared" si="44"/>
        <v>1.2470703599999999</v>
      </c>
      <c r="I1079" s="138">
        <v>6.1130900000000002E-2</v>
      </c>
      <c r="J1079" s="107"/>
      <c r="K1079" s="107"/>
      <c r="L1079" s="152">
        <v>38380</v>
      </c>
      <c r="M1079" s="107" t="s">
        <v>16</v>
      </c>
      <c r="N1079" s="107" t="s">
        <v>3</v>
      </c>
      <c r="O1079" s="107" t="s">
        <v>22</v>
      </c>
      <c r="P1079" s="107"/>
    </row>
    <row r="1080" spans="1:16" x14ac:dyDescent="0.35">
      <c r="A1080" s="155" t="s">
        <v>725</v>
      </c>
      <c r="B1080" s="107" t="s">
        <v>226</v>
      </c>
      <c r="C1080" s="107">
        <v>469.6</v>
      </c>
      <c r="D1080" s="156">
        <f t="shared" si="43"/>
        <v>24.555055280000001</v>
      </c>
      <c r="E1080" s="107"/>
      <c r="F1080" s="107"/>
      <c r="G1080" s="107">
        <v>23</v>
      </c>
      <c r="H1080" s="158">
        <f t="shared" si="44"/>
        <v>1.2026538999999998</v>
      </c>
      <c r="I1080" s="138">
        <v>5.2289299999999997E-2</v>
      </c>
      <c r="J1080" s="107"/>
      <c r="K1080" s="107"/>
      <c r="L1080" s="152">
        <v>38970</v>
      </c>
      <c r="M1080" s="107" t="s">
        <v>16</v>
      </c>
      <c r="N1080" s="107" t="s">
        <v>3</v>
      </c>
      <c r="O1080" s="107" t="s">
        <v>22</v>
      </c>
      <c r="P1080" s="107"/>
    </row>
    <row r="1081" spans="1:16" x14ac:dyDescent="0.35">
      <c r="A1081" s="155" t="s">
        <v>776</v>
      </c>
      <c r="B1081" s="107" t="s">
        <v>288</v>
      </c>
      <c r="C1081" s="107">
        <v>354.6</v>
      </c>
      <c r="D1081" s="156">
        <f t="shared" si="43"/>
        <v>10.276556220000002</v>
      </c>
      <c r="E1081" s="107"/>
      <c r="F1081" s="107"/>
      <c r="G1081" s="107">
        <v>39.700000000000003</v>
      </c>
      <c r="H1081" s="158">
        <f t="shared" si="44"/>
        <v>1.1505337900000001</v>
      </c>
      <c r="I1081" s="138">
        <v>2.8980700000000002E-2</v>
      </c>
      <c r="J1081" s="107"/>
      <c r="K1081" s="107"/>
      <c r="L1081" s="152">
        <v>71720</v>
      </c>
      <c r="M1081" s="107" t="s">
        <v>1</v>
      </c>
      <c r="N1081" s="107" t="s">
        <v>3</v>
      </c>
      <c r="O1081" s="107" t="s">
        <v>22</v>
      </c>
      <c r="P1081" s="107"/>
    </row>
    <row r="1082" spans="1:16" x14ac:dyDescent="0.35">
      <c r="A1082" s="155" t="s">
        <v>727</v>
      </c>
      <c r="B1082" s="107" t="s">
        <v>228</v>
      </c>
      <c r="C1082" s="107">
        <v>658.1</v>
      </c>
      <c r="D1082" s="156">
        <f t="shared" si="43"/>
        <v>19.025934240000002</v>
      </c>
      <c r="E1082" s="107"/>
      <c r="F1082" s="107"/>
      <c r="G1082" s="107">
        <v>38.9</v>
      </c>
      <c r="H1082" s="158">
        <f t="shared" si="44"/>
        <v>1.1246145599999999</v>
      </c>
      <c r="I1082" s="138">
        <v>2.8910399999999999E-2</v>
      </c>
      <c r="J1082" s="107"/>
      <c r="K1082" s="107"/>
      <c r="L1082" s="152">
        <v>55260</v>
      </c>
      <c r="M1082" s="107" t="s">
        <v>16</v>
      </c>
      <c r="N1082" s="107" t="s">
        <v>3</v>
      </c>
      <c r="O1082" s="107" t="s">
        <v>22</v>
      </c>
      <c r="P1082" s="107"/>
    </row>
    <row r="1083" spans="1:16" x14ac:dyDescent="0.35">
      <c r="A1083" s="155" t="s">
        <v>794</v>
      </c>
      <c r="B1083" s="107" t="s">
        <v>306</v>
      </c>
      <c r="C1083" s="107">
        <v>179.5</v>
      </c>
      <c r="D1083" s="156">
        <f t="shared" si="43"/>
        <v>8.7658106999999994</v>
      </c>
      <c r="E1083" s="107"/>
      <c r="F1083" s="107"/>
      <c r="G1083" s="107">
        <v>22.5</v>
      </c>
      <c r="H1083" s="158">
        <f t="shared" si="44"/>
        <v>1.0987784999999999</v>
      </c>
      <c r="I1083" s="138">
        <v>4.8834599999999999E-2</v>
      </c>
      <c r="J1083" s="107"/>
      <c r="K1083" s="107"/>
      <c r="L1083" s="152">
        <v>37690</v>
      </c>
      <c r="M1083" s="107" t="s">
        <v>16</v>
      </c>
      <c r="N1083" s="107" t="s">
        <v>3</v>
      </c>
      <c r="O1083" s="107" t="s">
        <v>22</v>
      </c>
      <c r="P1083" s="107"/>
    </row>
    <row r="1084" spans="1:16" x14ac:dyDescent="0.35">
      <c r="A1084" s="155" t="s">
        <v>430</v>
      </c>
      <c r="B1084" s="107" t="s">
        <v>431</v>
      </c>
      <c r="C1084" s="107">
        <v>176.2</v>
      </c>
      <c r="D1084" s="156">
        <f t="shared" si="43"/>
        <v>11.954482820000001</v>
      </c>
      <c r="E1084" s="107"/>
      <c r="F1084" s="107"/>
      <c r="G1084" s="107">
        <v>15.7</v>
      </c>
      <c r="H1084" s="158">
        <f t="shared" si="44"/>
        <v>1.06518377</v>
      </c>
      <c r="I1084" s="138">
        <v>6.7846100000000006E-2</v>
      </c>
      <c r="J1084" s="107"/>
      <c r="K1084" s="107"/>
      <c r="L1084" s="152">
        <v>37885</v>
      </c>
      <c r="M1084" s="107" t="s">
        <v>16</v>
      </c>
      <c r="N1084" s="107" t="s">
        <v>3</v>
      </c>
      <c r="O1084" s="107" t="s">
        <v>22</v>
      </c>
      <c r="P1084" s="107"/>
    </row>
    <row r="1085" spans="1:16" x14ac:dyDescent="0.35">
      <c r="A1085" s="155" t="s">
        <v>499</v>
      </c>
      <c r="B1085" s="107" t="s">
        <v>500</v>
      </c>
      <c r="C1085" s="107">
        <v>287.39999999999998</v>
      </c>
      <c r="D1085" s="156">
        <f t="shared" si="43"/>
        <v>25.049036759999996</v>
      </c>
      <c r="E1085" s="107"/>
      <c r="F1085" s="107"/>
      <c r="G1085" s="107">
        <v>11.7</v>
      </c>
      <c r="H1085" s="158">
        <f t="shared" si="44"/>
        <v>1.0197415799999998</v>
      </c>
      <c r="I1085" s="138">
        <v>8.7157399999999996E-2</v>
      </c>
      <c r="J1085" s="107"/>
      <c r="K1085" s="107"/>
      <c r="L1085" s="152">
        <v>27386</v>
      </c>
      <c r="M1085" s="107" t="s">
        <v>16</v>
      </c>
      <c r="N1085" s="107" t="s">
        <v>3</v>
      </c>
      <c r="O1085" s="107" t="s">
        <v>22</v>
      </c>
      <c r="P1085" s="107"/>
    </row>
    <row r="1086" spans="1:16" x14ac:dyDescent="0.35">
      <c r="A1086" s="155" t="s">
        <v>828</v>
      </c>
      <c r="B1086" s="107" t="s">
        <v>342</v>
      </c>
      <c r="C1086" s="107">
        <v>254.4</v>
      </c>
      <c r="D1086" s="156">
        <f t="shared" si="43"/>
        <v>12.512791200000001</v>
      </c>
      <c r="E1086" s="107"/>
      <c r="F1086" s="107"/>
      <c r="G1086" s="107">
        <v>20.6</v>
      </c>
      <c r="H1086" s="158">
        <f t="shared" si="44"/>
        <v>1.0132213000000001</v>
      </c>
      <c r="I1086" s="138">
        <v>4.91855E-2</v>
      </c>
      <c r="J1086" s="107"/>
      <c r="K1086" s="107"/>
      <c r="L1086" s="152">
        <v>35700</v>
      </c>
      <c r="M1086" s="107" t="s">
        <v>16</v>
      </c>
      <c r="N1086" s="107" t="s">
        <v>3</v>
      </c>
      <c r="O1086" s="107" t="s">
        <v>22</v>
      </c>
      <c r="P1086" s="107"/>
    </row>
    <row r="1087" spans="1:16" x14ac:dyDescent="0.35">
      <c r="A1087" s="155" t="s">
        <v>598</v>
      </c>
      <c r="B1087" s="107" t="s">
        <v>61</v>
      </c>
      <c r="C1087" s="107">
        <v>327.8</v>
      </c>
      <c r="D1087" s="156">
        <f t="shared" si="43"/>
        <v>10.6523527</v>
      </c>
      <c r="E1087" s="107"/>
      <c r="F1087" s="107"/>
      <c r="G1087" s="107">
        <v>29.3</v>
      </c>
      <c r="H1087" s="158">
        <f t="shared" si="44"/>
        <v>0.95214745000000001</v>
      </c>
      <c r="I1087" s="138">
        <v>3.2496499999999998E-2</v>
      </c>
      <c r="J1087" s="107"/>
      <c r="K1087" s="107"/>
      <c r="L1087" s="152">
        <v>57500</v>
      </c>
      <c r="M1087" s="107" t="s">
        <v>1</v>
      </c>
      <c r="N1087" s="107" t="s">
        <v>3</v>
      </c>
      <c r="O1087" s="107" t="s">
        <v>22</v>
      </c>
      <c r="P1087" s="107"/>
    </row>
    <row r="1088" spans="1:16" x14ac:dyDescent="0.35">
      <c r="A1088" s="155" t="s">
        <v>799</v>
      </c>
      <c r="B1088" s="107" t="s">
        <v>311</v>
      </c>
      <c r="C1088" s="107">
        <v>130</v>
      </c>
      <c r="D1088" s="156">
        <f t="shared" si="43"/>
        <v>8.6907340000000008</v>
      </c>
      <c r="E1088" s="107"/>
      <c r="F1088" s="107"/>
      <c r="G1088" s="107">
        <v>13.8</v>
      </c>
      <c r="H1088" s="158">
        <f t="shared" si="44"/>
        <v>0.9225548400000001</v>
      </c>
      <c r="I1088" s="138">
        <v>6.6851800000000003E-2</v>
      </c>
      <c r="J1088" s="107"/>
      <c r="K1088" s="107"/>
      <c r="L1088" s="152">
        <v>34830</v>
      </c>
      <c r="M1088" s="107" t="s">
        <v>16</v>
      </c>
      <c r="N1088" s="107" t="s">
        <v>3</v>
      </c>
      <c r="O1088" s="107" t="s">
        <v>22</v>
      </c>
      <c r="P1088" s="107"/>
    </row>
    <row r="1089" spans="1:16" x14ac:dyDescent="0.35">
      <c r="A1089" s="155" t="s">
        <v>802</v>
      </c>
      <c r="B1089" s="107" t="s">
        <v>314</v>
      </c>
      <c r="C1089" s="107">
        <v>138.1</v>
      </c>
      <c r="D1089" s="156">
        <f t="shared" si="43"/>
        <v>8.9467256400000004</v>
      </c>
      <c r="E1089" s="107"/>
      <c r="F1089" s="107"/>
      <c r="G1089" s="107">
        <v>13.9</v>
      </c>
      <c r="H1089" s="158">
        <f t="shared" si="44"/>
        <v>0.90050316000000008</v>
      </c>
      <c r="I1089" s="138">
        <v>6.4784400000000006E-2</v>
      </c>
      <c r="J1089" s="107"/>
      <c r="K1089" s="107"/>
      <c r="L1089" s="152">
        <v>40530</v>
      </c>
      <c r="M1089" s="107" t="s">
        <v>16</v>
      </c>
      <c r="N1089" s="107" t="s">
        <v>3</v>
      </c>
      <c r="O1089" s="107" t="s">
        <v>22</v>
      </c>
      <c r="P1089" s="107"/>
    </row>
    <row r="1090" spans="1:16" x14ac:dyDescent="0.35">
      <c r="A1090" s="155" t="s">
        <v>846</v>
      </c>
      <c r="B1090" s="107" t="s">
        <v>365</v>
      </c>
      <c r="C1090" s="107">
        <v>54.7</v>
      </c>
      <c r="D1090" s="156">
        <f t="shared" si="43"/>
        <v>4.5443447200000007</v>
      </c>
      <c r="E1090" s="107"/>
      <c r="F1090" s="107"/>
      <c r="G1090" s="107">
        <v>10.8</v>
      </c>
      <c r="H1090" s="158">
        <f t="shared" si="44"/>
        <v>0.89723808000000005</v>
      </c>
      <c r="I1090" s="138">
        <v>8.3077600000000001E-2</v>
      </c>
      <c r="J1090" s="107"/>
      <c r="K1090" s="107"/>
      <c r="L1090" s="152">
        <v>35840</v>
      </c>
      <c r="M1090" s="107" t="s">
        <v>16</v>
      </c>
      <c r="N1090" s="107" t="s">
        <v>3</v>
      </c>
      <c r="O1090" s="107" t="s">
        <v>22</v>
      </c>
      <c r="P1090" s="107"/>
    </row>
    <row r="1091" spans="1:16" x14ac:dyDescent="0.35">
      <c r="A1091" s="155" t="s">
        <v>772</v>
      </c>
      <c r="B1091" s="107" t="s">
        <v>284</v>
      </c>
      <c r="C1091" s="107">
        <v>221.3</v>
      </c>
      <c r="D1091" s="156">
        <f t="shared" si="43"/>
        <v>12.808423530000001</v>
      </c>
      <c r="E1091" s="107"/>
      <c r="F1091" s="107"/>
      <c r="G1091" s="107">
        <v>15.5</v>
      </c>
      <c r="H1091" s="158">
        <f t="shared" si="44"/>
        <v>0.89711055000000006</v>
      </c>
      <c r="I1091" s="138">
        <v>5.7878100000000002E-2</v>
      </c>
      <c r="J1091" s="107"/>
      <c r="K1091" s="107"/>
      <c r="L1091" s="152">
        <v>29550</v>
      </c>
      <c r="M1091" s="107" t="s">
        <v>241</v>
      </c>
      <c r="N1091" s="107" t="s">
        <v>3</v>
      </c>
      <c r="O1091" s="107" t="s">
        <v>22</v>
      </c>
      <c r="P1091" s="107"/>
    </row>
    <row r="1092" spans="1:16" x14ac:dyDescent="0.35">
      <c r="A1092" s="155" t="s">
        <v>858</v>
      </c>
      <c r="B1092" s="107" t="s">
        <v>381</v>
      </c>
      <c r="C1092" s="107">
        <v>102.3</v>
      </c>
      <c r="D1092" s="156">
        <f t="shared" si="43"/>
        <v>7.2122932200000003</v>
      </c>
      <c r="E1092" s="107"/>
      <c r="F1092" s="107"/>
      <c r="G1092" s="107">
        <v>12.5</v>
      </c>
      <c r="H1092" s="158">
        <f t="shared" si="44"/>
        <v>0.88126750000000009</v>
      </c>
      <c r="I1092" s="138">
        <v>7.0501400000000006E-2</v>
      </c>
      <c r="J1092" s="107"/>
      <c r="K1092" s="107"/>
      <c r="L1092" s="152">
        <v>53450</v>
      </c>
      <c r="M1092" s="107" t="s">
        <v>16</v>
      </c>
      <c r="N1092" s="107" t="s">
        <v>2</v>
      </c>
      <c r="O1092" s="107" t="s">
        <v>22</v>
      </c>
      <c r="P1092" s="107"/>
    </row>
    <row r="1093" spans="1:16" x14ac:dyDescent="0.35">
      <c r="A1093" s="155" t="s">
        <v>890</v>
      </c>
      <c r="B1093" s="107" t="s">
        <v>423</v>
      </c>
      <c r="C1093" s="107">
        <v>70.599999999999994</v>
      </c>
      <c r="D1093" s="156">
        <f t="shared" si="43"/>
        <v>4.2828431</v>
      </c>
      <c r="E1093" s="107"/>
      <c r="F1093" s="107"/>
      <c r="G1093" s="107">
        <v>14.1</v>
      </c>
      <c r="H1093" s="158">
        <f t="shared" si="44"/>
        <v>0.85535534999999996</v>
      </c>
      <c r="I1093" s="138">
        <v>6.0663500000000002E-2</v>
      </c>
      <c r="J1093" s="107"/>
      <c r="K1093" s="107"/>
      <c r="L1093" s="152">
        <v>43790</v>
      </c>
      <c r="M1093" s="107" t="s">
        <v>71</v>
      </c>
      <c r="N1093" s="107" t="s">
        <v>3</v>
      </c>
      <c r="O1093" s="107" t="s">
        <v>22</v>
      </c>
      <c r="P1093" s="107"/>
    </row>
    <row r="1094" spans="1:16" x14ac:dyDescent="0.35">
      <c r="A1094" s="155" t="s">
        <v>847</v>
      </c>
      <c r="B1094" s="107" t="s">
        <v>368</v>
      </c>
      <c r="C1094" s="107">
        <v>114</v>
      </c>
      <c r="D1094" s="156">
        <f t="shared" si="43"/>
        <v>5.3641217999999995</v>
      </c>
      <c r="E1094" s="107"/>
      <c r="F1094" s="107"/>
      <c r="G1094" s="107">
        <v>18</v>
      </c>
      <c r="H1094" s="158">
        <f t="shared" si="44"/>
        <v>0.8469665999999999</v>
      </c>
      <c r="I1094" s="138">
        <v>4.7053699999999997E-2</v>
      </c>
      <c r="J1094" s="107"/>
      <c r="K1094" s="107"/>
      <c r="L1094" s="152">
        <v>37920</v>
      </c>
      <c r="M1094" s="107" t="s">
        <v>241</v>
      </c>
      <c r="N1094" s="107" t="s">
        <v>3</v>
      </c>
      <c r="O1094" s="107" t="s">
        <v>22</v>
      </c>
      <c r="P1094" s="107"/>
    </row>
    <row r="1095" spans="1:16" x14ac:dyDescent="0.35">
      <c r="A1095" s="155" t="s">
        <v>972</v>
      </c>
      <c r="B1095" s="107" t="s">
        <v>525</v>
      </c>
      <c r="C1095" s="107">
        <v>56</v>
      </c>
      <c r="D1095" s="156">
        <f t="shared" si="43"/>
        <v>5.5023583999999994</v>
      </c>
      <c r="E1095" s="107"/>
      <c r="F1095" s="107"/>
      <c r="G1095" s="107">
        <v>8.5</v>
      </c>
      <c r="H1095" s="158">
        <f t="shared" si="44"/>
        <v>0.83517939999999991</v>
      </c>
      <c r="I1095" s="138">
        <v>9.8256399999999994E-2</v>
      </c>
      <c r="J1095" s="107"/>
      <c r="K1095" s="107"/>
      <c r="L1095" s="152">
        <v>38960</v>
      </c>
      <c r="M1095" s="107" t="s">
        <v>16</v>
      </c>
      <c r="N1095" s="107" t="s">
        <v>6</v>
      </c>
      <c r="O1095" s="107" t="s">
        <v>22</v>
      </c>
      <c r="P1095" s="107"/>
    </row>
    <row r="1096" spans="1:16" x14ac:dyDescent="0.35">
      <c r="A1096" s="155" t="s">
        <v>394</v>
      </c>
      <c r="B1096" s="107" t="s">
        <v>395</v>
      </c>
      <c r="C1096" s="107">
        <v>68.099999999999994</v>
      </c>
      <c r="D1096" s="156">
        <f t="shared" si="43"/>
        <v>4.1181568199999994</v>
      </c>
      <c r="E1096" s="107"/>
      <c r="F1096" s="107"/>
      <c r="G1096" s="107">
        <v>13.3</v>
      </c>
      <c r="H1096" s="158">
        <f t="shared" si="44"/>
        <v>0.80428025999999997</v>
      </c>
      <c r="I1096" s="138">
        <v>6.0472199999999997E-2</v>
      </c>
      <c r="J1096" s="107"/>
      <c r="K1096" s="107"/>
      <c r="L1096" s="152">
        <v>34800</v>
      </c>
      <c r="M1096" s="107" t="s">
        <v>16</v>
      </c>
      <c r="N1096" s="107" t="s">
        <v>3</v>
      </c>
      <c r="O1096" s="107" t="s">
        <v>22</v>
      </c>
      <c r="P1096" s="107"/>
    </row>
    <row r="1097" spans="1:16" x14ac:dyDescent="0.35">
      <c r="A1097" s="155" t="s">
        <v>854</v>
      </c>
      <c r="B1097" s="107" t="s">
        <v>375</v>
      </c>
      <c r="C1097" s="107">
        <v>132.69999999999999</v>
      </c>
      <c r="D1097" s="156">
        <f t="shared" si="43"/>
        <v>6.926860379999999</v>
      </c>
      <c r="E1097" s="107"/>
      <c r="F1097" s="107"/>
      <c r="G1097" s="107">
        <v>15.2</v>
      </c>
      <c r="H1097" s="158">
        <f t="shared" si="44"/>
        <v>0.79343087999999995</v>
      </c>
      <c r="I1097" s="138">
        <v>5.21994E-2</v>
      </c>
      <c r="J1097" s="107"/>
      <c r="K1097" s="107"/>
      <c r="L1097" s="152">
        <v>35290</v>
      </c>
      <c r="M1097" s="107" t="s">
        <v>241</v>
      </c>
      <c r="N1097" s="107" t="s">
        <v>3</v>
      </c>
      <c r="O1097" s="107" t="s">
        <v>22</v>
      </c>
      <c r="P1097" s="107"/>
    </row>
    <row r="1098" spans="1:16" x14ac:dyDescent="0.35">
      <c r="A1098" s="155" t="s">
        <v>886</v>
      </c>
      <c r="B1098" s="107" t="s">
        <v>417</v>
      </c>
      <c r="C1098" s="107">
        <v>89</v>
      </c>
      <c r="D1098" s="156">
        <f t="shared" si="43"/>
        <v>7.0264698999999995</v>
      </c>
      <c r="E1098" s="107"/>
      <c r="F1098" s="107"/>
      <c r="G1098" s="107">
        <v>9.9</v>
      </c>
      <c r="H1098" s="158">
        <f t="shared" si="44"/>
        <v>0.78159608999999997</v>
      </c>
      <c r="I1098" s="138">
        <v>7.8949099999999994E-2</v>
      </c>
      <c r="J1098" s="107"/>
      <c r="K1098" s="107"/>
      <c r="L1098" s="152">
        <v>40620</v>
      </c>
      <c r="M1098" s="107" t="s">
        <v>16</v>
      </c>
      <c r="N1098" s="107" t="s">
        <v>3</v>
      </c>
      <c r="O1098" s="107" t="s">
        <v>22</v>
      </c>
      <c r="P1098" s="107"/>
    </row>
    <row r="1099" spans="1:16" x14ac:dyDescent="0.35">
      <c r="A1099" s="155" t="s">
        <v>600</v>
      </c>
      <c r="B1099" s="107" t="s">
        <v>63</v>
      </c>
      <c r="C1099" s="107">
        <v>87.6</v>
      </c>
      <c r="D1099" s="156">
        <f t="shared" si="43"/>
        <v>7.7583377999999996</v>
      </c>
      <c r="E1099" s="107"/>
      <c r="F1099" s="107"/>
      <c r="G1099" s="107">
        <v>8.6999999999999993</v>
      </c>
      <c r="H1099" s="158">
        <f t="shared" si="44"/>
        <v>0.77051985000000001</v>
      </c>
      <c r="I1099" s="138">
        <v>8.8565500000000005E-2</v>
      </c>
      <c r="J1099" s="107"/>
      <c r="K1099" s="107"/>
      <c r="L1099" s="152">
        <v>33730</v>
      </c>
      <c r="M1099" s="107" t="s">
        <v>16</v>
      </c>
      <c r="N1099" s="107" t="s">
        <v>3</v>
      </c>
      <c r="O1099" s="107" t="s">
        <v>22</v>
      </c>
      <c r="P1099" s="107"/>
    </row>
    <row r="1100" spans="1:16" x14ac:dyDescent="0.35">
      <c r="A1100" s="155" t="s">
        <v>862</v>
      </c>
      <c r="B1100" s="107" t="s">
        <v>385</v>
      </c>
      <c r="C1100" s="107">
        <v>147.6</v>
      </c>
      <c r="D1100" s="156">
        <f t="shared" si="43"/>
        <v>12.229161839999998</v>
      </c>
      <c r="E1100" s="107"/>
      <c r="F1100" s="107"/>
      <c r="G1100" s="107">
        <v>8.4</v>
      </c>
      <c r="H1100" s="158">
        <f t="shared" si="44"/>
        <v>0.69596855999999996</v>
      </c>
      <c r="I1100" s="138">
        <v>8.2853399999999994E-2</v>
      </c>
      <c r="J1100" s="107"/>
      <c r="K1100" s="107"/>
      <c r="L1100" s="152">
        <v>35260</v>
      </c>
      <c r="M1100" s="107" t="s">
        <v>16</v>
      </c>
      <c r="N1100" s="107" t="s">
        <v>3</v>
      </c>
      <c r="O1100" s="107" t="s">
        <v>22</v>
      </c>
      <c r="P1100" s="107"/>
    </row>
    <row r="1101" spans="1:16" x14ac:dyDescent="0.35">
      <c r="A1101" s="155" t="s">
        <v>971</v>
      </c>
      <c r="B1101" s="107" t="s">
        <v>524</v>
      </c>
      <c r="C1101" s="107">
        <v>43.8</v>
      </c>
      <c r="D1101" s="156">
        <f t="shared" si="43"/>
        <v>3.3999574799999999</v>
      </c>
      <c r="E1101" s="107"/>
      <c r="F1101" s="107"/>
      <c r="G1101" s="107">
        <v>7.4</v>
      </c>
      <c r="H1101" s="158">
        <f t="shared" si="44"/>
        <v>0.57442204000000008</v>
      </c>
      <c r="I1101" s="138">
        <v>7.7624600000000002E-2</v>
      </c>
      <c r="J1101" s="107"/>
      <c r="K1101" s="107"/>
      <c r="L1101" s="152">
        <v>47290</v>
      </c>
      <c r="M1101" s="107" t="s">
        <v>16</v>
      </c>
      <c r="N1101" s="107" t="s">
        <v>6</v>
      </c>
      <c r="O1101" s="107" t="s">
        <v>22</v>
      </c>
      <c r="P1101" s="107"/>
    </row>
    <row r="1102" spans="1:16" x14ac:dyDescent="0.35">
      <c r="A1102" s="155" t="s">
        <v>747</v>
      </c>
      <c r="B1102" s="107" t="s">
        <v>257</v>
      </c>
      <c r="C1102" s="107">
        <v>65.400000000000006</v>
      </c>
      <c r="D1102" s="156">
        <f t="shared" si="43"/>
        <v>2.7781135200000002</v>
      </c>
      <c r="E1102" s="107"/>
      <c r="F1102" s="107"/>
      <c r="G1102" s="107">
        <v>12.8</v>
      </c>
      <c r="H1102" s="158">
        <f t="shared" si="44"/>
        <v>0.54372863999999999</v>
      </c>
      <c r="I1102" s="138">
        <v>4.2478799999999997E-2</v>
      </c>
      <c r="J1102" s="107"/>
      <c r="K1102" s="107"/>
      <c r="L1102" s="152">
        <v>30060</v>
      </c>
      <c r="M1102" s="107" t="s">
        <v>16</v>
      </c>
      <c r="N1102" s="107" t="s">
        <v>3</v>
      </c>
      <c r="O1102" s="107" t="s">
        <v>22</v>
      </c>
      <c r="P1102" s="107"/>
    </row>
    <row r="1103" spans="1:16" x14ac:dyDescent="0.35">
      <c r="A1103" s="155" t="s">
        <v>579</v>
      </c>
      <c r="B1103" s="107" t="s">
        <v>42</v>
      </c>
      <c r="C1103" s="107">
        <v>239.8</v>
      </c>
      <c r="D1103" s="156">
        <f t="shared" si="43"/>
        <v>11.545914380000001</v>
      </c>
      <c r="E1103" s="107"/>
      <c r="F1103" s="107"/>
      <c r="G1103" s="107">
        <v>11</v>
      </c>
      <c r="H1103" s="158">
        <f t="shared" si="44"/>
        <v>0.52962909999999996</v>
      </c>
      <c r="I1103" s="138">
        <v>4.8148099999999999E-2</v>
      </c>
      <c r="J1103" s="107"/>
      <c r="K1103" s="107"/>
      <c r="L1103" s="152">
        <v>62020</v>
      </c>
      <c r="M1103" s="107" t="s">
        <v>1</v>
      </c>
      <c r="N1103" s="107" t="s">
        <v>3</v>
      </c>
      <c r="O1103" s="107" t="s">
        <v>22</v>
      </c>
      <c r="P1103" s="107"/>
    </row>
    <row r="1104" spans="1:16" x14ac:dyDescent="0.35">
      <c r="A1104" s="155" t="s">
        <v>860</v>
      </c>
      <c r="B1104" s="107" t="s">
        <v>383</v>
      </c>
      <c r="C1104" s="107">
        <v>24.9</v>
      </c>
      <c r="D1104" s="156">
        <f t="shared" si="43"/>
        <v>1.68809052</v>
      </c>
      <c r="E1104" s="107"/>
      <c r="F1104" s="107"/>
      <c r="G1104" s="107">
        <v>7.5</v>
      </c>
      <c r="H1104" s="158">
        <f t="shared" si="44"/>
        <v>0.50846100000000005</v>
      </c>
      <c r="I1104" s="138">
        <v>6.7794800000000002E-2</v>
      </c>
      <c r="J1104" s="107"/>
      <c r="K1104" s="107"/>
      <c r="L1104" s="152">
        <v>30190</v>
      </c>
      <c r="M1104" s="107" t="s">
        <v>16</v>
      </c>
      <c r="N1104" s="107" t="s">
        <v>3</v>
      </c>
      <c r="O1104" s="107" t="s">
        <v>22</v>
      </c>
      <c r="P1104" s="107"/>
    </row>
    <row r="1105" spans="1:16" x14ac:dyDescent="0.35">
      <c r="A1105" s="155" t="s">
        <v>869</v>
      </c>
      <c r="B1105" s="107" t="s">
        <v>398</v>
      </c>
      <c r="C1105" s="107">
        <v>233.6</v>
      </c>
      <c r="D1105" s="156">
        <f t="shared" si="43"/>
        <v>12.09756</v>
      </c>
      <c r="E1105" s="107"/>
      <c r="F1105" s="107"/>
      <c r="G1105" s="107">
        <v>9.5</v>
      </c>
      <c r="H1105" s="158">
        <f t="shared" si="44"/>
        <v>0.49198124999999998</v>
      </c>
      <c r="I1105" s="138">
        <v>5.17875E-2</v>
      </c>
      <c r="J1105" s="107"/>
      <c r="K1105" s="107"/>
      <c r="L1105" s="152">
        <v>53790</v>
      </c>
      <c r="M1105" s="107" t="s">
        <v>152</v>
      </c>
      <c r="N1105" s="107" t="s">
        <v>3</v>
      </c>
      <c r="O1105" s="107" t="s">
        <v>22</v>
      </c>
      <c r="P1105" s="107"/>
    </row>
    <row r="1106" spans="1:16" x14ac:dyDescent="0.35">
      <c r="A1106" s="155" t="s">
        <v>820</v>
      </c>
      <c r="B1106" s="107" t="s">
        <v>334</v>
      </c>
      <c r="C1106" s="107">
        <v>284.7</v>
      </c>
      <c r="D1106" s="156">
        <f t="shared" si="43"/>
        <v>13.492502399999999</v>
      </c>
      <c r="E1106" s="107"/>
      <c r="F1106" s="107"/>
      <c r="G1106" s="107">
        <v>10.1</v>
      </c>
      <c r="H1106" s="158">
        <f t="shared" si="44"/>
        <v>0.47865919999999995</v>
      </c>
      <c r="I1106" s="138">
        <v>4.7391999999999997E-2</v>
      </c>
      <c r="J1106" s="107"/>
      <c r="K1106" s="107"/>
      <c r="L1106" s="152">
        <v>43740</v>
      </c>
      <c r="M1106" s="107" t="s">
        <v>16</v>
      </c>
      <c r="N1106" s="107" t="s">
        <v>3</v>
      </c>
      <c r="O1106" s="107" t="s">
        <v>22</v>
      </c>
      <c r="P1106" s="107"/>
    </row>
    <row r="1107" spans="1:16" x14ac:dyDescent="0.35">
      <c r="A1107" s="155" t="s">
        <v>390</v>
      </c>
      <c r="B1107" s="107" t="s">
        <v>391</v>
      </c>
      <c r="C1107" s="107">
        <v>47.3</v>
      </c>
      <c r="D1107" s="156">
        <f t="shared" si="43"/>
        <v>3.5535118299999997</v>
      </c>
      <c r="E1107" s="107"/>
      <c r="F1107" s="107"/>
      <c r="G1107" s="107">
        <v>6.2</v>
      </c>
      <c r="H1107" s="158">
        <f t="shared" si="44"/>
        <v>0.46578802000000002</v>
      </c>
      <c r="I1107" s="138">
        <v>7.5127100000000002E-2</v>
      </c>
      <c r="J1107" s="107"/>
      <c r="K1107" s="107"/>
      <c r="L1107" s="152">
        <v>36270</v>
      </c>
      <c r="M1107" s="107" t="s">
        <v>16</v>
      </c>
      <c r="N1107" s="107" t="s">
        <v>3</v>
      </c>
      <c r="O1107" s="107" t="s">
        <v>22</v>
      </c>
      <c r="P1107" s="107"/>
    </row>
    <row r="1108" spans="1:16" x14ac:dyDescent="0.35">
      <c r="A1108" s="155" t="s">
        <v>628</v>
      </c>
      <c r="B1108" s="107" t="s">
        <v>105</v>
      </c>
      <c r="C1108" s="107">
        <v>54</v>
      </c>
      <c r="D1108" s="156">
        <f t="shared" si="43"/>
        <v>3.2018219999999999</v>
      </c>
      <c r="E1108" s="107"/>
      <c r="F1108" s="107"/>
      <c r="G1108" s="107">
        <v>7.3</v>
      </c>
      <c r="H1108" s="158">
        <f t="shared" si="44"/>
        <v>0.43283889999999997</v>
      </c>
      <c r="I1108" s="138">
        <v>5.9292999999999998E-2</v>
      </c>
      <c r="J1108" s="107"/>
      <c r="K1108" s="107"/>
      <c r="L1108" s="152">
        <v>39670</v>
      </c>
      <c r="M1108" s="107" t="s">
        <v>16</v>
      </c>
      <c r="N1108" s="107" t="s">
        <v>3</v>
      </c>
      <c r="O1108" s="107" t="s">
        <v>22</v>
      </c>
      <c r="P1108" s="107"/>
    </row>
    <row r="1109" spans="1:16" x14ac:dyDescent="0.35">
      <c r="A1109" s="155" t="s">
        <v>751</v>
      </c>
      <c r="B1109" s="107" t="s">
        <v>261</v>
      </c>
      <c r="C1109" s="107">
        <v>41.6</v>
      </c>
      <c r="D1109" s="156">
        <f t="shared" si="43"/>
        <v>2.6199971200000003</v>
      </c>
      <c r="E1109" s="107"/>
      <c r="F1109" s="107"/>
      <c r="G1109" s="107">
        <v>6.1</v>
      </c>
      <c r="H1109" s="158">
        <f t="shared" si="44"/>
        <v>0.38418226999999999</v>
      </c>
      <c r="I1109" s="138">
        <v>6.2980700000000001E-2</v>
      </c>
      <c r="J1109" s="107"/>
      <c r="K1109" s="107"/>
      <c r="L1109" s="152">
        <v>25270</v>
      </c>
      <c r="M1109" s="107" t="s">
        <v>16</v>
      </c>
      <c r="N1109" s="107" t="s">
        <v>3</v>
      </c>
      <c r="O1109" s="107" t="s">
        <v>22</v>
      </c>
      <c r="P1109" s="107"/>
    </row>
    <row r="1110" spans="1:16" x14ac:dyDescent="0.35">
      <c r="A1110" s="155" t="s">
        <v>601</v>
      </c>
      <c r="B1110" s="107" t="s">
        <v>64</v>
      </c>
      <c r="C1110" s="107">
        <v>155.80000000000001</v>
      </c>
      <c r="D1110" s="156">
        <f t="shared" si="43"/>
        <v>6.0064171800000006</v>
      </c>
      <c r="E1110" s="107"/>
      <c r="F1110" s="107"/>
      <c r="G1110" s="107">
        <v>9.4</v>
      </c>
      <c r="H1110" s="158">
        <f t="shared" si="44"/>
        <v>0.36238974000000002</v>
      </c>
      <c r="I1110" s="138">
        <v>3.8552099999999999E-2</v>
      </c>
      <c r="J1110" s="107"/>
      <c r="K1110" s="107"/>
      <c r="L1110" s="152">
        <v>61160</v>
      </c>
      <c r="M1110" s="107" t="s">
        <v>1</v>
      </c>
      <c r="N1110" s="107" t="s">
        <v>3</v>
      </c>
      <c r="O1110" s="107" t="s">
        <v>22</v>
      </c>
      <c r="P1110" s="107"/>
    </row>
    <row r="1111" spans="1:16" x14ac:dyDescent="0.35">
      <c r="A1111" s="155" t="s">
        <v>874</v>
      </c>
      <c r="B1111" s="107" t="s">
        <v>403</v>
      </c>
      <c r="C1111" s="107">
        <v>58</v>
      </c>
      <c r="D1111" s="156">
        <f t="shared" si="43"/>
        <v>2.2819693999999999</v>
      </c>
      <c r="E1111" s="107"/>
      <c r="F1111" s="107"/>
      <c r="G1111" s="107">
        <v>9.1999999999999993</v>
      </c>
      <c r="H1111" s="158">
        <f t="shared" si="44"/>
        <v>0.36196755999999997</v>
      </c>
      <c r="I1111" s="138">
        <v>3.9344299999999999E-2</v>
      </c>
      <c r="J1111" s="107"/>
      <c r="K1111" s="107"/>
      <c r="L1111" s="152">
        <v>41030</v>
      </c>
      <c r="M1111" s="107" t="s">
        <v>16</v>
      </c>
      <c r="N1111" s="107" t="s">
        <v>3</v>
      </c>
      <c r="O1111" s="107" t="s">
        <v>22</v>
      </c>
      <c r="P1111" s="107"/>
    </row>
    <row r="1112" spans="1:16" x14ac:dyDescent="0.35">
      <c r="A1112" s="155" t="s">
        <v>901</v>
      </c>
      <c r="B1112" s="107" t="s">
        <v>436</v>
      </c>
      <c r="C1112" s="107">
        <v>79.7</v>
      </c>
      <c r="D1112" s="156">
        <f t="shared" si="43"/>
        <v>4.3543457400000003</v>
      </c>
      <c r="E1112" s="107"/>
      <c r="F1112" s="107"/>
      <c r="G1112" s="107">
        <v>6.2</v>
      </c>
      <c r="H1112" s="158">
        <f t="shared" si="44"/>
        <v>0.33873204000000001</v>
      </c>
      <c r="I1112" s="138">
        <v>5.4634200000000001E-2</v>
      </c>
      <c r="J1112" s="107"/>
      <c r="K1112" s="107"/>
      <c r="L1112" s="152">
        <v>35750</v>
      </c>
      <c r="M1112" s="107" t="s">
        <v>16</v>
      </c>
      <c r="N1112" s="107" t="s">
        <v>3</v>
      </c>
      <c r="O1112" s="107" t="s">
        <v>22</v>
      </c>
      <c r="P1112" s="107"/>
    </row>
    <row r="1113" spans="1:16" x14ac:dyDescent="0.35">
      <c r="A1113" s="155" t="s">
        <v>516</v>
      </c>
      <c r="B1113" s="107" t="s">
        <v>517</v>
      </c>
      <c r="C1113" s="107">
        <v>42.7</v>
      </c>
      <c r="D1113" s="156">
        <f t="shared" si="43"/>
        <v>2.39560664</v>
      </c>
      <c r="E1113" s="107"/>
      <c r="F1113" s="107"/>
      <c r="G1113" s="107">
        <v>5.8</v>
      </c>
      <c r="H1113" s="158">
        <f t="shared" si="44"/>
        <v>0.32539856</v>
      </c>
      <c r="I1113" s="138">
        <v>5.6103199999999999E-2</v>
      </c>
      <c r="J1113" s="107"/>
      <c r="K1113" s="107"/>
      <c r="L1113" s="152">
        <v>46461</v>
      </c>
      <c r="M1113" s="107" t="s">
        <v>241</v>
      </c>
      <c r="N1113" s="107" t="s">
        <v>3</v>
      </c>
      <c r="O1113" s="107" t="s">
        <v>22</v>
      </c>
      <c r="P1113" s="107"/>
    </row>
    <row r="1114" spans="1:16" x14ac:dyDescent="0.35">
      <c r="A1114" s="155" t="s">
        <v>881</v>
      </c>
      <c r="B1114" s="107" t="s">
        <v>412</v>
      </c>
      <c r="C1114" s="107">
        <v>68.099999999999994</v>
      </c>
      <c r="D1114" s="156">
        <f t="shared" si="43"/>
        <v>5.6966807699999995</v>
      </c>
      <c r="E1114" s="107"/>
      <c r="F1114" s="107"/>
      <c r="G1114" s="107">
        <v>3.8</v>
      </c>
      <c r="H1114" s="158">
        <f t="shared" si="44"/>
        <v>0.31787645999999997</v>
      </c>
      <c r="I1114" s="138">
        <v>8.3651699999999996E-2</v>
      </c>
      <c r="J1114" s="107"/>
      <c r="K1114" s="107"/>
      <c r="L1114" s="152">
        <v>32640</v>
      </c>
      <c r="M1114" s="107" t="s">
        <v>16</v>
      </c>
      <c r="N1114" s="107" t="s">
        <v>3</v>
      </c>
      <c r="O1114" s="107" t="s">
        <v>22</v>
      </c>
      <c r="P1114" s="107"/>
    </row>
    <row r="1115" spans="1:16" x14ac:dyDescent="0.35">
      <c r="A1115" s="155" t="s">
        <v>861</v>
      </c>
      <c r="B1115" s="107" t="s">
        <v>384</v>
      </c>
      <c r="C1115" s="107">
        <v>37.5</v>
      </c>
      <c r="D1115" s="156">
        <f t="shared" si="43"/>
        <v>2.1770212500000001</v>
      </c>
      <c r="E1115" s="107"/>
      <c r="F1115" s="107"/>
      <c r="G1115" s="107">
        <v>5.3</v>
      </c>
      <c r="H1115" s="158">
        <f t="shared" si="44"/>
        <v>0.30768566999999997</v>
      </c>
      <c r="I1115" s="138">
        <v>5.8053899999999999E-2</v>
      </c>
      <c r="J1115" s="107"/>
      <c r="K1115" s="107"/>
      <c r="L1115" s="152">
        <v>37590</v>
      </c>
      <c r="M1115" s="107" t="s">
        <v>16</v>
      </c>
      <c r="N1115" s="107" t="s">
        <v>3</v>
      </c>
      <c r="O1115" s="107" t="s">
        <v>22</v>
      </c>
      <c r="P1115" s="107"/>
    </row>
    <row r="1116" spans="1:16" x14ac:dyDescent="0.35">
      <c r="A1116" s="155" t="s">
        <v>642</v>
      </c>
      <c r="B1116" s="107" t="s">
        <v>123</v>
      </c>
      <c r="C1116" s="107">
        <v>63.6</v>
      </c>
      <c r="D1116" s="156">
        <f t="shared" si="43"/>
        <v>3.2259128399999999</v>
      </c>
      <c r="E1116" s="107"/>
      <c r="F1116" s="107"/>
      <c r="G1116" s="107">
        <v>6</v>
      </c>
      <c r="H1116" s="158">
        <f t="shared" si="44"/>
        <v>0.30433140000000003</v>
      </c>
      <c r="I1116" s="138">
        <v>5.07219E-2</v>
      </c>
      <c r="J1116" s="107"/>
      <c r="K1116" s="107"/>
      <c r="L1116" s="152">
        <v>42920</v>
      </c>
      <c r="M1116" s="107" t="s">
        <v>71</v>
      </c>
      <c r="N1116" s="107" t="s">
        <v>3</v>
      </c>
      <c r="O1116" s="107" t="s">
        <v>22</v>
      </c>
      <c r="P1116" s="107"/>
    </row>
    <row r="1117" spans="1:16" x14ac:dyDescent="0.35">
      <c r="A1117" s="155" t="s">
        <v>958</v>
      </c>
      <c r="B1117" s="107" t="s">
        <v>505</v>
      </c>
      <c r="C1117" s="107">
        <v>18.899999999999999</v>
      </c>
      <c r="D1117" s="156">
        <f t="shared" si="43"/>
        <v>0.92089683</v>
      </c>
      <c r="E1117" s="107"/>
      <c r="F1117" s="107"/>
      <c r="G1117" s="107">
        <v>5.9</v>
      </c>
      <c r="H1117" s="158">
        <f t="shared" si="44"/>
        <v>0.28747573000000004</v>
      </c>
      <c r="I1117" s="138">
        <v>4.8724700000000003E-2</v>
      </c>
      <c r="J1117" s="107"/>
      <c r="K1117" s="107"/>
      <c r="L1117" s="152">
        <v>23440</v>
      </c>
      <c r="M1117" s="107" t="s">
        <v>16</v>
      </c>
      <c r="N1117" s="107" t="s">
        <v>3</v>
      </c>
      <c r="O1117" s="107" t="s">
        <v>22</v>
      </c>
      <c r="P1117" s="107"/>
    </row>
    <row r="1118" spans="1:16" x14ac:dyDescent="0.35">
      <c r="A1118" s="155" t="s">
        <v>782</v>
      </c>
      <c r="B1118" s="107" t="s">
        <v>294</v>
      </c>
      <c r="C1118" s="107">
        <v>66</v>
      </c>
      <c r="D1118" s="156">
        <f t="shared" si="43"/>
        <v>3.1226183999999999</v>
      </c>
      <c r="E1118" s="107"/>
      <c r="F1118" s="107"/>
      <c r="G1118" s="107">
        <v>5.9</v>
      </c>
      <c r="H1118" s="158">
        <f t="shared" si="44"/>
        <v>0.27914316</v>
      </c>
      <c r="I1118" s="138">
        <v>4.7312399999999998E-2</v>
      </c>
      <c r="J1118" s="107"/>
      <c r="K1118" s="107"/>
      <c r="L1118" s="152">
        <v>91830</v>
      </c>
      <c r="M1118" s="107" t="s">
        <v>1</v>
      </c>
      <c r="N1118" s="107" t="s">
        <v>3</v>
      </c>
      <c r="O1118" s="107" t="s">
        <v>22</v>
      </c>
      <c r="P1118" s="107"/>
    </row>
    <row r="1119" spans="1:16" x14ac:dyDescent="0.35">
      <c r="A1119" s="155" t="s">
        <v>944</v>
      </c>
      <c r="B1119" s="107" t="s">
        <v>489</v>
      </c>
      <c r="C1119" s="107">
        <v>82.9</v>
      </c>
      <c r="D1119" s="156">
        <f t="shared" si="43"/>
        <v>4.1988601299999999</v>
      </c>
      <c r="E1119" s="107"/>
      <c r="F1119" s="107"/>
      <c r="G1119" s="107">
        <v>5.5</v>
      </c>
      <c r="H1119" s="158">
        <f t="shared" si="44"/>
        <v>0.27857335</v>
      </c>
      <c r="I1119" s="138">
        <v>5.0649699999999999E-2</v>
      </c>
      <c r="J1119" s="107"/>
      <c r="K1119" s="107"/>
      <c r="L1119" s="152">
        <v>33070</v>
      </c>
      <c r="M1119" s="107" t="s">
        <v>16</v>
      </c>
      <c r="N1119" s="107" t="s">
        <v>3</v>
      </c>
      <c r="O1119" s="107" t="s">
        <v>22</v>
      </c>
      <c r="P1119" s="107"/>
    </row>
    <row r="1120" spans="1:16" x14ac:dyDescent="0.35">
      <c r="A1120" s="155" t="s">
        <v>946</v>
      </c>
      <c r="B1120" s="107" t="s">
        <v>491</v>
      </c>
      <c r="C1120" s="107">
        <v>149.69999999999999</v>
      </c>
      <c r="D1120" s="156">
        <f t="shared" si="43"/>
        <v>6.9147777299999991</v>
      </c>
      <c r="E1120" s="107"/>
      <c r="F1120" s="107"/>
      <c r="G1120" s="107">
        <v>5.5</v>
      </c>
      <c r="H1120" s="158">
        <f t="shared" si="44"/>
        <v>0.25404995000000002</v>
      </c>
      <c r="I1120" s="138">
        <v>4.61909E-2</v>
      </c>
      <c r="J1120" s="107"/>
      <c r="K1120" s="107"/>
      <c r="L1120" s="152">
        <v>32850</v>
      </c>
      <c r="M1120" s="107" t="s">
        <v>16</v>
      </c>
      <c r="N1120" s="107" t="s">
        <v>3</v>
      </c>
      <c r="O1120" s="107" t="s">
        <v>22</v>
      </c>
      <c r="P1120" s="107"/>
    </row>
    <row r="1121" spans="1:16" x14ac:dyDescent="0.35">
      <c r="A1121" s="155" t="s">
        <v>864</v>
      </c>
      <c r="B1121" s="107" t="s">
        <v>387</v>
      </c>
      <c r="C1121" s="107">
        <v>19.7</v>
      </c>
      <c r="D1121" s="156">
        <f t="shared" si="43"/>
        <v>1.2574470600000001</v>
      </c>
      <c r="E1121" s="107"/>
      <c r="F1121" s="107"/>
      <c r="G1121" s="107">
        <v>3.8</v>
      </c>
      <c r="H1121" s="158">
        <f t="shared" si="44"/>
        <v>0.24255324</v>
      </c>
      <c r="I1121" s="138">
        <v>6.3829800000000006E-2</v>
      </c>
      <c r="J1121" s="107"/>
      <c r="K1121" s="107"/>
      <c r="L1121" s="152">
        <v>40790</v>
      </c>
      <c r="M1121" s="107" t="s">
        <v>16</v>
      </c>
      <c r="N1121" s="107" t="s">
        <v>3</v>
      </c>
      <c r="O1121" s="107" t="s">
        <v>22</v>
      </c>
      <c r="P1121" s="107"/>
    </row>
    <row r="1122" spans="1:16" x14ac:dyDescent="0.35">
      <c r="A1122" s="155" t="s">
        <v>929</v>
      </c>
      <c r="B1122" s="107" t="s">
        <v>472</v>
      </c>
      <c r="C1122" s="107">
        <v>86.2</v>
      </c>
      <c r="D1122" s="156">
        <f t="shared" si="43"/>
        <v>5.3835434199999996</v>
      </c>
      <c r="E1122" s="107"/>
      <c r="F1122" s="107"/>
      <c r="G1122" s="107">
        <v>3.5</v>
      </c>
      <c r="H1122" s="158">
        <f t="shared" si="44"/>
        <v>0.21858934999999999</v>
      </c>
      <c r="I1122" s="138">
        <v>6.2454099999999999E-2</v>
      </c>
      <c r="J1122" s="107"/>
      <c r="K1122" s="107"/>
      <c r="L1122" s="152">
        <v>30980</v>
      </c>
      <c r="M1122" s="107" t="s">
        <v>16</v>
      </c>
      <c r="N1122" s="107" t="s">
        <v>3</v>
      </c>
      <c r="O1122" s="107" t="s">
        <v>22</v>
      </c>
      <c r="P1122" s="107"/>
    </row>
    <row r="1123" spans="1:16" x14ac:dyDescent="0.35">
      <c r="A1123" s="155" t="s">
        <v>729</v>
      </c>
      <c r="B1123" s="107" t="s">
        <v>232</v>
      </c>
      <c r="C1123" s="107">
        <v>30</v>
      </c>
      <c r="D1123" s="156">
        <f t="shared" si="43"/>
        <v>1.882803</v>
      </c>
      <c r="E1123" s="107"/>
      <c r="F1123" s="107"/>
      <c r="G1123" s="107">
        <v>3.3</v>
      </c>
      <c r="H1123" s="158">
        <f t="shared" si="44"/>
        <v>0.20710832999999998</v>
      </c>
      <c r="I1123" s="138">
        <v>6.2760099999999999E-2</v>
      </c>
      <c r="J1123" s="107"/>
      <c r="K1123" s="107"/>
      <c r="L1123" s="152">
        <v>45740</v>
      </c>
      <c r="M1123" s="107" t="s">
        <v>16</v>
      </c>
      <c r="N1123" s="107" t="s">
        <v>6</v>
      </c>
      <c r="O1123" s="107" t="s">
        <v>22</v>
      </c>
      <c r="P1123" s="107"/>
    </row>
    <row r="1124" spans="1:16" x14ac:dyDescent="0.35">
      <c r="A1124" s="155" t="s">
        <v>883</v>
      </c>
      <c r="B1124" s="107" t="s">
        <v>414</v>
      </c>
      <c r="C1124" s="107">
        <v>56.8</v>
      </c>
      <c r="D1124" s="156">
        <f t="shared" si="43"/>
        <v>3.1872524799999997</v>
      </c>
      <c r="E1124" s="107"/>
      <c r="F1124" s="107"/>
      <c r="G1124" s="107">
        <v>3.6</v>
      </c>
      <c r="H1124" s="158">
        <f t="shared" si="44"/>
        <v>0.20200896000000002</v>
      </c>
      <c r="I1124" s="138">
        <v>5.61136E-2</v>
      </c>
      <c r="J1124" s="107"/>
      <c r="K1124" s="107"/>
      <c r="L1124" s="152">
        <v>45550</v>
      </c>
      <c r="M1124" s="107" t="s">
        <v>16</v>
      </c>
      <c r="N1124" s="107" t="s">
        <v>3</v>
      </c>
      <c r="O1124" s="107" t="s">
        <v>22</v>
      </c>
      <c r="P1124" s="107"/>
    </row>
    <row r="1125" spans="1:16" x14ac:dyDescent="0.35">
      <c r="A1125" s="155" t="s">
        <v>978</v>
      </c>
      <c r="B1125" s="107" t="s">
        <v>531</v>
      </c>
      <c r="C1125" s="107">
        <v>34.200000000000003</v>
      </c>
      <c r="D1125" s="156">
        <f t="shared" si="43"/>
        <v>1.7808658200000003</v>
      </c>
      <c r="E1125" s="107"/>
      <c r="F1125" s="107"/>
      <c r="G1125" s="107">
        <v>3.7</v>
      </c>
      <c r="H1125" s="158">
        <f t="shared" si="44"/>
        <v>0.19266677000000001</v>
      </c>
      <c r="I1125" s="138">
        <v>5.2072100000000003E-2</v>
      </c>
      <c r="J1125" s="107"/>
      <c r="K1125" s="107"/>
      <c r="L1125" s="152">
        <v>46240</v>
      </c>
      <c r="M1125" s="107" t="s">
        <v>241</v>
      </c>
      <c r="N1125" s="107" t="s">
        <v>6</v>
      </c>
      <c r="O1125" s="107" t="s">
        <v>22</v>
      </c>
      <c r="P1125" s="107"/>
    </row>
    <row r="1126" spans="1:16" x14ac:dyDescent="0.35">
      <c r="A1126" s="155" t="s">
        <v>898</v>
      </c>
      <c r="B1126" s="107" t="s">
        <v>433</v>
      </c>
      <c r="C1126" s="107">
        <v>41.5</v>
      </c>
      <c r="D1126" s="156">
        <f t="shared" si="43"/>
        <v>3.2532431000000002</v>
      </c>
      <c r="E1126" s="107"/>
      <c r="F1126" s="107"/>
      <c r="G1126" s="107">
        <v>2.4</v>
      </c>
      <c r="H1126" s="158">
        <f t="shared" si="44"/>
        <v>0.18813936000000001</v>
      </c>
      <c r="I1126" s="138">
        <v>7.83914E-2</v>
      </c>
      <c r="J1126" s="107"/>
      <c r="K1126" s="107"/>
      <c r="L1126" s="152">
        <v>45950</v>
      </c>
      <c r="M1126" s="107" t="s">
        <v>16</v>
      </c>
      <c r="N1126" s="107" t="s">
        <v>3</v>
      </c>
      <c r="O1126" s="107" t="s">
        <v>22</v>
      </c>
      <c r="P1126" s="107"/>
    </row>
    <row r="1127" spans="1:16" x14ac:dyDescent="0.35">
      <c r="A1127" s="155" t="s">
        <v>720</v>
      </c>
      <c r="B1127" s="107" t="s">
        <v>221</v>
      </c>
      <c r="C1127" s="107">
        <v>103.7</v>
      </c>
      <c r="D1127" s="156">
        <f t="shared" si="43"/>
        <v>3.8993688800000004</v>
      </c>
      <c r="E1127" s="107"/>
      <c r="F1127" s="107"/>
      <c r="G1127" s="107">
        <v>5</v>
      </c>
      <c r="H1127" s="158">
        <f t="shared" si="44"/>
        <v>0.18801200000000001</v>
      </c>
      <c r="I1127" s="138">
        <v>3.7602400000000001E-2</v>
      </c>
      <c r="J1127" s="107"/>
      <c r="K1127" s="107"/>
      <c r="L1127" s="152">
        <v>78270</v>
      </c>
      <c r="M1127" s="107" t="s">
        <v>16</v>
      </c>
      <c r="N1127" s="107" t="s">
        <v>6</v>
      </c>
      <c r="O1127" s="107" t="s">
        <v>22</v>
      </c>
      <c r="P1127" s="107"/>
    </row>
    <row r="1128" spans="1:16" x14ac:dyDescent="0.35">
      <c r="A1128" s="155" t="s">
        <v>676</v>
      </c>
      <c r="B1128" s="107" t="s">
        <v>169</v>
      </c>
      <c r="C1128" s="107">
        <v>129.1</v>
      </c>
      <c r="D1128" s="156">
        <f t="shared" si="43"/>
        <v>6.3096463099999989</v>
      </c>
      <c r="E1128" s="107"/>
      <c r="F1128" s="107"/>
      <c r="G1128" s="107">
        <v>3.8</v>
      </c>
      <c r="H1128" s="158">
        <f t="shared" si="44"/>
        <v>0.18572157999999997</v>
      </c>
      <c r="I1128" s="138">
        <v>4.8874099999999997E-2</v>
      </c>
      <c r="J1128" s="107"/>
      <c r="K1128" s="107"/>
      <c r="L1128" s="152">
        <v>55940</v>
      </c>
      <c r="M1128" s="107" t="s">
        <v>1</v>
      </c>
      <c r="N1128" s="107" t="s">
        <v>3</v>
      </c>
      <c r="O1128" s="107" t="s">
        <v>22</v>
      </c>
      <c r="P1128" s="107"/>
    </row>
    <row r="1129" spans="1:16" x14ac:dyDescent="0.35">
      <c r="A1129" s="155" t="s">
        <v>762</v>
      </c>
      <c r="B1129" s="107" t="s">
        <v>274</v>
      </c>
      <c r="C1129" s="107">
        <v>47.1</v>
      </c>
      <c r="D1129" s="156">
        <f t="shared" si="43"/>
        <v>2.3755827000000003</v>
      </c>
      <c r="E1129" s="107"/>
      <c r="F1129" s="107"/>
      <c r="G1129" s="107">
        <v>3.6</v>
      </c>
      <c r="H1129" s="158">
        <f t="shared" si="44"/>
        <v>0.18157320000000002</v>
      </c>
      <c r="I1129" s="138">
        <v>5.0437000000000003E-2</v>
      </c>
      <c r="J1129" s="107"/>
      <c r="K1129" s="107"/>
      <c r="L1129" s="152">
        <v>24768</v>
      </c>
      <c r="M1129" s="107" t="s">
        <v>16</v>
      </c>
      <c r="N1129" s="107" t="s">
        <v>3</v>
      </c>
      <c r="O1129" s="107" t="s">
        <v>22</v>
      </c>
      <c r="P1129" s="107"/>
    </row>
    <row r="1130" spans="1:16" x14ac:dyDescent="0.35">
      <c r="A1130" s="155" t="s">
        <v>969</v>
      </c>
      <c r="B1130" s="107" t="s">
        <v>520</v>
      </c>
      <c r="C1130" s="107">
        <v>26.2</v>
      </c>
      <c r="D1130" s="156">
        <f t="shared" ref="D1130:D1193" si="45">+C1130*$I1130</f>
        <v>1.6135505799999998</v>
      </c>
      <c r="E1130" s="107"/>
      <c r="F1130" s="107"/>
      <c r="G1130" s="107">
        <v>2.9</v>
      </c>
      <c r="H1130" s="158">
        <f t="shared" ref="H1130:H1193" si="46">+G1130*$I1130</f>
        <v>0.17859911000000001</v>
      </c>
      <c r="I1130" s="138">
        <v>6.1585899999999999E-2</v>
      </c>
      <c r="J1130" s="107"/>
      <c r="K1130" s="107"/>
      <c r="L1130" s="152">
        <v>63680</v>
      </c>
      <c r="M1130" s="107" t="s">
        <v>16</v>
      </c>
      <c r="N1130" s="107" t="s">
        <v>3</v>
      </c>
      <c r="O1130" s="107" t="s">
        <v>22</v>
      </c>
      <c r="P1130" s="107"/>
    </row>
    <row r="1131" spans="1:16" x14ac:dyDescent="0.35">
      <c r="A1131" s="155" t="s">
        <v>124</v>
      </c>
      <c r="B1131" s="107" t="s">
        <v>125</v>
      </c>
      <c r="C1131" s="107">
        <v>23.9</v>
      </c>
      <c r="D1131" s="156">
        <f t="shared" si="45"/>
        <v>1.1501874999999999</v>
      </c>
      <c r="E1131" s="107"/>
      <c r="F1131" s="107"/>
      <c r="G1131" s="107">
        <v>3.6</v>
      </c>
      <c r="H1131" s="158">
        <f t="shared" si="46"/>
        <v>0.17325000000000002</v>
      </c>
      <c r="I1131" s="138">
        <v>4.8125000000000001E-2</v>
      </c>
      <c r="J1131" s="107"/>
      <c r="K1131" s="107"/>
      <c r="L1131" s="152">
        <v>58245</v>
      </c>
      <c r="M1131" s="107" t="s">
        <v>71</v>
      </c>
      <c r="N1131" s="107" t="s">
        <v>3</v>
      </c>
      <c r="O1131" s="107" t="s">
        <v>22</v>
      </c>
      <c r="P1131" s="107"/>
    </row>
    <row r="1132" spans="1:16" x14ac:dyDescent="0.35">
      <c r="A1132" s="155" t="s">
        <v>945</v>
      </c>
      <c r="B1132" s="107" t="s">
        <v>490</v>
      </c>
      <c r="C1132" s="107">
        <v>369.2</v>
      </c>
      <c r="D1132" s="156">
        <f t="shared" si="45"/>
        <v>27.121764279999997</v>
      </c>
      <c r="E1132" s="107"/>
      <c r="F1132" s="107"/>
      <c r="G1132" s="107">
        <v>2.2999999999999998</v>
      </c>
      <c r="H1132" s="158">
        <f t="shared" si="46"/>
        <v>0.16896006999999999</v>
      </c>
      <c r="I1132" s="138">
        <v>7.3460899999999996E-2</v>
      </c>
      <c r="J1132" s="107"/>
      <c r="K1132" s="107"/>
      <c r="L1132" s="152">
        <v>25860</v>
      </c>
      <c r="M1132" s="107" t="s">
        <v>16</v>
      </c>
      <c r="N1132" s="107" t="s">
        <v>3</v>
      </c>
      <c r="O1132" s="107" t="s">
        <v>22</v>
      </c>
      <c r="P1132" s="107"/>
    </row>
    <row r="1133" spans="1:16" x14ac:dyDescent="0.35">
      <c r="A1133" s="155" t="s">
        <v>908</v>
      </c>
      <c r="B1133" s="107" t="s">
        <v>443</v>
      </c>
      <c r="C1133" s="107">
        <v>39.700000000000003</v>
      </c>
      <c r="D1133" s="156">
        <f t="shared" si="45"/>
        <v>2.0061402500000001</v>
      </c>
      <c r="E1133" s="107"/>
      <c r="F1133" s="107"/>
      <c r="G1133" s="107">
        <v>3.2</v>
      </c>
      <c r="H1133" s="158">
        <f t="shared" si="46"/>
        <v>0.16170400000000001</v>
      </c>
      <c r="I1133" s="138">
        <v>5.0532500000000001E-2</v>
      </c>
      <c r="J1133" s="107"/>
      <c r="K1133" s="107"/>
      <c r="L1133" s="152">
        <v>23140</v>
      </c>
      <c r="M1133" s="107" t="s">
        <v>241</v>
      </c>
      <c r="N1133" s="107" t="s">
        <v>3</v>
      </c>
      <c r="O1133" s="107" t="s">
        <v>22</v>
      </c>
      <c r="P1133" s="107"/>
    </row>
    <row r="1134" spans="1:16" x14ac:dyDescent="0.35">
      <c r="A1134" s="155" t="s">
        <v>721</v>
      </c>
      <c r="B1134" s="107" t="s">
        <v>222</v>
      </c>
      <c r="C1134" s="107">
        <v>62.3</v>
      </c>
      <c r="D1134" s="156">
        <f t="shared" si="45"/>
        <v>1.8276452599999999</v>
      </c>
      <c r="E1134" s="107"/>
      <c r="F1134" s="107"/>
      <c r="G1134" s="107">
        <v>3.9</v>
      </c>
      <c r="H1134" s="158">
        <f t="shared" si="46"/>
        <v>0.11441118</v>
      </c>
      <c r="I1134" s="138">
        <v>2.93362E-2</v>
      </c>
      <c r="J1134" s="107"/>
      <c r="K1134" s="107"/>
      <c r="L1134" s="152">
        <v>68210</v>
      </c>
      <c r="M1134" s="107" t="s">
        <v>152</v>
      </c>
      <c r="N1134" s="107" t="s">
        <v>6</v>
      </c>
      <c r="O1134" s="107" t="s">
        <v>22</v>
      </c>
      <c r="P1134" s="107"/>
    </row>
    <row r="1135" spans="1:16" x14ac:dyDescent="0.35">
      <c r="A1135" s="155" t="s">
        <v>719</v>
      </c>
      <c r="B1135" s="107" t="s">
        <v>220</v>
      </c>
      <c r="C1135" s="107">
        <v>46.7</v>
      </c>
      <c r="D1135" s="156">
        <f t="shared" si="45"/>
        <v>2.7122519400000002</v>
      </c>
      <c r="E1135" s="107"/>
      <c r="F1135" s="107"/>
      <c r="G1135" s="107">
        <v>1.9</v>
      </c>
      <c r="H1135" s="158">
        <f t="shared" si="46"/>
        <v>0.11034858</v>
      </c>
      <c r="I1135" s="138">
        <v>5.8078200000000003E-2</v>
      </c>
      <c r="J1135" s="107"/>
      <c r="K1135" s="107"/>
      <c r="L1135" s="152">
        <v>57840</v>
      </c>
      <c r="M1135" s="107" t="s">
        <v>16</v>
      </c>
      <c r="N1135" s="107" t="s">
        <v>6</v>
      </c>
      <c r="O1135" s="107" t="s">
        <v>22</v>
      </c>
      <c r="P1135" s="107"/>
    </row>
    <row r="1136" spans="1:16" x14ac:dyDescent="0.35">
      <c r="A1136" s="155" t="s">
        <v>877</v>
      </c>
      <c r="B1136" s="107" t="s">
        <v>408</v>
      </c>
      <c r="C1136" s="107">
        <v>18</v>
      </c>
      <c r="D1136" s="156">
        <f t="shared" si="45"/>
        <v>0.80085239999999991</v>
      </c>
      <c r="E1136" s="107"/>
      <c r="F1136" s="107"/>
      <c r="G1136" s="107">
        <v>2.4</v>
      </c>
      <c r="H1136" s="158">
        <f t="shared" si="46"/>
        <v>0.10678032</v>
      </c>
      <c r="I1136" s="138">
        <v>4.4491799999999998E-2</v>
      </c>
      <c r="J1136" s="107"/>
      <c r="K1136" s="107"/>
      <c r="L1136" s="152">
        <v>32650</v>
      </c>
      <c r="M1136" s="107" t="s">
        <v>16</v>
      </c>
      <c r="N1136" s="107" t="s">
        <v>3</v>
      </c>
      <c r="O1136" s="107" t="s">
        <v>22</v>
      </c>
      <c r="P1136" s="107"/>
    </row>
    <row r="1137" spans="1:16" x14ac:dyDescent="0.35">
      <c r="A1137" s="155" t="s">
        <v>476</v>
      </c>
      <c r="B1137" s="107" t="s">
        <v>477</v>
      </c>
      <c r="C1137" s="107">
        <v>19.600000000000001</v>
      </c>
      <c r="D1137" s="156">
        <f t="shared" si="45"/>
        <v>1.7618381200000002</v>
      </c>
      <c r="E1137" s="107"/>
      <c r="F1137" s="107"/>
      <c r="G1137" s="107">
        <v>1</v>
      </c>
      <c r="H1137" s="158">
        <f t="shared" si="46"/>
        <v>8.9889700000000003E-2</v>
      </c>
      <c r="I1137" s="138">
        <v>8.9889700000000003E-2</v>
      </c>
      <c r="J1137" s="107"/>
      <c r="K1137" s="107"/>
      <c r="L1137" s="152">
        <v>27965</v>
      </c>
      <c r="M1137" s="107" t="s">
        <v>16</v>
      </c>
      <c r="N1137" s="107" t="s">
        <v>3</v>
      </c>
      <c r="O1137" s="107" t="s">
        <v>22</v>
      </c>
      <c r="P1137" s="107"/>
    </row>
    <row r="1138" spans="1:16" x14ac:dyDescent="0.35">
      <c r="A1138" s="155" t="s">
        <v>726</v>
      </c>
      <c r="B1138" s="107" t="s">
        <v>227</v>
      </c>
      <c r="C1138" s="107">
        <v>115.2</v>
      </c>
      <c r="D1138" s="156">
        <f t="shared" si="45"/>
        <v>3.6879091200000005</v>
      </c>
      <c r="E1138" s="107"/>
      <c r="F1138" s="107"/>
      <c r="G1138" s="107">
        <v>2.2999999999999998</v>
      </c>
      <c r="H1138" s="158">
        <f t="shared" si="46"/>
        <v>7.3630130000000002E-2</v>
      </c>
      <c r="I1138" s="138">
        <v>3.2013100000000003E-2</v>
      </c>
      <c r="J1138" s="107"/>
      <c r="K1138" s="107"/>
      <c r="L1138" s="152">
        <v>74300</v>
      </c>
      <c r="M1138" s="107" t="s">
        <v>16</v>
      </c>
      <c r="N1138" s="107" t="s">
        <v>6</v>
      </c>
      <c r="O1138" s="107" t="s">
        <v>22</v>
      </c>
      <c r="P1138" s="107"/>
    </row>
    <row r="1139" spans="1:16" x14ac:dyDescent="0.35">
      <c r="A1139" s="155" t="s">
        <v>795</v>
      </c>
      <c r="B1139" s="107" t="s">
        <v>307</v>
      </c>
      <c r="C1139" s="107">
        <v>72.2</v>
      </c>
      <c r="D1139" s="156">
        <f t="shared" si="45"/>
        <v>3.4516798400000002</v>
      </c>
      <c r="E1139" s="107"/>
      <c r="F1139" s="107"/>
      <c r="G1139" s="107">
        <v>1.4</v>
      </c>
      <c r="H1139" s="158">
        <f t="shared" si="46"/>
        <v>6.6930080000000003E-2</v>
      </c>
      <c r="I1139" s="138">
        <v>4.7807200000000001E-2</v>
      </c>
      <c r="J1139" s="107"/>
      <c r="K1139" s="107"/>
      <c r="L1139" s="152">
        <v>38220</v>
      </c>
      <c r="M1139" s="107" t="s">
        <v>16</v>
      </c>
      <c r="N1139" s="107" t="s">
        <v>3</v>
      </c>
      <c r="O1139" s="107" t="s">
        <v>22</v>
      </c>
      <c r="P1139" s="107"/>
    </row>
    <row r="1140" spans="1:16" x14ac:dyDescent="0.35">
      <c r="A1140" s="155" t="s">
        <v>863</v>
      </c>
      <c r="B1140" s="107" t="s">
        <v>386</v>
      </c>
      <c r="C1140" s="107">
        <v>17.3</v>
      </c>
      <c r="D1140" s="156">
        <f t="shared" si="45"/>
        <v>1.28038338</v>
      </c>
      <c r="E1140" s="107"/>
      <c r="F1140" s="107"/>
      <c r="G1140" s="107">
        <v>0.9</v>
      </c>
      <c r="H1140" s="158">
        <f t="shared" si="46"/>
        <v>6.6609539999999995E-2</v>
      </c>
      <c r="I1140" s="138">
        <v>7.4010599999999996E-2</v>
      </c>
      <c r="J1140" s="107"/>
      <c r="K1140" s="107"/>
      <c r="L1140" s="152">
        <v>45920</v>
      </c>
      <c r="M1140" s="107" t="s">
        <v>16</v>
      </c>
      <c r="N1140" s="107" t="s">
        <v>3</v>
      </c>
      <c r="O1140" s="107" t="s">
        <v>22</v>
      </c>
      <c r="P1140" s="107"/>
    </row>
    <row r="1141" spans="1:16" x14ac:dyDescent="0.35">
      <c r="A1141" s="155" t="s">
        <v>728</v>
      </c>
      <c r="B1141" s="107" t="s">
        <v>231</v>
      </c>
      <c r="C1141" s="107">
        <v>14.6</v>
      </c>
      <c r="D1141" s="156">
        <f t="shared" si="45"/>
        <v>0.81083581999999998</v>
      </c>
      <c r="E1141" s="107"/>
      <c r="F1141" s="107"/>
      <c r="G1141" s="107">
        <v>1.1000000000000001</v>
      </c>
      <c r="H1141" s="158">
        <f t="shared" si="46"/>
        <v>6.1090370000000005E-2</v>
      </c>
      <c r="I1141" s="138">
        <v>5.5536700000000001E-2</v>
      </c>
      <c r="J1141" s="107"/>
      <c r="K1141" s="107"/>
      <c r="L1141" s="152">
        <v>31680</v>
      </c>
      <c r="M1141" s="107" t="s">
        <v>16</v>
      </c>
      <c r="N1141" s="107" t="s">
        <v>3</v>
      </c>
      <c r="O1141" s="107" t="s">
        <v>22</v>
      </c>
      <c r="P1141" s="107"/>
    </row>
    <row r="1142" spans="1:16" x14ac:dyDescent="0.35">
      <c r="A1142" s="155" t="s">
        <v>597</v>
      </c>
      <c r="B1142" s="107" t="s">
        <v>60</v>
      </c>
      <c r="C1142" s="107">
        <v>29.2</v>
      </c>
      <c r="D1142" s="156">
        <f t="shared" si="45"/>
        <v>0.98266467999999996</v>
      </c>
      <c r="E1142" s="107"/>
      <c r="F1142" s="107"/>
      <c r="G1142" s="107">
        <v>1.8</v>
      </c>
      <c r="H1142" s="158">
        <f t="shared" si="46"/>
        <v>6.0575219999999999E-2</v>
      </c>
      <c r="I1142" s="138">
        <v>3.3652899999999999E-2</v>
      </c>
      <c r="J1142" s="107"/>
      <c r="K1142" s="107"/>
      <c r="L1142" s="152">
        <v>75800</v>
      </c>
      <c r="M1142" s="107" t="s">
        <v>1</v>
      </c>
      <c r="N1142" s="107" t="s">
        <v>3</v>
      </c>
      <c r="O1142" s="107" t="s">
        <v>22</v>
      </c>
      <c r="P1142" s="107"/>
    </row>
    <row r="1143" spans="1:16" x14ac:dyDescent="0.35">
      <c r="A1143" s="155" t="s">
        <v>724</v>
      </c>
      <c r="B1143" s="107" t="s">
        <v>225</v>
      </c>
      <c r="C1143" s="107">
        <v>14.1</v>
      </c>
      <c r="D1143" s="156">
        <f t="shared" si="45"/>
        <v>0.87875994000000002</v>
      </c>
      <c r="E1143" s="107"/>
      <c r="F1143" s="107"/>
      <c r="G1143" s="107">
        <v>0.9</v>
      </c>
      <c r="H1143" s="158">
        <f t="shared" si="46"/>
        <v>5.6091060000000005E-2</v>
      </c>
      <c r="I1143" s="138">
        <v>6.2323400000000001E-2</v>
      </c>
      <c r="J1143" s="107"/>
      <c r="K1143" s="107"/>
      <c r="L1143" s="152">
        <v>51880</v>
      </c>
      <c r="M1143" s="107" t="s">
        <v>16</v>
      </c>
      <c r="N1143" s="107" t="s">
        <v>2</v>
      </c>
      <c r="O1143" s="107" t="s">
        <v>22</v>
      </c>
      <c r="P1143" s="107"/>
    </row>
    <row r="1144" spans="1:16" x14ac:dyDescent="0.35">
      <c r="A1144" s="155" t="s">
        <v>640</v>
      </c>
      <c r="B1144" s="107" t="s">
        <v>121</v>
      </c>
      <c r="C1144" s="107">
        <v>25.9</v>
      </c>
      <c r="D1144" s="156">
        <f t="shared" si="45"/>
        <v>1.4564217499999998</v>
      </c>
      <c r="E1144" s="107"/>
      <c r="F1144" s="107"/>
      <c r="G1144" s="107">
        <v>0.8</v>
      </c>
      <c r="H1144" s="158">
        <f t="shared" si="46"/>
        <v>4.4985999999999998E-2</v>
      </c>
      <c r="I1144" s="138">
        <v>5.6232499999999998E-2</v>
      </c>
      <c r="J1144" s="107"/>
      <c r="K1144" s="107"/>
      <c r="L1144" s="152">
        <v>34070</v>
      </c>
      <c r="M1144" s="107" t="s">
        <v>71</v>
      </c>
      <c r="N1144" s="107" t="s">
        <v>3</v>
      </c>
      <c r="O1144" s="107" t="s">
        <v>22</v>
      </c>
      <c r="P1144" s="107"/>
    </row>
    <row r="1145" spans="1:16" x14ac:dyDescent="0.35">
      <c r="A1145" s="155" t="s">
        <v>838</v>
      </c>
      <c r="B1145" s="107" t="s">
        <v>356</v>
      </c>
      <c r="C1145" s="107">
        <v>10.5</v>
      </c>
      <c r="D1145" s="156">
        <f t="shared" si="45"/>
        <v>0.89697405000000008</v>
      </c>
      <c r="E1145" s="107"/>
      <c r="F1145" s="107"/>
      <c r="G1145" s="107">
        <v>0.5</v>
      </c>
      <c r="H1145" s="158">
        <f t="shared" si="46"/>
        <v>4.2713050000000002E-2</v>
      </c>
      <c r="I1145" s="138">
        <v>8.5426100000000005E-2</v>
      </c>
      <c r="J1145" s="107"/>
      <c r="K1145" s="107"/>
      <c r="L1145" s="152">
        <v>24340</v>
      </c>
      <c r="M1145" s="107" t="s">
        <v>16</v>
      </c>
      <c r="N1145" s="107" t="s">
        <v>3</v>
      </c>
      <c r="O1145" s="107" t="s">
        <v>22</v>
      </c>
      <c r="P1145" s="107"/>
    </row>
    <row r="1146" spans="1:16" x14ac:dyDescent="0.35">
      <c r="A1146" s="155" t="s">
        <v>798</v>
      </c>
      <c r="B1146" s="107" t="s">
        <v>310</v>
      </c>
      <c r="C1146" s="107">
        <v>61.9</v>
      </c>
      <c r="D1146" s="156">
        <f t="shared" si="45"/>
        <v>1.0795298100000001</v>
      </c>
      <c r="E1146" s="107"/>
      <c r="F1146" s="107"/>
      <c r="G1146" s="107">
        <v>2.4</v>
      </c>
      <c r="H1146" s="158">
        <f t="shared" si="46"/>
        <v>4.1855759999999999E-2</v>
      </c>
      <c r="I1146" s="138">
        <v>1.7439900000000001E-2</v>
      </c>
      <c r="J1146" s="107"/>
      <c r="K1146" s="107"/>
      <c r="L1146" s="152">
        <v>42440</v>
      </c>
      <c r="M1146" s="107" t="s">
        <v>16</v>
      </c>
      <c r="N1146" s="107" t="s">
        <v>3</v>
      </c>
      <c r="O1146" s="107" t="s">
        <v>22</v>
      </c>
      <c r="P1146" s="107"/>
    </row>
    <row r="1147" spans="1:16" x14ac:dyDescent="0.35">
      <c r="A1147" s="155" t="s">
        <v>513</v>
      </c>
      <c r="B1147" s="107" t="s">
        <v>514</v>
      </c>
      <c r="C1147" s="107">
        <v>12.1</v>
      </c>
      <c r="D1147" s="156">
        <f t="shared" si="45"/>
        <v>0.71195310999999994</v>
      </c>
      <c r="E1147" s="107"/>
      <c r="F1147" s="107"/>
      <c r="G1147" s="107">
        <v>0.7</v>
      </c>
      <c r="H1147" s="158">
        <f t="shared" si="46"/>
        <v>4.1187369999999994E-2</v>
      </c>
      <c r="I1147" s="138">
        <v>5.8839099999999998E-2</v>
      </c>
      <c r="J1147" s="107"/>
      <c r="K1147" s="107"/>
      <c r="L1147" s="152">
        <v>60770</v>
      </c>
      <c r="M1147" s="107" t="s">
        <v>16</v>
      </c>
      <c r="N1147" s="107" t="s">
        <v>3</v>
      </c>
      <c r="O1147" s="107" t="s">
        <v>22</v>
      </c>
      <c r="P1147" s="107"/>
    </row>
    <row r="1148" spans="1:16" x14ac:dyDescent="0.35">
      <c r="A1148" s="155" t="s">
        <v>928</v>
      </c>
      <c r="B1148" s="107" t="s">
        <v>469</v>
      </c>
      <c r="C1148" s="107">
        <v>40.9</v>
      </c>
      <c r="D1148" s="156">
        <f t="shared" si="45"/>
        <v>3.2345315100000001</v>
      </c>
      <c r="E1148" s="107"/>
      <c r="F1148" s="107"/>
      <c r="G1148" s="107">
        <v>0.3</v>
      </c>
      <c r="H1148" s="158">
        <f t="shared" si="46"/>
        <v>2.372517E-2</v>
      </c>
      <c r="I1148" s="138">
        <v>7.9083899999999999E-2</v>
      </c>
      <c r="J1148" s="107"/>
      <c r="K1148" s="107"/>
      <c r="L1148" s="152">
        <v>29930</v>
      </c>
      <c r="M1148" s="107" t="s">
        <v>16</v>
      </c>
      <c r="N1148" s="107" t="s">
        <v>3</v>
      </c>
      <c r="O1148" s="107" t="s">
        <v>22</v>
      </c>
      <c r="P1148" s="107"/>
    </row>
    <row r="1149" spans="1:16" x14ac:dyDescent="0.35">
      <c r="A1149" s="155" t="s">
        <v>905</v>
      </c>
      <c r="B1149" s="107" t="s">
        <v>440</v>
      </c>
      <c r="C1149" s="107">
        <v>20</v>
      </c>
      <c r="D1149" s="156">
        <f t="shared" si="45"/>
        <v>2.0221780000000003</v>
      </c>
      <c r="E1149" s="107"/>
      <c r="F1149" s="107"/>
      <c r="G1149" s="107">
        <v>0.2</v>
      </c>
      <c r="H1149" s="158">
        <f t="shared" si="46"/>
        <v>2.0221780000000002E-2</v>
      </c>
      <c r="I1149" s="138">
        <v>0.1011089</v>
      </c>
      <c r="J1149" s="107"/>
      <c r="K1149" s="107"/>
      <c r="L1149" s="152">
        <v>28430</v>
      </c>
      <c r="M1149" s="107" t="s">
        <v>241</v>
      </c>
      <c r="N1149" s="107" t="s">
        <v>3</v>
      </c>
      <c r="O1149" s="107" t="s">
        <v>22</v>
      </c>
      <c r="P1149" s="107"/>
    </row>
    <row r="1150" spans="1:16" x14ac:dyDescent="0.35">
      <c r="A1150" s="155" t="s">
        <v>885</v>
      </c>
      <c r="B1150" s="107" t="s">
        <v>416</v>
      </c>
      <c r="C1150" s="107">
        <v>43.7</v>
      </c>
      <c r="D1150" s="156">
        <f t="shared" si="45"/>
        <v>2.41131356</v>
      </c>
      <c r="E1150" s="107"/>
      <c r="F1150" s="107"/>
      <c r="G1150" s="107">
        <v>0.3</v>
      </c>
      <c r="H1150" s="158">
        <f t="shared" si="46"/>
        <v>1.6553639999999998E-2</v>
      </c>
      <c r="I1150" s="138">
        <v>5.51788E-2</v>
      </c>
      <c r="J1150" s="107"/>
      <c r="K1150" s="107"/>
      <c r="L1150" s="152">
        <v>35170</v>
      </c>
      <c r="M1150" s="107" t="s">
        <v>16</v>
      </c>
      <c r="N1150" s="107" t="s">
        <v>3</v>
      </c>
      <c r="O1150" s="107" t="s">
        <v>22</v>
      </c>
      <c r="P1150" s="107"/>
    </row>
    <row r="1151" spans="1:16" x14ac:dyDescent="0.35">
      <c r="A1151" s="155" t="s">
        <v>866</v>
      </c>
      <c r="B1151" s="107" t="s">
        <v>389</v>
      </c>
      <c r="C1151" s="107">
        <v>24.5</v>
      </c>
      <c r="D1151" s="156">
        <f t="shared" si="45"/>
        <v>1.46430375</v>
      </c>
      <c r="E1151" s="107"/>
      <c r="F1151" s="107"/>
      <c r="G1151" s="107">
        <v>0.2</v>
      </c>
      <c r="H1151" s="158">
        <f t="shared" si="46"/>
        <v>1.1953500000000001E-2</v>
      </c>
      <c r="I1151" s="138">
        <v>5.9767500000000001E-2</v>
      </c>
      <c r="J1151" s="107"/>
      <c r="K1151" s="107"/>
      <c r="L1151" s="152">
        <v>50230</v>
      </c>
      <c r="M1151" s="107" t="s">
        <v>16</v>
      </c>
      <c r="N1151" s="107" t="s">
        <v>3</v>
      </c>
      <c r="O1151" s="107" t="s">
        <v>22</v>
      </c>
      <c r="P1151" s="107"/>
    </row>
    <row r="1152" spans="1:16" x14ac:dyDescent="0.35">
      <c r="A1152" s="155" t="s">
        <v>948</v>
      </c>
      <c r="B1152" s="107" t="s">
        <v>493</v>
      </c>
      <c r="C1152" s="107">
        <v>16.8</v>
      </c>
      <c r="D1152" s="156">
        <f t="shared" si="45"/>
        <v>1.9194369600000001</v>
      </c>
      <c r="E1152" s="107"/>
      <c r="F1152" s="107"/>
      <c r="G1152" s="107">
        <v>0.1</v>
      </c>
      <c r="H1152" s="158">
        <f t="shared" si="46"/>
        <v>1.142522E-2</v>
      </c>
      <c r="I1152" s="138">
        <v>0.1142522</v>
      </c>
      <c r="J1152" s="107"/>
      <c r="K1152" s="107"/>
      <c r="L1152" s="152">
        <v>29830</v>
      </c>
      <c r="M1152" s="107" t="s">
        <v>16</v>
      </c>
      <c r="N1152" s="107" t="s">
        <v>3</v>
      </c>
      <c r="O1152" s="107" t="s">
        <v>22</v>
      </c>
      <c r="P1152" s="107"/>
    </row>
    <row r="1153" spans="1:16" x14ac:dyDescent="0.35">
      <c r="A1153" s="155" t="s">
        <v>955</v>
      </c>
      <c r="B1153" s="107" t="s">
        <v>502</v>
      </c>
      <c r="C1153" s="107">
        <v>104</v>
      </c>
      <c r="D1153" s="156">
        <f t="shared" si="45"/>
        <v>1.5897544000000001</v>
      </c>
      <c r="E1153" s="107"/>
      <c r="F1153" s="107"/>
      <c r="G1153" s="107">
        <v>-0.8</v>
      </c>
      <c r="H1153" s="158">
        <f t="shared" si="46"/>
        <v>-1.2228880000000001E-2</v>
      </c>
      <c r="I1153" s="138">
        <v>1.52861E-2</v>
      </c>
      <c r="J1153" s="107"/>
      <c r="K1153" s="107"/>
      <c r="L1153" s="152">
        <v>98410</v>
      </c>
      <c r="M1153" s="107" t="s">
        <v>1</v>
      </c>
      <c r="N1153" s="107" t="s">
        <v>6</v>
      </c>
      <c r="O1153" s="107" t="s">
        <v>22</v>
      </c>
      <c r="P1153" s="107"/>
    </row>
    <row r="1154" spans="1:16" x14ac:dyDescent="0.35">
      <c r="A1154" s="155" t="s">
        <v>907</v>
      </c>
      <c r="B1154" s="107" t="s">
        <v>442</v>
      </c>
      <c r="C1154" s="107">
        <v>33.4</v>
      </c>
      <c r="D1154" s="156">
        <f t="shared" si="45"/>
        <v>2.1710801599999998</v>
      </c>
      <c r="E1154" s="107"/>
      <c r="F1154" s="107"/>
      <c r="G1154" s="107">
        <v>-0.2</v>
      </c>
      <c r="H1154" s="158">
        <f t="shared" si="46"/>
        <v>-1.3000480000000002E-2</v>
      </c>
      <c r="I1154" s="138">
        <v>6.5002400000000002E-2</v>
      </c>
      <c r="J1154" s="107"/>
      <c r="K1154" s="107"/>
      <c r="L1154" s="152">
        <v>26350</v>
      </c>
      <c r="M1154" s="107" t="s">
        <v>16</v>
      </c>
      <c r="N1154" s="107" t="s">
        <v>3</v>
      </c>
      <c r="O1154" s="107" t="s">
        <v>22</v>
      </c>
      <c r="P1154" s="107"/>
    </row>
    <row r="1155" spans="1:16" x14ac:dyDescent="0.35">
      <c r="A1155" s="155" t="s">
        <v>835</v>
      </c>
      <c r="B1155" s="107" t="s">
        <v>351</v>
      </c>
      <c r="C1155" s="107">
        <v>17</v>
      </c>
      <c r="D1155" s="156">
        <f t="shared" si="45"/>
        <v>1.5257023999999999</v>
      </c>
      <c r="E1155" s="107"/>
      <c r="F1155" s="107"/>
      <c r="G1155" s="107">
        <v>-0.2</v>
      </c>
      <c r="H1155" s="158">
        <f t="shared" si="46"/>
        <v>-1.7949440000000001E-2</v>
      </c>
      <c r="I1155" s="138">
        <v>8.9747199999999999E-2</v>
      </c>
      <c r="J1155" s="107"/>
      <c r="K1155" s="107"/>
      <c r="L1155" s="152">
        <v>42160</v>
      </c>
      <c r="M1155" s="107" t="s">
        <v>1</v>
      </c>
      <c r="N1155" s="107" t="s">
        <v>3</v>
      </c>
      <c r="O1155" s="107" t="s">
        <v>22</v>
      </c>
      <c r="P1155" s="107"/>
    </row>
    <row r="1156" spans="1:16" x14ac:dyDescent="0.35">
      <c r="A1156" s="155" t="s">
        <v>949</v>
      </c>
      <c r="B1156" s="107" t="s">
        <v>494</v>
      </c>
      <c r="C1156" s="107">
        <v>9.6999999999999993</v>
      </c>
      <c r="D1156" s="156">
        <f t="shared" si="45"/>
        <v>0.82774367999999998</v>
      </c>
      <c r="E1156" s="107"/>
      <c r="F1156" s="107"/>
      <c r="G1156" s="107">
        <v>-0.4</v>
      </c>
      <c r="H1156" s="158">
        <f t="shared" si="46"/>
        <v>-3.4133760000000006E-2</v>
      </c>
      <c r="I1156" s="138">
        <v>8.5334400000000005E-2</v>
      </c>
      <c r="J1156" s="107"/>
      <c r="K1156" s="107"/>
      <c r="L1156" s="152">
        <v>28390</v>
      </c>
      <c r="M1156" s="107" t="s">
        <v>16</v>
      </c>
      <c r="N1156" s="107" t="s">
        <v>3</v>
      </c>
      <c r="O1156" s="107" t="s">
        <v>22</v>
      </c>
      <c r="P1156" s="107"/>
    </row>
    <row r="1157" spans="1:16" x14ac:dyDescent="0.35">
      <c r="A1157" s="155" t="s">
        <v>965</v>
      </c>
      <c r="B1157" s="107" t="s">
        <v>512</v>
      </c>
      <c r="C1157" s="107">
        <v>43.8</v>
      </c>
      <c r="D1157" s="156">
        <f t="shared" si="45"/>
        <v>1.22361432</v>
      </c>
      <c r="E1157" s="107"/>
      <c r="F1157" s="107"/>
      <c r="G1157" s="107">
        <v>-1.3</v>
      </c>
      <c r="H1157" s="158">
        <f t="shared" si="46"/>
        <v>-3.631732E-2</v>
      </c>
      <c r="I1157" s="138">
        <v>2.79364E-2</v>
      </c>
      <c r="J1157" s="107"/>
      <c r="K1157" s="107"/>
      <c r="L1157" s="152">
        <v>54700</v>
      </c>
      <c r="M1157" s="107" t="s">
        <v>16</v>
      </c>
      <c r="N1157" s="107" t="s">
        <v>3</v>
      </c>
      <c r="O1157" s="107" t="s">
        <v>22</v>
      </c>
      <c r="P1157" s="107"/>
    </row>
    <row r="1158" spans="1:16" x14ac:dyDescent="0.35">
      <c r="A1158" s="155" t="s">
        <v>774</v>
      </c>
      <c r="B1158" s="107" t="s">
        <v>286</v>
      </c>
      <c r="C1158" s="107">
        <v>154.6</v>
      </c>
      <c r="D1158" s="156">
        <f t="shared" si="45"/>
        <v>5.8617362999999996</v>
      </c>
      <c r="E1158" s="107"/>
      <c r="F1158" s="107"/>
      <c r="G1158" s="107">
        <v>-1</v>
      </c>
      <c r="H1158" s="158">
        <f t="shared" si="46"/>
        <v>-3.7915499999999998E-2</v>
      </c>
      <c r="I1158" s="138">
        <v>3.7915499999999998E-2</v>
      </c>
      <c r="J1158" s="107"/>
      <c r="K1158" s="107"/>
      <c r="L1158" s="152">
        <v>46290</v>
      </c>
      <c r="M1158" s="107" t="s">
        <v>16</v>
      </c>
      <c r="N1158" s="107" t="s">
        <v>3</v>
      </c>
      <c r="O1158" s="107" t="s">
        <v>22</v>
      </c>
      <c r="P1158" s="107"/>
    </row>
    <row r="1159" spans="1:16" x14ac:dyDescent="0.35">
      <c r="A1159" s="155" t="s">
        <v>964</v>
      </c>
      <c r="B1159" s="107" t="s">
        <v>511</v>
      </c>
      <c r="C1159" s="107">
        <v>25</v>
      </c>
      <c r="D1159" s="156">
        <f t="shared" si="45"/>
        <v>1.5877800000000002</v>
      </c>
      <c r="E1159" s="107"/>
      <c r="F1159" s="107"/>
      <c r="G1159" s="107">
        <v>-0.7</v>
      </c>
      <c r="H1159" s="158">
        <f t="shared" si="46"/>
        <v>-4.4457839999999998E-2</v>
      </c>
      <c r="I1159" s="138">
        <v>6.3511200000000004E-2</v>
      </c>
      <c r="J1159" s="107"/>
      <c r="K1159" s="107"/>
      <c r="L1159" s="152">
        <v>51340</v>
      </c>
      <c r="M1159" s="107" t="s">
        <v>16</v>
      </c>
      <c r="N1159" s="107" t="s">
        <v>3</v>
      </c>
      <c r="O1159" s="107" t="s">
        <v>22</v>
      </c>
      <c r="P1159" s="107"/>
    </row>
    <row r="1160" spans="1:16" x14ac:dyDescent="0.35">
      <c r="A1160" s="155" t="s">
        <v>941</v>
      </c>
      <c r="B1160" s="107" t="s">
        <v>486</v>
      </c>
      <c r="C1160" s="107">
        <v>20.5</v>
      </c>
      <c r="D1160" s="156">
        <f t="shared" si="45"/>
        <v>1.2204265000000001</v>
      </c>
      <c r="E1160" s="107"/>
      <c r="F1160" s="107"/>
      <c r="G1160" s="107">
        <v>-0.9</v>
      </c>
      <c r="H1160" s="158">
        <f t="shared" si="46"/>
        <v>-5.3579700000000001E-2</v>
      </c>
      <c r="I1160" s="138">
        <v>5.9533000000000003E-2</v>
      </c>
      <c r="J1160" s="107"/>
      <c r="K1160" s="107"/>
      <c r="L1160" s="152">
        <v>35530</v>
      </c>
      <c r="M1160" s="107" t="s">
        <v>16</v>
      </c>
      <c r="N1160" s="107" t="s">
        <v>3</v>
      </c>
      <c r="O1160" s="107" t="s">
        <v>22</v>
      </c>
      <c r="P1160" s="107"/>
    </row>
    <row r="1161" spans="1:16" x14ac:dyDescent="0.35">
      <c r="A1161" s="155" t="s">
        <v>894</v>
      </c>
      <c r="B1161" s="107" t="s">
        <v>427</v>
      </c>
      <c r="C1161" s="107">
        <v>5.3</v>
      </c>
      <c r="D1161" s="156">
        <f t="shared" si="45"/>
        <v>0.44042840999999999</v>
      </c>
      <c r="E1161" s="107"/>
      <c r="F1161" s="107"/>
      <c r="G1161" s="107">
        <v>-0.8</v>
      </c>
      <c r="H1161" s="158">
        <f t="shared" si="46"/>
        <v>-6.6479759999999999E-2</v>
      </c>
      <c r="I1161" s="138">
        <v>8.3099699999999999E-2</v>
      </c>
      <c r="J1161" s="107"/>
      <c r="K1161" s="107"/>
      <c r="L1161" s="152">
        <v>28080</v>
      </c>
      <c r="M1161" s="107" t="s">
        <v>16</v>
      </c>
      <c r="N1161" s="107" t="s">
        <v>3</v>
      </c>
      <c r="O1161" s="107" t="s">
        <v>22</v>
      </c>
      <c r="P1161" s="107"/>
    </row>
    <row r="1162" spans="1:16" x14ac:dyDescent="0.35">
      <c r="A1162" s="155" t="s">
        <v>952</v>
      </c>
      <c r="B1162" s="107" t="s">
        <v>497</v>
      </c>
      <c r="C1162" s="107">
        <v>17.399999999999999</v>
      </c>
      <c r="D1162" s="156">
        <f t="shared" si="45"/>
        <v>0.92489003999999997</v>
      </c>
      <c r="E1162" s="107"/>
      <c r="F1162" s="107"/>
      <c r="G1162" s="107">
        <v>-1.5</v>
      </c>
      <c r="H1162" s="158">
        <f t="shared" si="46"/>
        <v>-7.9731900000000008E-2</v>
      </c>
      <c r="I1162" s="138">
        <v>5.3154600000000003E-2</v>
      </c>
      <c r="J1162" s="107"/>
      <c r="K1162" s="107"/>
      <c r="L1162" s="152">
        <v>41210</v>
      </c>
      <c r="M1162" s="107" t="s">
        <v>16</v>
      </c>
      <c r="N1162" s="107" t="s">
        <v>3</v>
      </c>
      <c r="O1162" s="107" t="s">
        <v>22</v>
      </c>
      <c r="P1162" s="107"/>
    </row>
    <row r="1163" spans="1:16" x14ac:dyDescent="0.35">
      <c r="A1163" s="155" t="s">
        <v>963</v>
      </c>
      <c r="B1163" s="107" t="s">
        <v>510</v>
      </c>
      <c r="C1163" s="107">
        <v>44.9</v>
      </c>
      <c r="D1163" s="156">
        <f t="shared" si="45"/>
        <v>1.8350270799999999</v>
      </c>
      <c r="E1163" s="107"/>
      <c r="F1163" s="107"/>
      <c r="G1163" s="107">
        <v>-2.1</v>
      </c>
      <c r="H1163" s="158">
        <f t="shared" si="46"/>
        <v>-8.582532000000001E-2</v>
      </c>
      <c r="I1163" s="138">
        <v>4.0869200000000001E-2</v>
      </c>
      <c r="J1163" s="107"/>
      <c r="K1163" s="107"/>
      <c r="L1163" s="152">
        <v>50860</v>
      </c>
      <c r="M1163" s="107" t="s">
        <v>16</v>
      </c>
      <c r="N1163" s="107" t="s">
        <v>6</v>
      </c>
      <c r="O1163" s="107" t="s">
        <v>22</v>
      </c>
      <c r="P1163" s="107"/>
    </row>
    <row r="1164" spans="1:16" x14ac:dyDescent="0.35">
      <c r="A1164" s="155" t="s">
        <v>808</v>
      </c>
      <c r="B1164" s="107" t="s">
        <v>320</v>
      </c>
      <c r="C1164" s="107">
        <v>55.7</v>
      </c>
      <c r="D1164" s="156">
        <f t="shared" si="45"/>
        <v>2.2020215200000002</v>
      </c>
      <c r="E1164" s="107"/>
      <c r="F1164" s="107"/>
      <c r="G1164" s="107">
        <v>-2.7</v>
      </c>
      <c r="H1164" s="158">
        <f t="shared" si="46"/>
        <v>-0.10674072000000001</v>
      </c>
      <c r="I1164" s="138">
        <v>3.9533600000000002E-2</v>
      </c>
      <c r="J1164" s="107"/>
      <c r="K1164" s="107"/>
      <c r="L1164" s="152">
        <v>31720</v>
      </c>
      <c r="M1164" s="107" t="s">
        <v>16</v>
      </c>
      <c r="N1164" s="107" t="s">
        <v>3</v>
      </c>
      <c r="O1164" s="107" t="s">
        <v>22</v>
      </c>
      <c r="P1164" s="107"/>
    </row>
    <row r="1165" spans="1:16" x14ac:dyDescent="0.35">
      <c r="A1165" s="155" t="s">
        <v>957</v>
      </c>
      <c r="B1165" s="107" t="s">
        <v>504</v>
      </c>
      <c r="C1165" s="107">
        <v>84.8</v>
      </c>
      <c r="D1165" s="156">
        <f t="shared" si="45"/>
        <v>2.1870513599999999</v>
      </c>
      <c r="E1165" s="107"/>
      <c r="F1165" s="107"/>
      <c r="G1165" s="107">
        <v>-5.5</v>
      </c>
      <c r="H1165" s="158">
        <f t="shared" si="46"/>
        <v>-0.14184885</v>
      </c>
      <c r="I1165" s="138">
        <v>2.57907E-2</v>
      </c>
      <c r="J1165" s="107"/>
      <c r="K1165" s="107"/>
      <c r="L1165" s="152">
        <v>37240</v>
      </c>
      <c r="M1165" s="107" t="s">
        <v>16</v>
      </c>
      <c r="N1165" s="107" t="s">
        <v>6</v>
      </c>
      <c r="O1165" s="107" t="s">
        <v>22</v>
      </c>
      <c r="P1165" s="107"/>
    </row>
    <row r="1166" spans="1:16" x14ac:dyDescent="0.35">
      <c r="A1166" s="155" t="s">
        <v>925</v>
      </c>
      <c r="B1166" s="107" t="s">
        <v>464</v>
      </c>
      <c r="C1166" s="107">
        <v>61</v>
      </c>
      <c r="D1166" s="156">
        <f t="shared" si="45"/>
        <v>4.5831374</v>
      </c>
      <c r="E1166" s="107"/>
      <c r="F1166" s="107"/>
      <c r="G1166" s="107">
        <v>-1.9</v>
      </c>
      <c r="H1166" s="158">
        <f t="shared" si="46"/>
        <v>-0.14275346</v>
      </c>
      <c r="I1166" s="138">
        <v>7.5133400000000003E-2</v>
      </c>
      <c r="J1166" s="107"/>
      <c r="K1166" s="107"/>
      <c r="L1166" s="152">
        <v>25390</v>
      </c>
      <c r="M1166" s="107" t="s">
        <v>241</v>
      </c>
      <c r="N1166" s="107" t="s">
        <v>3</v>
      </c>
      <c r="O1166" s="107" t="s">
        <v>22</v>
      </c>
      <c r="P1166" s="107"/>
    </row>
    <row r="1167" spans="1:16" x14ac:dyDescent="0.35">
      <c r="A1167" s="155" t="s">
        <v>837</v>
      </c>
      <c r="B1167" s="107" t="s">
        <v>355</v>
      </c>
      <c r="C1167" s="107">
        <v>31.3</v>
      </c>
      <c r="D1167" s="156">
        <f t="shared" si="45"/>
        <v>2.9086808300000002</v>
      </c>
      <c r="E1167" s="107"/>
      <c r="F1167" s="107"/>
      <c r="G1167" s="107">
        <v>-1.6</v>
      </c>
      <c r="H1167" s="158">
        <f t="shared" si="46"/>
        <v>-0.14868656</v>
      </c>
      <c r="I1167" s="138">
        <v>9.2929100000000001E-2</v>
      </c>
      <c r="J1167" s="107"/>
      <c r="K1167" s="107"/>
      <c r="L1167" s="152">
        <v>34010</v>
      </c>
      <c r="M1167" s="107" t="s">
        <v>241</v>
      </c>
      <c r="N1167" s="107" t="s">
        <v>3</v>
      </c>
      <c r="O1167" s="107" t="s">
        <v>22</v>
      </c>
      <c r="P1167" s="107"/>
    </row>
    <row r="1168" spans="1:16" x14ac:dyDescent="0.35">
      <c r="A1168" s="155" t="s">
        <v>906</v>
      </c>
      <c r="B1168" s="107" t="s">
        <v>441</v>
      </c>
      <c r="C1168" s="107">
        <v>105.2</v>
      </c>
      <c r="D1168" s="156">
        <f t="shared" si="45"/>
        <v>5.8296159200000002</v>
      </c>
      <c r="E1168" s="107"/>
      <c r="F1168" s="107"/>
      <c r="G1168" s="107">
        <v>-2.7</v>
      </c>
      <c r="H1168" s="158">
        <f t="shared" si="46"/>
        <v>-0.14961942</v>
      </c>
      <c r="I1168" s="138">
        <v>5.5414600000000001E-2</v>
      </c>
      <c r="J1168" s="107"/>
      <c r="K1168" s="107"/>
      <c r="L1168" s="152">
        <v>26550</v>
      </c>
      <c r="M1168" s="107" t="s">
        <v>16</v>
      </c>
      <c r="N1168" s="107" t="s">
        <v>3</v>
      </c>
      <c r="O1168" s="107" t="s">
        <v>22</v>
      </c>
      <c r="P1168" s="107"/>
    </row>
    <row r="1169" spans="1:16" x14ac:dyDescent="0.35">
      <c r="A1169" s="155" t="s">
        <v>924</v>
      </c>
      <c r="B1169" s="107" t="s">
        <v>463</v>
      </c>
      <c r="C1169" s="107">
        <v>12.2</v>
      </c>
      <c r="D1169" s="156">
        <f t="shared" si="45"/>
        <v>0.80354446000000002</v>
      </c>
      <c r="E1169" s="107"/>
      <c r="F1169" s="107"/>
      <c r="G1169" s="107">
        <v>-2.4</v>
      </c>
      <c r="H1169" s="158">
        <f t="shared" si="46"/>
        <v>-0.15807431999999999</v>
      </c>
      <c r="I1169" s="138">
        <v>6.5864300000000001E-2</v>
      </c>
      <c r="J1169" s="107"/>
      <c r="K1169" s="107"/>
      <c r="L1169" s="152">
        <v>24050</v>
      </c>
      <c r="M1169" s="107" t="s">
        <v>16</v>
      </c>
      <c r="N1169" s="107" t="s">
        <v>3</v>
      </c>
      <c r="O1169" s="107" t="s">
        <v>22</v>
      </c>
      <c r="P1169" s="107"/>
    </row>
    <row r="1170" spans="1:16" x14ac:dyDescent="0.35">
      <c r="A1170" s="155" t="s">
        <v>940</v>
      </c>
      <c r="B1170" s="107" t="s">
        <v>485</v>
      </c>
      <c r="C1170" s="107">
        <v>70.599999999999994</v>
      </c>
      <c r="D1170" s="156">
        <f t="shared" si="45"/>
        <v>5.7978626200000001</v>
      </c>
      <c r="E1170" s="107"/>
      <c r="F1170" s="107"/>
      <c r="G1170" s="107">
        <v>-2.2000000000000002</v>
      </c>
      <c r="H1170" s="158">
        <f t="shared" si="46"/>
        <v>-0.18066994000000003</v>
      </c>
      <c r="I1170" s="138">
        <v>8.2122700000000007E-2</v>
      </c>
      <c r="J1170" s="107"/>
      <c r="K1170" s="107"/>
      <c r="L1170" s="152">
        <v>31310</v>
      </c>
      <c r="M1170" s="107" t="s">
        <v>16</v>
      </c>
      <c r="N1170" s="107" t="s">
        <v>3</v>
      </c>
      <c r="O1170" s="107" t="s">
        <v>22</v>
      </c>
      <c r="P1170" s="107"/>
    </row>
    <row r="1171" spans="1:16" x14ac:dyDescent="0.35">
      <c r="A1171" s="155" t="s">
        <v>911</v>
      </c>
      <c r="B1171" s="107" t="s">
        <v>446</v>
      </c>
      <c r="C1171" s="107">
        <v>22.6</v>
      </c>
      <c r="D1171" s="156">
        <f t="shared" si="45"/>
        <v>1.4107259000000001</v>
      </c>
      <c r="E1171" s="107"/>
      <c r="F1171" s="107"/>
      <c r="G1171" s="107">
        <v>-2.9</v>
      </c>
      <c r="H1171" s="158">
        <f t="shared" si="46"/>
        <v>-0.18102235</v>
      </c>
      <c r="I1171" s="138">
        <v>6.2421499999999998E-2</v>
      </c>
      <c r="J1171" s="107"/>
      <c r="K1171" s="107"/>
      <c r="L1171" s="152">
        <v>34060</v>
      </c>
      <c r="M1171" s="107" t="s">
        <v>16</v>
      </c>
      <c r="N1171" s="107" t="s">
        <v>3</v>
      </c>
      <c r="O1171" s="107" t="s">
        <v>22</v>
      </c>
      <c r="P1171" s="107"/>
    </row>
    <row r="1172" spans="1:16" x14ac:dyDescent="0.35">
      <c r="A1172" s="155" t="s">
        <v>599</v>
      </c>
      <c r="B1172" s="107" t="s">
        <v>62</v>
      </c>
      <c r="C1172" s="107">
        <v>69.5</v>
      </c>
      <c r="D1172" s="156">
        <f t="shared" si="45"/>
        <v>4.8231193000000001</v>
      </c>
      <c r="E1172" s="107"/>
      <c r="F1172" s="107"/>
      <c r="G1172" s="107">
        <v>-2.7</v>
      </c>
      <c r="H1172" s="158">
        <f t="shared" si="46"/>
        <v>-0.18737297999999999</v>
      </c>
      <c r="I1172" s="138">
        <v>6.9397399999999998E-2</v>
      </c>
      <c r="J1172" s="107"/>
      <c r="K1172" s="107"/>
      <c r="L1172" s="152">
        <v>50440</v>
      </c>
      <c r="M1172" s="107" t="s">
        <v>1</v>
      </c>
      <c r="N1172" s="107" t="s">
        <v>3</v>
      </c>
      <c r="O1172" s="107" t="s">
        <v>22</v>
      </c>
      <c r="P1172" s="107"/>
    </row>
    <row r="1173" spans="1:16" x14ac:dyDescent="0.35">
      <c r="A1173" s="155" t="s">
        <v>596</v>
      </c>
      <c r="B1173" s="107" t="s">
        <v>59</v>
      </c>
      <c r="C1173" s="107">
        <v>106.3</v>
      </c>
      <c r="D1173" s="156">
        <f t="shared" si="45"/>
        <v>3.3373735400000002</v>
      </c>
      <c r="E1173" s="107"/>
      <c r="F1173" s="107"/>
      <c r="G1173" s="107">
        <v>-6.5</v>
      </c>
      <c r="H1173" s="158">
        <f t="shared" si="46"/>
        <v>-0.2040727</v>
      </c>
      <c r="I1173" s="138">
        <v>3.1395800000000001E-2</v>
      </c>
      <c r="J1173" s="107"/>
      <c r="K1173" s="107"/>
      <c r="L1173" s="152">
        <v>62870</v>
      </c>
      <c r="M1173" s="107" t="s">
        <v>1</v>
      </c>
      <c r="N1173" s="107" t="s">
        <v>3</v>
      </c>
      <c r="O1173" s="107" t="s">
        <v>22</v>
      </c>
      <c r="P1173" s="107"/>
    </row>
    <row r="1174" spans="1:16" x14ac:dyDescent="0.35">
      <c r="A1174" s="155" t="s">
        <v>915</v>
      </c>
      <c r="B1174" s="107" t="s">
        <v>450</v>
      </c>
      <c r="C1174" s="107">
        <v>31.5</v>
      </c>
      <c r="D1174" s="156">
        <f t="shared" si="45"/>
        <v>2.0252169000000002</v>
      </c>
      <c r="E1174" s="107"/>
      <c r="F1174" s="107"/>
      <c r="G1174" s="107">
        <v>-4.3</v>
      </c>
      <c r="H1174" s="158">
        <f t="shared" si="46"/>
        <v>-0.27645818</v>
      </c>
      <c r="I1174" s="138">
        <v>6.4292600000000005E-2</v>
      </c>
      <c r="J1174" s="107"/>
      <c r="K1174" s="107"/>
      <c r="L1174" s="152">
        <v>37180</v>
      </c>
      <c r="M1174" s="107" t="s">
        <v>16</v>
      </c>
      <c r="N1174" s="107" t="s">
        <v>3</v>
      </c>
      <c r="O1174" s="107" t="s">
        <v>22</v>
      </c>
      <c r="P1174" s="107"/>
    </row>
    <row r="1175" spans="1:16" x14ac:dyDescent="0.35">
      <c r="A1175" s="155" t="s">
        <v>937</v>
      </c>
      <c r="B1175" s="107" t="s">
        <v>482</v>
      </c>
      <c r="C1175" s="107">
        <v>97.7</v>
      </c>
      <c r="D1175" s="156">
        <f t="shared" si="45"/>
        <v>4.8425395800000004</v>
      </c>
      <c r="E1175" s="107"/>
      <c r="F1175" s="107"/>
      <c r="G1175" s="107">
        <v>-5.9</v>
      </c>
      <c r="H1175" s="158">
        <f t="shared" si="46"/>
        <v>-0.29243586000000005</v>
      </c>
      <c r="I1175" s="138">
        <v>4.9565400000000003E-2</v>
      </c>
      <c r="J1175" s="107"/>
      <c r="K1175" s="107"/>
      <c r="L1175" s="152">
        <v>43280</v>
      </c>
      <c r="M1175" s="107" t="s">
        <v>16</v>
      </c>
      <c r="N1175" s="107" t="s">
        <v>3</v>
      </c>
      <c r="O1175" s="107" t="s">
        <v>22</v>
      </c>
      <c r="P1175" s="107"/>
    </row>
    <row r="1176" spans="1:16" x14ac:dyDescent="0.35">
      <c r="A1176" s="155" t="s">
        <v>470</v>
      </c>
      <c r="B1176" s="107" t="s">
        <v>471</v>
      </c>
      <c r="C1176" s="107">
        <v>40.9</v>
      </c>
      <c r="D1176" s="156">
        <f t="shared" si="45"/>
        <v>2.7024429599999999</v>
      </c>
      <c r="E1176" s="107"/>
      <c r="F1176" s="107"/>
      <c r="G1176" s="107">
        <v>-5.0999999999999996</v>
      </c>
      <c r="H1176" s="158">
        <f t="shared" si="46"/>
        <v>-0.33697944000000002</v>
      </c>
      <c r="I1176" s="138">
        <v>6.6074400000000005E-2</v>
      </c>
      <c r="J1176" s="107"/>
      <c r="K1176" s="107"/>
      <c r="L1176" s="152">
        <v>30812</v>
      </c>
      <c r="M1176" s="107" t="s">
        <v>16</v>
      </c>
      <c r="N1176" s="107" t="s">
        <v>3</v>
      </c>
      <c r="O1176" s="107" t="s">
        <v>22</v>
      </c>
      <c r="P1176" s="107"/>
    </row>
    <row r="1177" spans="1:16" x14ac:dyDescent="0.35">
      <c r="A1177" s="155" t="s">
        <v>777</v>
      </c>
      <c r="B1177" s="107" t="s">
        <v>289</v>
      </c>
      <c r="C1177" s="107">
        <v>73.3</v>
      </c>
      <c r="D1177" s="156">
        <f t="shared" si="45"/>
        <v>3.0978412500000001</v>
      </c>
      <c r="E1177" s="107"/>
      <c r="F1177" s="107"/>
      <c r="G1177" s="107">
        <v>-8.9</v>
      </c>
      <c r="H1177" s="158">
        <f t="shared" si="46"/>
        <v>-0.37613625000000001</v>
      </c>
      <c r="I1177" s="138">
        <v>4.2262500000000001E-2</v>
      </c>
      <c r="J1177" s="107"/>
      <c r="K1177" s="107"/>
      <c r="L1177" s="152">
        <v>34600</v>
      </c>
      <c r="M1177" s="107" t="s">
        <v>16</v>
      </c>
      <c r="N1177" s="107" t="s">
        <v>3</v>
      </c>
      <c r="O1177" s="107" t="s">
        <v>22</v>
      </c>
      <c r="P1177" s="107"/>
    </row>
    <row r="1178" spans="1:16" x14ac:dyDescent="0.35">
      <c r="A1178" s="155" t="s">
        <v>839</v>
      </c>
      <c r="B1178" s="107" t="s">
        <v>357</v>
      </c>
      <c r="C1178" s="107">
        <v>43.8</v>
      </c>
      <c r="D1178" s="156">
        <f t="shared" si="45"/>
        <v>4.3471193399999999</v>
      </c>
      <c r="E1178" s="107"/>
      <c r="F1178" s="107"/>
      <c r="G1178" s="107">
        <v>-3.9</v>
      </c>
      <c r="H1178" s="158">
        <f t="shared" si="46"/>
        <v>-0.38707227</v>
      </c>
      <c r="I1178" s="138">
        <v>9.9249299999999999E-2</v>
      </c>
      <c r="J1178" s="107"/>
      <c r="K1178" s="107"/>
      <c r="L1178" s="152">
        <v>33630</v>
      </c>
      <c r="M1178" s="107" t="s">
        <v>16</v>
      </c>
      <c r="N1178" s="107" t="s">
        <v>3</v>
      </c>
      <c r="O1178" s="107" t="s">
        <v>22</v>
      </c>
      <c r="P1178" s="107"/>
    </row>
    <row r="1179" spans="1:16" x14ac:dyDescent="0.35">
      <c r="A1179" s="155" t="s">
        <v>938</v>
      </c>
      <c r="B1179" s="107" t="s">
        <v>483</v>
      </c>
      <c r="C1179" s="107">
        <v>181.8</v>
      </c>
      <c r="D1179" s="156">
        <f t="shared" si="45"/>
        <v>14.387470200000001</v>
      </c>
      <c r="E1179" s="107"/>
      <c r="F1179" s="107"/>
      <c r="G1179" s="107">
        <v>-4.9000000000000004</v>
      </c>
      <c r="H1179" s="158">
        <f t="shared" si="46"/>
        <v>-0.38778110000000005</v>
      </c>
      <c r="I1179" s="138">
        <v>7.9139000000000001E-2</v>
      </c>
      <c r="J1179" s="107"/>
      <c r="K1179" s="107"/>
      <c r="L1179" s="152">
        <v>32290</v>
      </c>
      <c r="M1179" s="107" t="s">
        <v>16</v>
      </c>
      <c r="N1179" s="107" t="s">
        <v>3</v>
      </c>
      <c r="O1179" s="107" t="s">
        <v>22</v>
      </c>
      <c r="P1179" s="107"/>
    </row>
    <row r="1180" spans="1:16" x14ac:dyDescent="0.35">
      <c r="A1180" s="155" t="s">
        <v>919</v>
      </c>
      <c r="B1180" s="107" t="s">
        <v>458</v>
      </c>
      <c r="C1180" s="107">
        <v>178.4</v>
      </c>
      <c r="D1180" s="156">
        <f t="shared" si="45"/>
        <v>10.813394880000001</v>
      </c>
      <c r="E1180" s="107"/>
      <c r="F1180" s="107"/>
      <c r="G1180" s="107">
        <v>-7</v>
      </c>
      <c r="H1180" s="158">
        <f t="shared" si="46"/>
        <v>-0.42429240000000001</v>
      </c>
      <c r="I1180" s="138">
        <v>6.0613199999999999E-2</v>
      </c>
      <c r="J1180" s="107"/>
      <c r="K1180" s="107"/>
      <c r="L1180" s="152">
        <v>34690</v>
      </c>
      <c r="M1180" s="107" t="s">
        <v>16</v>
      </c>
      <c r="N1180" s="107" t="s">
        <v>3</v>
      </c>
      <c r="O1180" s="107" t="s">
        <v>22</v>
      </c>
      <c r="P1180" s="107"/>
    </row>
    <row r="1181" spans="1:16" x14ac:dyDescent="0.35">
      <c r="A1181" s="155" t="s">
        <v>912</v>
      </c>
      <c r="B1181" s="107" t="s">
        <v>447</v>
      </c>
      <c r="C1181" s="107">
        <v>36.4</v>
      </c>
      <c r="D1181" s="156">
        <f t="shared" si="45"/>
        <v>4.4409674399999997</v>
      </c>
      <c r="E1181" s="107"/>
      <c r="F1181" s="107"/>
      <c r="G1181" s="107">
        <v>-3.6</v>
      </c>
      <c r="H1181" s="158">
        <f t="shared" si="46"/>
        <v>-0.43921656000000003</v>
      </c>
      <c r="I1181" s="138">
        <v>0.1220046</v>
      </c>
      <c r="J1181" s="107"/>
      <c r="K1181" s="107"/>
      <c r="L1181" s="152">
        <v>37390</v>
      </c>
      <c r="M1181" s="107" t="s">
        <v>16</v>
      </c>
      <c r="N1181" s="107" t="s">
        <v>3</v>
      </c>
      <c r="O1181" s="107" t="s">
        <v>22</v>
      </c>
      <c r="P1181" s="107"/>
    </row>
    <row r="1182" spans="1:16" x14ac:dyDescent="0.35">
      <c r="A1182" s="155" t="s">
        <v>926</v>
      </c>
      <c r="B1182" s="107" t="s">
        <v>465</v>
      </c>
      <c r="C1182" s="107">
        <v>21.9</v>
      </c>
      <c r="D1182" s="156">
        <f t="shared" si="45"/>
        <v>1.7907542399999998</v>
      </c>
      <c r="E1182" s="107"/>
      <c r="F1182" s="107"/>
      <c r="G1182" s="107">
        <v>-5.4</v>
      </c>
      <c r="H1182" s="158">
        <f t="shared" si="46"/>
        <v>-0.44155584000000003</v>
      </c>
      <c r="I1182" s="138">
        <v>8.1769599999999998E-2</v>
      </c>
      <c r="J1182" s="107"/>
      <c r="K1182" s="107"/>
      <c r="L1182" s="152">
        <v>26540</v>
      </c>
      <c r="M1182" s="107" t="s">
        <v>16</v>
      </c>
      <c r="N1182" s="107" t="s">
        <v>3</v>
      </c>
      <c r="O1182" s="107" t="s">
        <v>22</v>
      </c>
      <c r="P1182" s="107"/>
    </row>
    <row r="1183" spans="1:16" x14ac:dyDescent="0.35">
      <c r="A1183" s="155" t="s">
        <v>927</v>
      </c>
      <c r="B1183" s="107" t="s">
        <v>466</v>
      </c>
      <c r="C1183" s="107">
        <v>27.5</v>
      </c>
      <c r="D1183" s="156">
        <f t="shared" si="45"/>
        <v>2.2163267499999999</v>
      </c>
      <c r="E1183" s="107"/>
      <c r="F1183" s="107"/>
      <c r="G1183" s="107">
        <v>-5.6</v>
      </c>
      <c r="H1183" s="158">
        <f t="shared" si="46"/>
        <v>-0.45132472000000001</v>
      </c>
      <c r="I1183" s="138">
        <v>8.0593700000000004E-2</v>
      </c>
      <c r="J1183" s="107"/>
      <c r="K1183" s="107"/>
      <c r="L1183" s="152">
        <v>25850</v>
      </c>
      <c r="M1183" s="107" t="s">
        <v>16</v>
      </c>
      <c r="N1183" s="107" t="s">
        <v>3</v>
      </c>
      <c r="O1183" s="107" t="s">
        <v>22</v>
      </c>
      <c r="P1183" s="107"/>
    </row>
    <row r="1184" spans="1:16" x14ac:dyDescent="0.35">
      <c r="A1184" s="155" t="s">
        <v>467</v>
      </c>
      <c r="B1184" s="107" t="s">
        <v>468</v>
      </c>
      <c r="C1184" s="107">
        <v>26.9</v>
      </c>
      <c r="D1184" s="156">
        <f t="shared" si="45"/>
        <v>2.37554438</v>
      </c>
      <c r="E1184" s="107"/>
      <c r="F1184" s="107"/>
      <c r="G1184" s="107">
        <v>-6.9</v>
      </c>
      <c r="H1184" s="158">
        <f t="shared" si="46"/>
        <v>-0.60934038000000001</v>
      </c>
      <c r="I1184" s="138">
        <v>8.8310200000000005E-2</v>
      </c>
      <c r="J1184" s="107"/>
      <c r="K1184" s="107"/>
      <c r="L1184" s="152">
        <v>24118</v>
      </c>
      <c r="M1184" s="107" t="s">
        <v>16</v>
      </c>
      <c r="N1184" s="107" t="s">
        <v>3</v>
      </c>
      <c r="O1184" s="107" t="s">
        <v>22</v>
      </c>
      <c r="P1184" s="107"/>
    </row>
    <row r="1185" spans="1:16" x14ac:dyDescent="0.35">
      <c r="A1185" s="155" t="s">
        <v>825</v>
      </c>
      <c r="B1185" s="107" t="s">
        <v>339</v>
      </c>
      <c r="C1185" s="107">
        <v>74.599999999999994</v>
      </c>
      <c r="D1185" s="156">
        <f t="shared" si="45"/>
        <v>4.5949869999999997</v>
      </c>
      <c r="E1185" s="107"/>
      <c r="F1185" s="107"/>
      <c r="G1185" s="107">
        <v>-12.7</v>
      </c>
      <c r="H1185" s="158">
        <f t="shared" si="46"/>
        <v>-0.78225649999999991</v>
      </c>
      <c r="I1185" s="138">
        <v>6.1594999999999997E-2</v>
      </c>
      <c r="J1185" s="107"/>
      <c r="K1185" s="107"/>
      <c r="L1185" s="152">
        <v>38390</v>
      </c>
      <c r="M1185" s="107" t="s">
        <v>16</v>
      </c>
      <c r="N1185" s="107" t="s">
        <v>3</v>
      </c>
      <c r="O1185" s="107" t="s">
        <v>22</v>
      </c>
      <c r="P1185" s="107"/>
    </row>
    <row r="1186" spans="1:16" x14ac:dyDescent="0.35">
      <c r="A1186" s="155" t="s">
        <v>951</v>
      </c>
      <c r="B1186" s="107" t="s">
        <v>496</v>
      </c>
      <c r="C1186" s="107">
        <v>95</v>
      </c>
      <c r="D1186" s="156">
        <f t="shared" si="45"/>
        <v>10.768183499999999</v>
      </c>
      <c r="E1186" s="107"/>
      <c r="F1186" s="107"/>
      <c r="G1186" s="107">
        <v>-7.6</v>
      </c>
      <c r="H1186" s="158">
        <f t="shared" si="46"/>
        <v>-0.86145467999999992</v>
      </c>
      <c r="I1186" s="138">
        <v>0.1133493</v>
      </c>
      <c r="J1186" s="107"/>
      <c r="K1186" s="107"/>
      <c r="L1186" s="152">
        <v>34690</v>
      </c>
      <c r="M1186" s="107" t="s">
        <v>16</v>
      </c>
      <c r="N1186" s="107" t="s">
        <v>3</v>
      </c>
      <c r="O1186" s="107" t="s">
        <v>22</v>
      </c>
      <c r="P1186" s="107"/>
    </row>
    <row r="1187" spans="1:16" x14ac:dyDescent="0.35">
      <c r="A1187" s="155" t="s">
        <v>910</v>
      </c>
      <c r="B1187" s="107" t="s">
        <v>445</v>
      </c>
      <c r="C1187" s="107">
        <v>74.900000000000006</v>
      </c>
      <c r="D1187" s="156">
        <f t="shared" si="45"/>
        <v>5.8336838700000007</v>
      </c>
      <c r="E1187" s="107"/>
      <c r="F1187" s="107"/>
      <c r="G1187" s="107">
        <v>-11.9</v>
      </c>
      <c r="H1187" s="158">
        <f t="shared" si="46"/>
        <v>-0.92684697000000005</v>
      </c>
      <c r="I1187" s="138">
        <v>7.7886300000000006E-2</v>
      </c>
      <c r="J1187" s="107"/>
      <c r="K1187" s="107"/>
      <c r="L1187" s="152">
        <v>32330</v>
      </c>
      <c r="M1187" s="107" t="s">
        <v>16</v>
      </c>
      <c r="N1187" s="107" t="s">
        <v>3</v>
      </c>
      <c r="O1187" s="107" t="s">
        <v>22</v>
      </c>
      <c r="P1187" s="107"/>
    </row>
    <row r="1188" spans="1:16" x14ac:dyDescent="0.35">
      <c r="A1188" s="155" t="s">
        <v>455</v>
      </c>
      <c r="B1188" s="107" t="s">
        <v>456</v>
      </c>
      <c r="C1188" s="107">
        <v>217.6</v>
      </c>
      <c r="D1188" s="156">
        <f t="shared" si="45"/>
        <v>13.87506816</v>
      </c>
      <c r="E1188" s="107"/>
      <c r="F1188" s="107"/>
      <c r="G1188" s="107">
        <v>-17.2</v>
      </c>
      <c r="H1188" s="158">
        <f t="shared" si="46"/>
        <v>-1.0967425200000001</v>
      </c>
      <c r="I1188" s="138">
        <v>6.3764100000000004E-2</v>
      </c>
      <c r="J1188" s="107"/>
      <c r="K1188" s="107"/>
      <c r="L1188" s="152">
        <v>33622</v>
      </c>
      <c r="M1188" s="107" t="s">
        <v>16</v>
      </c>
      <c r="N1188" s="107" t="s">
        <v>3</v>
      </c>
      <c r="O1188" s="107" t="s">
        <v>22</v>
      </c>
      <c r="P1188" s="107"/>
    </row>
    <row r="1189" spans="1:16" x14ac:dyDescent="0.35">
      <c r="A1189" s="155" t="s">
        <v>451</v>
      </c>
      <c r="B1189" s="107" t="s">
        <v>452</v>
      </c>
      <c r="C1189" s="107">
        <v>147.9</v>
      </c>
      <c r="D1189" s="156">
        <f t="shared" si="45"/>
        <v>10.263742350000001</v>
      </c>
      <c r="E1189" s="107"/>
      <c r="F1189" s="107"/>
      <c r="G1189" s="107">
        <v>-20.8</v>
      </c>
      <c r="H1189" s="158">
        <f t="shared" si="46"/>
        <v>-1.4434472</v>
      </c>
      <c r="I1189" s="138">
        <v>6.93965E-2</v>
      </c>
      <c r="J1189" s="107"/>
      <c r="K1189" s="107"/>
      <c r="L1189" s="152">
        <v>29911</v>
      </c>
      <c r="M1189" s="107" t="s">
        <v>16</v>
      </c>
      <c r="N1189" s="107" t="s">
        <v>3</v>
      </c>
      <c r="O1189" s="107" t="s">
        <v>22</v>
      </c>
      <c r="P1189" s="107"/>
    </row>
    <row r="1190" spans="1:16" x14ac:dyDescent="0.35">
      <c r="A1190" s="155" t="s">
        <v>913</v>
      </c>
      <c r="B1190" s="107" t="s">
        <v>448</v>
      </c>
      <c r="C1190" s="107">
        <v>315.7</v>
      </c>
      <c r="D1190" s="156">
        <f t="shared" si="45"/>
        <v>24.733295510000001</v>
      </c>
      <c r="E1190" s="107"/>
      <c r="F1190" s="107"/>
      <c r="G1190" s="107">
        <v>-35.5</v>
      </c>
      <c r="H1190" s="158">
        <f t="shared" si="46"/>
        <v>-2.7812226500000001</v>
      </c>
      <c r="I1190" s="138">
        <v>7.8344300000000006E-2</v>
      </c>
      <c r="J1190" s="107"/>
      <c r="K1190" s="107"/>
      <c r="L1190" s="152">
        <v>31470</v>
      </c>
      <c r="M1190" s="107" t="s">
        <v>16</v>
      </c>
      <c r="N1190" s="107" t="s">
        <v>3</v>
      </c>
      <c r="O1190" s="107" t="s">
        <v>22</v>
      </c>
      <c r="P1190" s="107"/>
    </row>
    <row r="1191" spans="1:16" x14ac:dyDescent="0.35">
      <c r="A1191" s="155" t="s">
        <v>826</v>
      </c>
      <c r="B1191" s="107" t="s">
        <v>340</v>
      </c>
      <c r="C1191" s="107">
        <v>220.3</v>
      </c>
      <c r="D1191" s="156">
        <f t="shared" si="45"/>
        <v>13.765159110000001</v>
      </c>
      <c r="E1191" s="107"/>
      <c r="F1191" s="107"/>
      <c r="G1191" s="107">
        <v>-54.2</v>
      </c>
      <c r="H1191" s="158">
        <f t="shared" si="46"/>
        <v>-3.3866165400000003</v>
      </c>
      <c r="I1191" s="138">
        <v>6.2483700000000003E-2</v>
      </c>
      <c r="J1191" s="107"/>
      <c r="K1191" s="107"/>
      <c r="L1191" s="152">
        <v>28010</v>
      </c>
      <c r="M1191" s="107" t="s">
        <v>16</v>
      </c>
      <c r="N1191" s="107" t="s">
        <v>3</v>
      </c>
      <c r="O1191" s="107" t="s">
        <v>22</v>
      </c>
      <c r="P1191" s="107"/>
    </row>
    <row r="1192" spans="1:16" x14ac:dyDescent="0.35">
      <c r="A1192" s="155" t="s">
        <v>709</v>
      </c>
      <c r="B1192" s="107" t="s">
        <v>208</v>
      </c>
      <c r="C1192" s="107">
        <v>2491.5</v>
      </c>
      <c r="D1192" s="156">
        <f t="shared" si="45"/>
        <v>181.8042567</v>
      </c>
      <c r="E1192" s="107"/>
      <c r="F1192" s="107"/>
      <c r="G1192" s="107">
        <v>750.4</v>
      </c>
      <c r="H1192" s="158">
        <f t="shared" si="46"/>
        <v>54.75653792</v>
      </c>
      <c r="I1192" s="138">
        <v>7.2969800000000001E-2</v>
      </c>
      <c r="J1192" s="107"/>
      <c r="K1192" s="107"/>
      <c r="L1192" s="152">
        <v>23151</v>
      </c>
      <c r="M1192" s="107" t="s">
        <v>152</v>
      </c>
      <c r="N1192" s="107" t="s">
        <v>3</v>
      </c>
      <c r="O1192" s="107" t="s">
        <v>3</v>
      </c>
      <c r="P1192" s="107"/>
    </row>
    <row r="1193" spans="1:16" x14ac:dyDescent="0.35">
      <c r="A1193" s="155" t="s">
        <v>695</v>
      </c>
      <c r="B1193" s="107" t="s">
        <v>192</v>
      </c>
      <c r="C1193" s="107">
        <v>2711.5</v>
      </c>
      <c r="D1193" s="156">
        <f t="shared" si="45"/>
        <v>95.05190365</v>
      </c>
      <c r="E1193" s="107"/>
      <c r="F1193" s="107"/>
      <c r="G1193" s="107">
        <v>526.79999999999995</v>
      </c>
      <c r="H1193" s="158">
        <f t="shared" si="46"/>
        <v>18.467026679999996</v>
      </c>
      <c r="I1193" s="138">
        <v>3.5055099999999999E-2</v>
      </c>
      <c r="J1193" s="107"/>
      <c r="K1193" s="107"/>
      <c r="L1193" s="152">
        <v>65470</v>
      </c>
      <c r="M1193" s="107" t="s">
        <v>71</v>
      </c>
      <c r="N1193" s="107" t="s">
        <v>3</v>
      </c>
      <c r="O1193" s="107" t="s">
        <v>3</v>
      </c>
      <c r="P1193" s="107"/>
    </row>
    <row r="1194" spans="1:16" x14ac:dyDescent="0.35">
      <c r="A1194" s="155" t="s">
        <v>653</v>
      </c>
      <c r="B1194" s="107" t="s">
        <v>143</v>
      </c>
      <c r="C1194" s="107">
        <v>1830.7</v>
      </c>
      <c r="D1194" s="156">
        <f t="shared" ref="D1194:D1257" si="47">+C1194*$I1194</f>
        <v>71.827514500000007</v>
      </c>
      <c r="E1194" s="107"/>
      <c r="F1194" s="107"/>
      <c r="G1194" s="107">
        <v>303.8</v>
      </c>
      <c r="H1194" s="158">
        <f t="shared" ref="H1194:H1257" si="48">+G1194*$I1194</f>
        <v>11.919593000000001</v>
      </c>
      <c r="I1194" s="138">
        <v>3.9234999999999999E-2</v>
      </c>
      <c r="J1194" s="107"/>
      <c r="K1194" s="107"/>
      <c r="L1194" s="152">
        <v>62390</v>
      </c>
      <c r="M1194" s="107" t="s">
        <v>66</v>
      </c>
      <c r="N1194" s="107" t="s">
        <v>3</v>
      </c>
      <c r="O1194" s="107" t="s">
        <v>3</v>
      </c>
      <c r="P1194" s="107"/>
    </row>
    <row r="1195" spans="1:16" x14ac:dyDescent="0.35">
      <c r="A1195" s="155" t="s">
        <v>704</v>
      </c>
      <c r="B1195" s="107" t="s">
        <v>203</v>
      </c>
      <c r="C1195" s="107">
        <v>738.4</v>
      </c>
      <c r="D1195" s="156">
        <f t="shared" si="47"/>
        <v>43.887763919999998</v>
      </c>
      <c r="E1195" s="107"/>
      <c r="F1195" s="107"/>
      <c r="G1195" s="107">
        <v>182.9</v>
      </c>
      <c r="H1195" s="158">
        <f t="shared" si="48"/>
        <v>10.870899270000001</v>
      </c>
      <c r="I1195" s="138">
        <v>5.9436299999999997E-2</v>
      </c>
      <c r="J1195" s="107"/>
      <c r="K1195" s="107"/>
      <c r="L1195" s="152">
        <v>41540</v>
      </c>
      <c r="M1195" s="107" t="s">
        <v>152</v>
      </c>
      <c r="N1195" s="107" t="s">
        <v>3</v>
      </c>
      <c r="O1195" s="107" t="s">
        <v>3</v>
      </c>
      <c r="P1195" s="107"/>
    </row>
    <row r="1196" spans="1:16" x14ac:dyDescent="0.35">
      <c r="A1196" s="155" t="s">
        <v>549</v>
      </c>
      <c r="B1196" s="107" t="s">
        <v>0</v>
      </c>
      <c r="C1196" s="107">
        <v>1972.7</v>
      </c>
      <c r="D1196" s="156">
        <f t="shared" si="47"/>
        <v>70.526786780000009</v>
      </c>
      <c r="E1196" s="107"/>
      <c r="F1196" s="107"/>
      <c r="G1196" s="107">
        <v>244.1</v>
      </c>
      <c r="H1196" s="158">
        <f t="shared" si="48"/>
        <v>8.7269167400000001</v>
      </c>
      <c r="I1196" s="138">
        <v>3.5751400000000003E-2</v>
      </c>
      <c r="J1196" s="107"/>
      <c r="K1196" s="107"/>
      <c r="L1196" s="152">
        <v>95440</v>
      </c>
      <c r="M1196" s="107" t="s">
        <v>1</v>
      </c>
      <c r="N1196" s="107" t="s">
        <v>6</v>
      </c>
      <c r="O1196" s="107" t="s">
        <v>3</v>
      </c>
      <c r="P1196" s="107"/>
    </row>
    <row r="1197" spans="1:16" x14ac:dyDescent="0.35">
      <c r="A1197" s="155" t="s">
        <v>786</v>
      </c>
      <c r="B1197" s="107" t="s">
        <v>298</v>
      </c>
      <c r="C1197" s="107">
        <v>1418.1</v>
      </c>
      <c r="D1197" s="156">
        <f t="shared" si="47"/>
        <v>62.109943799999989</v>
      </c>
      <c r="E1197" s="107"/>
      <c r="F1197" s="107"/>
      <c r="G1197" s="107">
        <v>171.5</v>
      </c>
      <c r="H1197" s="158">
        <f t="shared" si="48"/>
        <v>7.5113569999999994</v>
      </c>
      <c r="I1197" s="138">
        <v>4.3797999999999997E-2</v>
      </c>
      <c r="J1197" s="107"/>
      <c r="K1197" s="107"/>
      <c r="L1197" s="152">
        <v>49330</v>
      </c>
      <c r="M1197" s="107" t="s">
        <v>16</v>
      </c>
      <c r="N1197" s="107" t="s">
        <v>6</v>
      </c>
      <c r="O1197" s="107" t="s">
        <v>3</v>
      </c>
      <c r="P1197" s="107"/>
    </row>
    <row r="1198" spans="1:16" x14ac:dyDescent="0.35">
      <c r="A1198" s="155" t="s">
        <v>643</v>
      </c>
      <c r="B1198" s="107" t="s">
        <v>128</v>
      </c>
      <c r="C1198" s="107">
        <v>665.4</v>
      </c>
      <c r="D1198" s="156">
        <f t="shared" si="47"/>
        <v>36.345811499999996</v>
      </c>
      <c r="E1198" s="107"/>
      <c r="F1198" s="107"/>
      <c r="G1198" s="107">
        <v>136.9</v>
      </c>
      <c r="H1198" s="158">
        <f t="shared" si="48"/>
        <v>7.4778202499999997</v>
      </c>
      <c r="I1198" s="138">
        <v>5.4622499999999997E-2</v>
      </c>
      <c r="J1198" s="107"/>
      <c r="K1198" s="107"/>
      <c r="L1198" s="152">
        <v>44040</v>
      </c>
      <c r="M1198" s="107" t="s">
        <v>24</v>
      </c>
      <c r="N1198" s="107" t="s">
        <v>3</v>
      </c>
      <c r="O1198" s="107" t="s">
        <v>3</v>
      </c>
      <c r="P1198" s="107"/>
    </row>
    <row r="1199" spans="1:16" x14ac:dyDescent="0.35">
      <c r="A1199" s="155" t="s">
        <v>840</v>
      </c>
      <c r="B1199" s="107" t="s">
        <v>358</v>
      </c>
      <c r="C1199" s="107">
        <v>545.5</v>
      </c>
      <c r="D1199" s="156">
        <f t="shared" si="47"/>
        <v>31.142649549999998</v>
      </c>
      <c r="E1199" s="107"/>
      <c r="F1199" s="107"/>
      <c r="G1199" s="107">
        <v>128.30000000000001</v>
      </c>
      <c r="H1199" s="158">
        <f t="shared" si="48"/>
        <v>7.3246598300000008</v>
      </c>
      <c r="I1199" s="138">
        <v>5.7090099999999998E-2</v>
      </c>
      <c r="J1199" s="107"/>
      <c r="K1199" s="107"/>
      <c r="L1199" s="152">
        <v>59700</v>
      </c>
      <c r="M1199" s="107" t="s">
        <v>16</v>
      </c>
      <c r="N1199" s="107" t="s">
        <v>2</v>
      </c>
      <c r="O1199" s="107" t="s">
        <v>3</v>
      </c>
      <c r="P1199" s="107"/>
    </row>
    <row r="1200" spans="1:16" x14ac:dyDescent="0.35">
      <c r="A1200" s="155" t="s">
        <v>714</v>
      </c>
      <c r="B1200" s="107" t="s">
        <v>213</v>
      </c>
      <c r="C1200" s="107">
        <v>560.79999999999995</v>
      </c>
      <c r="D1200" s="156">
        <f t="shared" si="47"/>
        <v>22.78793976</v>
      </c>
      <c r="E1200" s="107"/>
      <c r="F1200" s="107"/>
      <c r="G1200" s="107">
        <v>162.9</v>
      </c>
      <c r="H1200" s="158">
        <f t="shared" si="48"/>
        <v>6.619392630000001</v>
      </c>
      <c r="I1200" s="138">
        <v>4.0634700000000003E-2</v>
      </c>
      <c r="J1200" s="107"/>
      <c r="K1200" s="107"/>
      <c r="L1200" s="152">
        <v>29370</v>
      </c>
      <c r="M1200" s="107" t="s">
        <v>152</v>
      </c>
      <c r="N1200" s="107" t="s">
        <v>3</v>
      </c>
      <c r="O1200" s="107" t="s">
        <v>3</v>
      </c>
      <c r="P1200" s="107"/>
    </row>
    <row r="1201" spans="1:16" x14ac:dyDescent="0.35">
      <c r="A1201" s="155" t="s">
        <v>734</v>
      </c>
      <c r="B1201" s="107" t="s">
        <v>239</v>
      </c>
      <c r="C1201" s="107">
        <v>848.5</v>
      </c>
      <c r="D1201" s="156">
        <f t="shared" si="47"/>
        <v>46.778398949999996</v>
      </c>
      <c r="E1201" s="107"/>
      <c r="F1201" s="107"/>
      <c r="G1201" s="107">
        <v>109.4</v>
      </c>
      <c r="H1201" s="158">
        <f t="shared" si="48"/>
        <v>6.0312985799999996</v>
      </c>
      <c r="I1201" s="138">
        <v>5.5130699999999998E-2</v>
      </c>
      <c r="J1201" s="107"/>
      <c r="K1201" s="107"/>
      <c r="L1201" s="152">
        <v>29270</v>
      </c>
      <c r="M1201" s="107" t="s">
        <v>16</v>
      </c>
      <c r="N1201" s="107" t="s">
        <v>6</v>
      </c>
      <c r="O1201" s="107" t="s">
        <v>3</v>
      </c>
      <c r="P1201" s="107"/>
    </row>
    <row r="1202" spans="1:16" x14ac:dyDescent="0.35">
      <c r="A1202" s="155" t="s">
        <v>644</v>
      </c>
      <c r="B1202" s="107" t="s">
        <v>129</v>
      </c>
      <c r="C1202" s="107">
        <v>607.29999999999995</v>
      </c>
      <c r="D1202" s="156">
        <f t="shared" si="47"/>
        <v>31.428200109999995</v>
      </c>
      <c r="E1202" s="107"/>
      <c r="F1202" s="107"/>
      <c r="G1202" s="107">
        <v>114.1</v>
      </c>
      <c r="H1202" s="158">
        <f t="shared" si="48"/>
        <v>5.9047548699999997</v>
      </c>
      <c r="I1202" s="138">
        <v>5.1750699999999997E-2</v>
      </c>
      <c r="J1202" s="107"/>
      <c r="K1202" s="107"/>
      <c r="L1202" s="152">
        <v>44200</v>
      </c>
      <c r="M1202" s="107" t="s">
        <v>1</v>
      </c>
      <c r="N1202" s="107" t="s">
        <v>3</v>
      </c>
      <c r="O1202" s="107" t="s">
        <v>3</v>
      </c>
      <c r="P1202" s="107"/>
    </row>
    <row r="1203" spans="1:16" x14ac:dyDescent="0.35">
      <c r="A1203" s="155" t="s">
        <v>662</v>
      </c>
      <c r="B1203" s="107" t="s">
        <v>153</v>
      </c>
      <c r="C1203" s="107">
        <v>1223.4000000000001</v>
      </c>
      <c r="D1203" s="156">
        <f t="shared" si="47"/>
        <v>67.702711320000006</v>
      </c>
      <c r="E1203" s="107"/>
      <c r="F1203" s="107"/>
      <c r="G1203" s="107">
        <v>105</v>
      </c>
      <c r="H1203" s="158">
        <f t="shared" si="48"/>
        <v>5.8106790000000004</v>
      </c>
      <c r="I1203" s="138">
        <v>5.5339800000000001E-2</v>
      </c>
      <c r="J1203" s="107"/>
      <c r="K1203" s="107"/>
      <c r="L1203" s="152">
        <v>23640</v>
      </c>
      <c r="M1203" s="107" t="s">
        <v>78</v>
      </c>
      <c r="N1203" s="107" t="s">
        <v>3</v>
      </c>
      <c r="O1203" s="107" t="s">
        <v>3</v>
      </c>
      <c r="P1203" s="107"/>
    </row>
    <row r="1204" spans="1:16" x14ac:dyDescent="0.35">
      <c r="A1204" s="155" t="s">
        <v>590</v>
      </c>
      <c r="B1204" s="107" t="s">
        <v>53</v>
      </c>
      <c r="C1204" s="107">
        <v>1275.4000000000001</v>
      </c>
      <c r="D1204" s="156">
        <f t="shared" si="47"/>
        <v>41.171187400000001</v>
      </c>
      <c r="E1204" s="107"/>
      <c r="F1204" s="107"/>
      <c r="G1204" s="107">
        <v>166.7</v>
      </c>
      <c r="H1204" s="158">
        <f t="shared" si="48"/>
        <v>5.3812426999999996</v>
      </c>
      <c r="I1204" s="138">
        <v>3.2280999999999997E-2</v>
      </c>
      <c r="J1204" s="107"/>
      <c r="K1204" s="107"/>
      <c r="L1204" s="152">
        <v>63550</v>
      </c>
      <c r="M1204" s="107" t="s">
        <v>1</v>
      </c>
      <c r="N1204" s="107" t="s">
        <v>3</v>
      </c>
      <c r="O1204" s="107" t="s">
        <v>3</v>
      </c>
      <c r="P1204" s="107"/>
    </row>
    <row r="1205" spans="1:16" x14ac:dyDescent="0.35">
      <c r="A1205" s="155" t="s">
        <v>583</v>
      </c>
      <c r="B1205" s="107" t="s">
        <v>46</v>
      </c>
      <c r="C1205" s="107">
        <v>718.7</v>
      </c>
      <c r="D1205" s="156">
        <f t="shared" si="47"/>
        <v>27.289110870000002</v>
      </c>
      <c r="E1205" s="107"/>
      <c r="F1205" s="107"/>
      <c r="G1205" s="107">
        <v>133.80000000000001</v>
      </c>
      <c r="H1205" s="158">
        <f t="shared" si="48"/>
        <v>5.0803993800000002</v>
      </c>
      <c r="I1205" s="138">
        <v>3.79701E-2</v>
      </c>
      <c r="J1205" s="107"/>
      <c r="K1205" s="107"/>
      <c r="L1205" s="152">
        <v>78600</v>
      </c>
      <c r="M1205" s="107" t="s">
        <v>1</v>
      </c>
      <c r="N1205" s="107" t="s">
        <v>6</v>
      </c>
      <c r="O1205" s="107" t="s">
        <v>3</v>
      </c>
      <c r="P1205" s="107"/>
    </row>
    <row r="1206" spans="1:16" x14ac:dyDescent="0.35">
      <c r="A1206" s="155" t="s">
        <v>72</v>
      </c>
      <c r="B1206" s="107" t="s">
        <v>73</v>
      </c>
      <c r="C1206" s="107">
        <v>1018</v>
      </c>
      <c r="D1206" s="156">
        <f t="shared" si="47"/>
        <v>20.3037046</v>
      </c>
      <c r="E1206" s="107"/>
      <c r="F1206" s="107"/>
      <c r="G1206" s="107">
        <v>222.7</v>
      </c>
      <c r="H1206" s="158">
        <f t="shared" si="48"/>
        <v>4.4416846899999998</v>
      </c>
      <c r="I1206" s="138">
        <v>1.9944699999999999E-2</v>
      </c>
      <c r="J1206" s="107"/>
      <c r="K1206" s="107"/>
      <c r="L1206" s="152">
        <v>93617</v>
      </c>
      <c r="M1206" s="107" t="s">
        <v>1</v>
      </c>
      <c r="N1206" s="107" t="s">
        <v>3</v>
      </c>
      <c r="O1206" s="107" t="s">
        <v>3</v>
      </c>
      <c r="P1206" s="107"/>
    </row>
    <row r="1207" spans="1:16" x14ac:dyDescent="0.35">
      <c r="A1207" s="155" t="s">
        <v>603</v>
      </c>
      <c r="B1207" s="107" t="s">
        <v>67</v>
      </c>
      <c r="C1207" s="107">
        <v>520.6</v>
      </c>
      <c r="D1207" s="156">
        <f t="shared" si="47"/>
        <v>16.59313586</v>
      </c>
      <c r="E1207" s="107"/>
      <c r="F1207" s="107"/>
      <c r="G1207" s="107">
        <v>127.7</v>
      </c>
      <c r="H1207" s="158">
        <f t="shared" si="48"/>
        <v>4.0701948699999999</v>
      </c>
      <c r="I1207" s="138">
        <v>3.1873100000000001E-2</v>
      </c>
      <c r="J1207" s="107"/>
      <c r="K1207" s="107"/>
      <c r="L1207" s="152">
        <v>79680</v>
      </c>
      <c r="M1207" s="107" t="s">
        <v>1</v>
      </c>
      <c r="N1207" s="107" t="s">
        <v>3</v>
      </c>
      <c r="O1207" s="107" t="s">
        <v>3</v>
      </c>
      <c r="P1207" s="107"/>
    </row>
    <row r="1208" spans="1:16" x14ac:dyDescent="0.35">
      <c r="A1208" s="155" t="s">
        <v>654</v>
      </c>
      <c r="B1208" s="107" t="s">
        <v>144</v>
      </c>
      <c r="C1208" s="107">
        <v>596.70000000000005</v>
      </c>
      <c r="D1208" s="156">
        <f t="shared" si="47"/>
        <v>24.701112540000004</v>
      </c>
      <c r="E1208" s="107"/>
      <c r="F1208" s="107"/>
      <c r="G1208" s="107">
        <v>97</v>
      </c>
      <c r="H1208" s="158">
        <f t="shared" si="48"/>
        <v>4.0154313999999998</v>
      </c>
      <c r="I1208" s="138">
        <v>4.1396200000000001E-2</v>
      </c>
      <c r="J1208" s="107"/>
      <c r="K1208" s="107"/>
      <c r="L1208" s="152">
        <v>33040</v>
      </c>
      <c r="M1208" s="107" t="s">
        <v>71</v>
      </c>
      <c r="N1208" s="107" t="s">
        <v>3</v>
      </c>
      <c r="O1208" s="107" t="s">
        <v>3</v>
      </c>
      <c r="P1208" s="107"/>
    </row>
    <row r="1209" spans="1:16" x14ac:dyDescent="0.35">
      <c r="A1209" s="155" t="s">
        <v>765</v>
      </c>
      <c r="B1209" s="107" t="s">
        <v>277</v>
      </c>
      <c r="C1209" s="107">
        <v>612.4</v>
      </c>
      <c r="D1209" s="156">
        <f t="shared" si="47"/>
        <v>27.692299319999996</v>
      </c>
      <c r="E1209" s="107"/>
      <c r="F1209" s="107"/>
      <c r="G1209" s="107">
        <v>82.5</v>
      </c>
      <c r="H1209" s="158">
        <f t="shared" si="48"/>
        <v>3.7305922499999999</v>
      </c>
      <c r="I1209" s="138">
        <v>4.5219299999999997E-2</v>
      </c>
      <c r="J1209" s="107"/>
      <c r="K1209" s="107"/>
      <c r="L1209" s="152">
        <v>24360</v>
      </c>
      <c r="M1209" s="107" t="s">
        <v>1</v>
      </c>
      <c r="N1209" s="107" t="s">
        <v>3</v>
      </c>
      <c r="O1209" s="107" t="s">
        <v>3</v>
      </c>
      <c r="P1209" s="107"/>
    </row>
    <row r="1210" spans="1:16" x14ac:dyDescent="0.35">
      <c r="A1210" s="155" t="s">
        <v>759</v>
      </c>
      <c r="B1210" s="107" t="s">
        <v>271</v>
      </c>
      <c r="C1210" s="107">
        <v>611.20000000000005</v>
      </c>
      <c r="D1210" s="156">
        <f t="shared" si="47"/>
        <v>28.061781119999999</v>
      </c>
      <c r="E1210" s="107"/>
      <c r="F1210" s="107"/>
      <c r="G1210" s="107">
        <v>77.599999999999994</v>
      </c>
      <c r="H1210" s="158">
        <f t="shared" si="48"/>
        <v>3.5628177599999997</v>
      </c>
      <c r="I1210" s="138">
        <v>4.5912599999999998E-2</v>
      </c>
      <c r="J1210" s="107"/>
      <c r="K1210" s="107"/>
      <c r="L1210" s="152">
        <v>22700</v>
      </c>
      <c r="M1210" s="107" t="s">
        <v>152</v>
      </c>
      <c r="N1210" s="107" t="s">
        <v>3</v>
      </c>
      <c r="O1210" s="107" t="s">
        <v>3</v>
      </c>
      <c r="P1210" s="107"/>
    </row>
    <row r="1211" spans="1:16" x14ac:dyDescent="0.35">
      <c r="A1211" s="155" t="s">
        <v>768</v>
      </c>
      <c r="B1211" s="107" t="s">
        <v>280</v>
      </c>
      <c r="C1211" s="107">
        <v>1603.3</v>
      </c>
      <c r="D1211" s="156">
        <f t="shared" si="47"/>
        <v>73.459999400000001</v>
      </c>
      <c r="E1211" s="107"/>
      <c r="F1211" s="107"/>
      <c r="G1211" s="107">
        <v>70.900000000000006</v>
      </c>
      <c r="H1211" s="158">
        <f t="shared" si="48"/>
        <v>3.2484961999999999</v>
      </c>
      <c r="I1211" s="138">
        <v>4.5817999999999998E-2</v>
      </c>
      <c r="J1211" s="107"/>
      <c r="K1211" s="107"/>
      <c r="L1211" s="152">
        <v>36820</v>
      </c>
      <c r="M1211" s="107" t="s">
        <v>16</v>
      </c>
      <c r="N1211" s="107" t="s">
        <v>6</v>
      </c>
      <c r="O1211" s="107" t="s">
        <v>3</v>
      </c>
      <c r="P1211" s="107"/>
    </row>
    <row r="1212" spans="1:16" x14ac:dyDescent="0.35">
      <c r="A1212" s="155" t="s">
        <v>701</v>
      </c>
      <c r="B1212" s="107" t="s">
        <v>200</v>
      </c>
      <c r="C1212" s="107">
        <v>360.6</v>
      </c>
      <c r="D1212" s="156">
        <f t="shared" si="47"/>
        <v>12.00495096</v>
      </c>
      <c r="E1212" s="107"/>
      <c r="F1212" s="107"/>
      <c r="G1212" s="107">
        <v>95.5</v>
      </c>
      <c r="H1212" s="158">
        <f t="shared" si="48"/>
        <v>3.1793477999999999</v>
      </c>
      <c r="I1212" s="138">
        <v>3.3291599999999998E-2</v>
      </c>
      <c r="J1212" s="107"/>
      <c r="K1212" s="107"/>
      <c r="L1212" s="152">
        <v>57850</v>
      </c>
      <c r="M1212" s="107" t="s">
        <v>71</v>
      </c>
      <c r="N1212" s="107" t="s">
        <v>3</v>
      </c>
      <c r="O1212" s="107" t="s">
        <v>3</v>
      </c>
      <c r="P1212" s="107"/>
    </row>
    <row r="1213" spans="1:16" x14ac:dyDescent="0.35">
      <c r="A1213" s="155" t="s">
        <v>569</v>
      </c>
      <c r="B1213" s="107" t="s">
        <v>29</v>
      </c>
      <c r="C1213" s="107">
        <v>315.5</v>
      </c>
      <c r="D1213" s="156">
        <f t="shared" si="47"/>
        <v>13.622501250000001</v>
      </c>
      <c r="E1213" s="107"/>
      <c r="F1213" s="107"/>
      <c r="G1213" s="107">
        <v>73.3</v>
      </c>
      <c r="H1213" s="158">
        <f t="shared" si="48"/>
        <v>3.1649107499999998</v>
      </c>
      <c r="I1213" s="138">
        <v>4.3177500000000001E-2</v>
      </c>
      <c r="J1213" s="107"/>
      <c r="K1213" s="107"/>
      <c r="L1213" s="152">
        <v>88580</v>
      </c>
      <c r="M1213" s="107" t="s">
        <v>1</v>
      </c>
      <c r="N1213" s="107" t="s">
        <v>3</v>
      </c>
      <c r="O1213" s="107" t="s">
        <v>3</v>
      </c>
      <c r="P1213" s="107"/>
    </row>
    <row r="1214" spans="1:16" x14ac:dyDescent="0.35">
      <c r="A1214" s="155" t="s">
        <v>589</v>
      </c>
      <c r="B1214" s="107" t="s">
        <v>52</v>
      </c>
      <c r="C1214" s="107">
        <v>991.8</v>
      </c>
      <c r="D1214" s="156">
        <f t="shared" si="47"/>
        <v>40.371913259999992</v>
      </c>
      <c r="E1214" s="107"/>
      <c r="F1214" s="107"/>
      <c r="G1214" s="107">
        <v>73.400000000000006</v>
      </c>
      <c r="H1214" s="158">
        <f t="shared" si="48"/>
        <v>2.9877983800000001</v>
      </c>
      <c r="I1214" s="138">
        <v>4.0705699999999997E-2</v>
      </c>
      <c r="J1214" s="107"/>
      <c r="K1214" s="107"/>
      <c r="L1214" s="152">
        <v>65120</v>
      </c>
      <c r="M1214" s="107" t="s">
        <v>16</v>
      </c>
      <c r="N1214" s="107" t="s">
        <v>3</v>
      </c>
      <c r="O1214" s="107" t="s">
        <v>3</v>
      </c>
      <c r="P1214" s="107"/>
    </row>
    <row r="1215" spans="1:16" x14ac:dyDescent="0.35">
      <c r="A1215" s="155" t="s">
        <v>580</v>
      </c>
      <c r="B1215" s="107" t="s">
        <v>43</v>
      </c>
      <c r="C1215" s="107">
        <v>202.2</v>
      </c>
      <c r="D1215" s="156">
        <f t="shared" si="47"/>
        <v>10.921772339999999</v>
      </c>
      <c r="E1215" s="107"/>
      <c r="F1215" s="107"/>
      <c r="G1215" s="107">
        <v>53</v>
      </c>
      <c r="H1215" s="158">
        <f t="shared" si="48"/>
        <v>2.8627791</v>
      </c>
      <c r="I1215" s="138">
        <v>5.4014699999999999E-2</v>
      </c>
      <c r="J1215" s="107"/>
      <c r="K1215" s="107"/>
      <c r="L1215" s="152">
        <v>58860</v>
      </c>
      <c r="M1215" s="107" t="s">
        <v>1</v>
      </c>
      <c r="N1215" s="107" t="s">
        <v>3</v>
      </c>
      <c r="O1215" s="107" t="s">
        <v>3</v>
      </c>
      <c r="P1215" s="107"/>
    </row>
    <row r="1216" spans="1:16" x14ac:dyDescent="0.35">
      <c r="A1216" s="155" t="s">
        <v>699</v>
      </c>
      <c r="B1216" s="107" t="s">
        <v>198</v>
      </c>
      <c r="C1216" s="107">
        <v>325.8</v>
      </c>
      <c r="D1216" s="156">
        <f t="shared" si="47"/>
        <v>12.75611256</v>
      </c>
      <c r="E1216" s="107"/>
      <c r="F1216" s="107"/>
      <c r="G1216" s="107">
        <v>70.599999999999994</v>
      </c>
      <c r="H1216" s="158">
        <f t="shared" si="48"/>
        <v>2.7642159199999998</v>
      </c>
      <c r="I1216" s="138">
        <v>3.9153199999999999E-2</v>
      </c>
      <c r="J1216" s="107"/>
      <c r="K1216" s="107"/>
      <c r="L1216" s="152">
        <v>47820</v>
      </c>
      <c r="M1216" s="107" t="s">
        <v>1</v>
      </c>
      <c r="N1216" s="107" t="s">
        <v>3</v>
      </c>
      <c r="O1216" s="107" t="s">
        <v>3</v>
      </c>
      <c r="P1216" s="107"/>
    </row>
    <row r="1217" spans="1:16" x14ac:dyDescent="0.35">
      <c r="A1217" s="155" t="s">
        <v>139</v>
      </c>
      <c r="B1217" s="107" t="s">
        <v>140</v>
      </c>
      <c r="C1217" s="107">
        <v>811.4</v>
      </c>
      <c r="D1217" s="156">
        <f t="shared" si="47"/>
        <v>28.336116499999999</v>
      </c>
      <c r="E1217" s="107"/>
      <c r="F1217" s="107"/>
      <c r="G1217" s="107">
        <v>76.099999999999994</v>
      </c>
      <c r="H1217" s="158">
        <f t="shared" si="48"/>
        <v>2.6576022500000001</v>
      </c>
      <c r="I1217" s="138">
        <v>3.4922500000000002E-2</v>
      </c>
      <c r="J1217" s="107"/>
      <c r="K1217" s="107"/>
      <c r="L1217" s="152">
        <v>112584</v>
      </c>
      <c r="M1217" s="107" t="s">
        <v>66</v>
      </c>
      <c r="N1217" s="107" t="s">
        <v>3</v>
      </c>
      <c r="O1217" s="107" t="s">
        <v>3</v>
      </c>
      <c r="P1217" s="107"/>
    </row>
    <row r="1218" spans="1:16" x14ac:dyDescent="0.35">
      <c r="A1218" s="155" t="s">
        <v>705</v>
      </c>
      <c r="B1218" s="107" t="s">
        <v>204</v>
      </c>
      <c r="C1218" s="107">
        <v>186.3</v>
      </c>
      <c r="D1218" s="156">
        <f t="shared" si="47"/>
        <v>11.94026508</v>
      </c>
      <c r="E1218" s="107"/>
      <c r="F1218" s="107"/>
      <c r="G1218" s="107">
        <v>41.1</v>
      </c>
      <c r="H1218" s="158">
        <f t="shared" si="48"/>
        <v>2.63416476</v>
      </c>
      <c r="I1218" s="138">
        <v>6.4091599999999999E-2</v>
      </c>
      <c r="J1218" s="107"/>
      <c r="K1218" s="107"/>
      <c r="L1218" s="152">
        <v>34160</v>
      </c>
      <c r="M1218" s="107" t="s">
        <v>152</v>
      </c>
      <c r="N1218" s="107" t="s">
        <v>3</v>
      </c>
      <c r="O1218" s="107" t="s">
        <v>3</v>
      </c>
      <c r="P1218" s="107"/>
    </row>
    <row r="1219" spans="1:16" x14ac:dyDescent="0.35">
      <c r="A1219" s="155" t="s">
        <v>588</v>
      </c>
      <c r="B1219" s="107" t="s">
        <v>51</v>
      </c>
      <c r="C1219" s="107">
        <v>415.7</v>
      </c>
      <c r="D1219" s="156">
        <f t="shared" si="47"/>
        <v>8.1434798599999993</v>
      </c>
      <c r="E1219" s="107"/>
      <c r="F1219" s="107"/>
      <c r="G1219" s="107">
        <v>131.5</v>
      </c>
      <c r="H1219" s="158">
        <f t="shared" si="48"/>
        <v>2.5760586999999999</v>
      </c>
      <c r="I1219" s="138">
        <v>1.9589800000000001E-2</v>
      </c>
      <c r="J1219" s="107"/>
      <c r="K1219" s="107"/>
      <c r="L1219" s="152">
        <v>60300</v>
      </c>
      <c r="M1219" s="107" t="s">
        <v>1</v>
      </c>
      <c r="N1219" s="107" t="s">
        <v>3</v>
      </c>
      <c r="O1219" s="107" t="s">
        <v>3</v>
      </c>
      <c r="P1219" s="107"/>
    </row>
    <row r="1220" spans="1:16" x14ac:dyDescent="0.35">
      <c r="A1220" s="155" t="s">
        <v>133</v>
      </c>
      <c r="B1220" s="107" t="s">
        <v>134</v>
      </c>
      <c r="C1220" s="107">
        <v>205</v>
      </c>
      <c r="D1220" s="156">
        <f t="shared" si="47"/>
        <v>13.7101335</v>
      </c>
      <c r="E1220" s="107"/>
      <c r="F1220" s="107"/>
      <c r="G1220" s="107">
        <v>37.4</v>
      </c>
      <c r="H1220" s="158">
        <f t="shared" si="48"/>
        <v>2.5012633799999997</v>
      </c>
      <c r="I1220" s="138">
        <v>6.6878699999999999E-2</v>
      </c>
      <c r="J1220" s="107"/>
      <c r="K1220" s="107"/>
      <c r="L1220" s="152">
        <v>42009</v>
      </c>
      <c r="M1220" s="107" t="s">
        <v>24</v>
      </c>
      <c r="N1220" s="107" t="s">
        <v>3</v>
      </c>
      <c r="O1220" s="107" t="s">
        <v>3</v>
      </c>
      <c r="P1220" s="107"/>
    </row>
    <row r="1221" spans="1:16" x14ac:dyDescent="0.35">
      <c r="A1221" s="155" t="s">
        <v>702</v>
      </c>
      <c r="B1221" s="107" t="s">
        <v>201</v>
      </c>
      <c r="C1221" s="107">
        <v>239.1</v>
      </c>
      <c r="D1221" s="156">
        <f t="shared" si="47"/>
        <v>10.66197111</v>
      </c>
      <c r="E1221" s="107"/>
      <c r="F1221" s="107"/>
      <c r="G1221" s="107">
        <v>55.3</v>
      </c>
      <c r="H1221" s="158">
        <f t="shared" si="48"/>
        <v>2.4659431299999999</v>
      </c>
      <c r="I1221" s="138">
        <v>4.4592100000000003E-2</v>
      </c>
      <c r="J1221" s="107"/>
      <c r="K1221" s="107"/>
      <c r="L1221" s="152">
        <v>31020</v>
      </c>
      <c r="M1221" s="107" t="s">
        <v>152</v>
      </c>
      <c r="N1221" s="107" t="s">
        <v>3</v>
      </c>
      <c r="O1221" s="107" t="s">
        <v>3</v>
      </c>
      <c r="P1221" s="107"/>
    </row>
    <row r="1222" spans="1:16" x14ac:dyDescent="0.35">
      <c r="A1222" s="155" t="s">
        <v>744</v>
      </c>
      <c r="B1222" s="107" t="s">
        <v>252</v>
      </c>
      <c r="C1222" s="107">
        <v>249.5</v>
      </c>
      <c r="D1222" s="156">
        <f t="shared" si="47"/>
        <v>17.663202799999997</v>
      </c>
      <c r="E1222" s="107"/>
      <c r="F1222" s="107"/>
      <c r="G1222" s="107">
        <v>32</v>
      </c>
      <c r="H1222" s="158">
        <f t="shared" si="48"/>
        <v>2.2654207999999998</v>
      </c>
      <c r="I1222" s="138">
        <v>7.0794399999999993E-2</v>
      </c>
      <c r="J1222" s="107"/>
      <c r="K1222" s="107"/>
      <c r="L1222" s="152">
        <v>35310</v>
      </c>
      <c r="M1222" s="107" t="s">
        <v>16</v>
      </c>
      <c r="N1222" s="107" t="s">
        <v>6</v>
      </c>
      <c r="O1222" s="107" t="s">
        <v>3</v>
      </c>
      <c r="P1222" s="107"/>
    </row>
    <row r="1223" spans="1:16" x14ac:dyDescent="0.35">
      <c r="A1223" s="155" t="s">
        <v>867</v>
      </c>
      <c r="B1223" s="107" t="s">
        <v>396</v>
      </c>
      <c r="C1223" s="107">
        <v>436.4</v>
      </c>
      <c r="D1223" s="156">
        <f t="shared" si="47"/>
        <v>27.660821239999997</v>
      </c>
      <c r="E1223" s="107"/>
      <c r="F1223" s="107"/>
      <c r="G1223" s="107">
        <v>33.9</v>
      </c>
      <c r="H1223" s="158">
        <f t="shared" si="48"/>
        <v>2.1487209899999997</v>
      </c>
      <c r="I1223" s="138">
        <v>6.3384099999999999E-2</v>
      </c>
      <c r="J1223" s="107"/>
      <c r="K1223" s="107"/>
      <c r="L1223" s="152">
        <v>60250</v>
      </c>
      <c r="M1223" s="107" t="s">
        <v>16</v>
      </c>
      <c r="N1223" s="107" t="s">
        <v>6</v>
      </c>
      <c r="O1223" s="107" t="s">
        <v>3</v>
      </c>
      <c r="P1223" s="107"/>
    </row>
    <row r="1224" spans="1:16" x14ac:dyDescent="0.35">
      <c r="A1224" s="155" t="s">
        <v>571</v>
      </c>
      <c r="B1224" s="107" t="s">
        <v>31</v>
      </c>
      <c r="C1224" s="107">
        <v>297</v>
      </c>
      <c r="D1224" s="156">
        <f t="shared" si="47"/>
        <v>17.198824500000001</v>
      </c>
      <c r="E1224" s="107"/>
      <c r="F1224" s="107"/>
      <c r="G1224" s="107">
        <v>35</v>
      </c>
      <c r="H1224" s="158">
        <f t="shared" si="48"/>
        <v>2.0267975000000003</v>
      </c>
      <c r="I1224" s="138">
        <v>5.7908500000000002E-2</v>
      </c>
      <c r="J1224" s="107"/>
      <c r="K1224" s="107"/>
      <c r="L1224" s="152">
        <v>52610</v>
      </c>
      <c r="M1224" s="107" t="s">
        <v>16</v>
      </c>
      <c r="N1224" s="107" t="s">
        <v>6</v>
      </c>
      <c r="O1224" s="107" t="s">
        <v>3</v>
      </c>
      <c r="P1224" s="107"/>
    </row>
    <row r="1225" spans="1:16" x14ac:dyDescent="0.35">
      <c r="A1225" s="155" t="s">
        <v>34</v>
      </c>
      <c r="B1225" s="107" t="s">
        <v>35</v>
      </c>
      <c r="C1225" s="107">
        <v>930.5</v>
      </c>
      <c r="D1225" s="156">
        <f t="shared" si="47"/>
        <v>39.049828249999997</v>
      </c>
      <c r="E1225" s="107"/>
      <c r="F1225" s="107"/>
      <c r="G1225" s="107">
        <v>48.2</v>
      </c>
      <c r="H1225" s="158">
        <f t="shared" si="48"/>
        <v>2.0227852999999998</v>
      </c>
      <c r="I1225" s="138">
        <v>4.1966499999999997E-2</v>
      </c>
      <c r="J1225" s="107"/>
      <c r="K1225" s="107"/>
      <c r="L1225" s="152">
        <v>99613</v>
      </c>
      <c r="M1225" s="107" t="s">
        <v>16</v>
      </c>
      <c r="N1225" s="107" t="s">
        <v>6</v>
      </c>
      <c r="O1225" s="107" t="s">
        <v>3</v>
      </c>
      <c r="P1225" s="107"/>
    </row>
    <row r="1226" spans="1:16" x14ac:dyDescent="0.35">
      <c r="A1226" s="155" t="s">
        <v>587</v>
      </c>
      <c r="B1226" s="107" t="s">
        <v>50</v>
      </c>
      <c r="C1226" s="107">
        <v>228.8</v>
      </c>
      <c r="D1226" s="156">
        <f t="shared" si="47"/>
        <v>12.951544320000002</v>
      </c>
      <c r="E1226" s="107"/>
      <c r="F1226" s="107"/>
      <c r="G1226" s="107">
        <v>35.4</v>
      </c>
      <c r="H1226" s="158">
        <f t="shared" si="48"/>
        <v>2.0038665600000001</v>
      </c>
      <c r="I1226" s="138">
        <v>5.6606400000000001E-2</v>
      </c>
      <c r="J1226" s="107"/>
      <c r="K1226" s="107"/>
      <c r="L1226" s="152">
        <v>55930</v>
      </c>
      <c r="M1226" s="107" t="s">
        <v>1</v>
      </c>
      <c r="N1226" s="107" t="s">
        <v>6</v>
      </c>
      <c r="O1226" s="107" t="s">
        <v>3</v>
      </c>
      <c r="P1226" s="107"/>
    </row>
    <row r="1227" spans="1:16" x14ac:dyDescent="0.35">
      <c r="A1227" s="155" t="s">
        <v>218</v>
      </c>
      <c r="B1227" s="107" t="s">
        <v>219</v>
      </c>
      <c r="C1227" s="107">
        <v>159</v>
      </c>
      <c r="D1227" s="156">
        <f t="shared" si="47"/>
        <v>11.4733287</v>
      </c>
      <c r="E1227" s="107"/>
      <c r="F1227" s="107"/>
      <c r="G1227" s="107">
        <v>27.6</v>
      </c>
      <c r="H1227" s="158">
        <f t="shared" si="48"/>
        <v>1.99159668</v>
      </c>
      <c r="I1227" s="138">
        <v>7.2159299999999996E-2</v>
      </c>
      <c r="J1227" s="107"/>
      <c r="K1227" s="107"/>
      <c r="L1227" s="152">
        <v>32157</v>
      </c>
      <c r="M1227" s="107" t="s">
        <v>16</v>
      </c>
      <c r="N1227" s="107" t="s">
        <v>3</v>
      </c>
      <c r="O1227" s="107" t="s">
        <v>3</v>
      </c>
      <c r="P1227" s="107"/>
    </row>
    <row r="1228" spans="1:16" x14ac:dyDescent="0.35">
      <c r="A1228" s="155" t="s">
        <v>713</v>
      </c>
      <c r="B1228" s="107" t="s">
        <v>212</v>
      </c>
      <c r="C1228" s="107">
        <v>303.2</v>
      </c>
      <c r="D1228" s="156">
        <f t="shared" si="47"/>
        <v>7.8845037600000003</v>
      </c>
      <c r="E1228" s="107"/>
      <c r="F1228" s="107"/>
      <c r="G1228" s="107">
        <v>74.400000000000006</v>
      </c>
      <c r="H1228" s="158">
        <f t="shared" si="48"/>
        <v>1.9347199200000003</v>
      </c>
      <c r="I1228" s="138">
        <v>2.6004300000000001E-2</v>
      </c>
      <c r="J1228" s="107"/>
      <c r="K1228" s="107"/>
      <c r="L1228" s="152">
        <v>34500</v>
      </c>
      <c r="M1228" s="107" t="s">
        <v>152</v>
      </c>
      <c r="N1228" s="107" t="s">
        <v>3</v>
      </c>
      <c r="O1228" s="107" t="s">
        <v>3</v>
      </c>
      <c r="P1228" s="107"/>
    </row>
    <row r="1229" spans="1:16" x14ac:dyDescent="0.35">
      <c r="A1229" s="155" t="s">
        <v>651</v>
      </c>
      <c r="B1229" s="107" t="s">
        <v>141</v>
      </c>
      <c r="C1229" s="107">
        <v>277</v>
      </c>
      <c r="D1229" s="156">
        <f t="shared" si="47"/>
        <v>11.2125445</v>
      </c>
      <c r="E1229" s="107"/>
      <c r="F1229" s="107"/>
      <c r="G1229" s="107">
        <v>46.2</v>
      </c>
      <c r="H1229" s="158">
        <f t="shared" si="48"/>
        <v>1.8701067000000002</v>
      </c>
      <c r="I1229" s="138">
        <v>4.0478500000000001E-2</v>
      </c>
      <c r="J1229" s="107"/>
      <c r="K1229" s="107"/>
      <c r="L1229" s="152">
        <v>46990</v>
      </c>
      <c r="M1229" s="107" t="s">
        <v>71</v>
      </c>
      <c r="N1229" s="107" t="s">
        <v>3</v>
      </c>
      <c r="O1229" s="107" t="s">
        <v>3</v>
      </c>
      <c r="P1229" s="107"/>
    </row>
    <row r="1230" spans="1:16" x14ac:dyDescent="0.35">
      <c r="A1230" s="155" t="s">
        <v>564</v>
      </c>
      <c r="B1230" s="107" t="s">
        <v>23</v>
      </c>
      <c r="C1230" s="107">
        <v>491.3</v>
      </c>
      <c r="D1230" s="156">
        <f t="shared" si="47"/>
        <v>17.632069180000002</v>
      </c>
      <c r="E1230" s="107"/>
      <c r="F1230" s="107"/>
      <c r="G1230" s="107">
        <v>50.6</v>
      </c>
      <c r="H1230" s="158">
        <f t="shared" si="48"/>
        <v>1.8159631600000001</v>
      </c>
      <c r="I1230" s="138">
        <v>3.58886E-2</v>
      </c>
      <c r="J1230" s="107"/>
      <c r="K1230" s="107"/>
      <c r="L1230" s="152">
        <v>82930</v>
      </c>
      <c r="M1230" s="107" t="s">
        <v>24</v>
      </c>
      <c r="N1230" s="107" t="s">
        <v>2</v>
      </c>
      <c r="O1230" s="107" t="s">
        <v>3</v>
      </c>
      <c r="P1230" s="107"/>
    </row>
    <row r="1231" spans="1:16" x14ac:dyDescent="0.35">
      <c r="A1231" s="155" t="s">
        <v>954</v>
      </c>
      <c r="B1231" s="107" t="s">
        <v>501</v>
      </c>
      <c r="C1231" s="107">
        <v>379.4</v>
      </c>
      <c r="D1231" s="156">
        <f t="shared" si="47"/>
        <v>19.566834139999997</v>
      </c>
      <c r="E1231" s="107"/>
      <c r="F1231" s="107"/>
      <c r="G1231" s="107">
        <v>32</v>
      </c>
      <c r="H1231" s="158">
        <f t="shared" si="48"/>
        <v>1.6503391999999999</v>
      </c>
      <c r="I1231" s="138">
        <v>5.1573099999999997E-2</v>
      </c>
      <c r="J1231" s="107"/>
      <c r="K1231" s="107"/>
      <c r="L1231" s="152">
        <v>48910</v>
      </c>
      <c r="M1231" s="107" t="s">
        <v>16</v>
      </c>
      <c r="N1231" s="107" t="s">
        <v>6</v>
      </c>
      <c r="O1231" s="107" t="s">
        <v>3</v>
      </c>
      <c r="P1231" s="107"/>
    </row>
    <row r="1232" spans="1:16" x14ac:dyDescent="0.35">
      <c r="A1232" s="155" t="s">
        <v>711</v>
      </c>
      <c r="B1232" s="107" t="s">
        <v>210</v>
      </c>
      <c r="C1232" s="107">
        <v>121.4</v>
      </c>
      <c r="D1232" s="156">
        <f t="shared" si="47"/>
        <v>4.0264495200000008</v>
      </c>
      <c r="E1232" s="107"/>
      <c r="F1232" s="107"/>
      <c r="G1232" s="107">
        <v>49.4</v>
      </c>
      <c r="H1232" s="158">
        <f t="shared" si="48"/>
        <v>1.6384399200000002</v>
      </c>
      <c r="I1232" s="138">
        <v>3.3166800000000003E-2</v>
      </c>
      <c r="J1232" s="107"/>
      <c r="K1232" s="107"/>
      <c r="L1232" s="152">
        <v>39430</v>
      </c>
      <c r="M1232" s="107" t="s">
        <v>71</v>
      </c>
      <c r="N1232" s="107" t="s">
        <v>3</v>
      </c>
      <c r="O1232" s="107" t="s">
        <v>3</v>
      </c>
      <c r="P1232" s="107"/>
    </row>
    <row r="1233" spans="1:16" x14ac:dyDescent="0.35">
      <c r="A1233" s="155" t="s">
        <v>700</v>
      </c>
      <c r="B1233" s="107" t="s">
        <v>199</v>
      </c>
      <c r="C1233" s="107">
        <v>192.8</v>
      </c>
      <c r="D1233" s="156">
        <f t="shared" si="47"/>
        <v>4.91942696</v>
      </c>
      <c r="E1233" s="107"/>
      <c r="F1233" s="107"/>
      <c r="G1233" s="107">
        <v>64.2</v>
      </c>
      <c r="H1233" s="158">
        <f t="shared" si="48"/>
        <v>1.63810794</v>
      </c>
      <c r="I1233" s="138">
        <v>2.5515699999999999E-2</v>
      </c>
      <c r="J1233" s="107"/>
      <c r="K1233" s="107"/>
      <c r="L1233" s="152">
        <v>70210</v>
      </c>
      <c r="M1233" s="107" t="s">
        <v>71</v>
      </c>
      <c r="N1233" s="107" t="s">
        <v>3</v>
      </c>
      <c r="O1233" s="107" t="s">
        <v>3</v>
      </c>
      <c r="P1233" s="107"/>
    </row>
    <row r="1234" spans="1:16" x14ac:dyDescent="0.35">
      <c r="A1234" s="155" t="s">
        <v>553</v>
      </c>
      <c r="B1234" s="107" t="s">
        <v>10</v>
      </c>
      <c r="C1234" s="107">
        <v>280.8</v>
      </c>
      <c r="D1234" s="156">
        <f t="shared" si="47"/>
        <v>13.381439760000001</v>
      </c>
      <c r="E1234" s="107"/>
      <c r="F1234" s="107"/>
      <c r="G1234" s="107">
        <v>34.200000000000003</v>
      </c>
      <c r="H1234" s="158">
        <f t="shared" si="48"/>
        <v>1.6297907400000002</v>
      </c>
      <c r="I1234" s="138">
        <v>4.7654700000000001E-2</v>
      </c>
      <c r="J1234" s="107"/>
      <c r="K1234" s="107"/>
      <c r="L1234" s="152">
        <v>81080</v>
      </c>
      <c r="M1234" s="107" t="s">
        <v>1</v>
      </c>
      <c r="N1234" s="107" t="s">
        <v>6</v>
      </c>
      <c r="O1234" s="107" t="s">
        <v>3</v>
      </c>
      <c r="P1234" s="107"/>
    </row>
    <row r="1235" spans="1:16" x14ac:dyDescent="0.35">
      <c r="A1235" s="155" t="s">
        <v>595</v>
      </c>
      <c r="B1235" s="107" t="s">
        <v>58</v>
      </c>
      <c r="C1235" s="107">
        <v>223.4</v>
      </c>
      <c r="D1235" s="156">
        <f t="shared" si="47"/>
        <v>5.8826581600000001</v>
      </c>
      <c r="E1235" s="107"/>
      <c r="F1235" s="107"/>
      <c r="G1235" s="107">
        <v>60.3</v>
      </c>
      <c r="H1235" s="158">
        <f t="shared" si="48"/>
        <v>1.58784372</v>
      </c>
      <c r="I1235" s="138">
        <v>2.6332399999999999E-2</v>
      </c>
      <c r="J1235" s="107"/>
      <c r="K1235" s="107"/>
      <c r="L1235" s="152">
        <v>67520</v>
      </c>
      <c r="M1235" s="107" t="s">
        <v>1</v>
      </c>
      <c r="N1235" s="107" t="s">
        <v>3</v>
      </c>
      <c r="O1235" s="107" t="s">
        <v>3</v>
      </c>
      <c r="P1235" s="107"/>
    </row>
    <row r="1236" spans="1:16" x14ac:dyDescent="0.35">
      <c r="A1236" s="155" t="s">
        <v>618</v>
      </c>
      <c r="B1236" s="107" t="s">
        <v>89</v>
      </c>
      <c r="C1236" s="107">
        <v>272.89999999999998</v>
      </c>
      <c r="D1236" s="156">
        <f t="shared" si="47"/>
        <v>7.8999091999999997</v>
      </c>
      <c r="E1236" s="107"/>
      <c r="F1236" s="107"/>
      <c r="G1236" s="107">
        <v>53.7</v>
      </c>
      <c r="H1236" s="158">
        <f t="shared" si="48"/>
        <v>1.5545076000000002</v>
      </c>
      <c r="I1236" s="138">
        <v>2.8948000000000002E-2</v>
      </c>
      <c r="J1236" s="107"/>
      <c r="K1236" s="107"/>
      <c r="L1236" s="152">
        <v>79340</v>
      </c>
      <c r="M1236" s="107" t="s">
        <v>1</v>
      </c>
      <c r="N1236" s="107" t="s">
        <v>3</v>
      </c>
      <c r="O1236" s="107" t="s">
        <v>3</v>
      </c>
      <c r="P1236" s="107"/>
    </row>
    <row r="1237" spans="1:16" x14ac:dyDescent="0.35">
      <c r="A1237" s="155" t="s">
        <v>785</v>
      </c>
      <c r="B1237" s="107" t="s">
        <v>297</v>
      </c>
      <c r="C1237" s="107">
        <v>135.69999999999999</v>
      </c>
      <c r="D1237" s="156">
        <f t="shared" si="47"/>
        <v>11.069496809999999</v>
      </c>
      <c r="E1237" s="107"/>
      <c r="F1237" s="107"/>
      <c r="G1237" s="107">
        <v>18.399999999999999</v>
      </c>
      <c r="H1237" s="158">
        <f t="shared" si="48"/>
        <v>1.50094872</v>
      </c>
      <c r="I1237" s="138">
        <v>8.1573300000000001E-2</v>
      </c>
      <c r="J1237" s="107"/>
      <c r="K1237" s="107"/>
      <c r="L1237" s="152">
        <v>25800</v>
      </c>
      <c r="M1237" s="107" t="s">
        <v>16</v>
      </c>
      <c r="N1237" s="107" t="s">
        <v>3</v>
      </c>
      <c r="O1237" s="107" t="s">
        <v>3</v>
      </c>
      <c r="P1237" s="107"/>
    </row>
    <row r="1238" spans="1:16" x14ac:dyDescent="0.35">
      <c r="A1238" s="155" t="s">
        <v>689</v>
      </c>
      <c r="B1238" s="107" t="s">
        <v>184</v>
      </c>
      <c r="C1238" s="107">
        <v>204.2</v>
      </c>
      <c r="D1238" s="156">
        <f t="shared" si="47"/>
        <v>4.1656391599999996</v>
      </c>
      <c r="E1238" s="107"/>
      <c r="F1238" s="107"/>
      <c r="G1238" s="107">
        <v>73.5</v>
      </c>
      <c r="H1238" s="158">
        <f t="shared" si="48"/>
        <v>1.4993852999999999</v>
      </c>
      <c r="I1238" s="138">
        <v>2.0399799999999999E-2</v>
      </c>
      <c r="J1238" s="107"/>
      <c r="K1238" s="107"/>
      <c r="L1238" s="152">
        <v>79860</v>
      </c>
      <c r="M1238" s="107" t="s">
        <v>66</v>
      </c>
      <c r="N1238" s="107" t="s">
        <v>3</v>
      </c>
      <c r="O1238" s="107" t="s">
        <v>3</v>
      </c>
      <c r="P1238" s="107"/>
    </row>
    <row r="1239" spans="1:16" x14ac:dyDescent="0.35">
      <c r="A1239" s="155" t="s">
        <v>582</v>
      </c>
      <c r="B1239" s="107" t="s">
        <v>45</v>
      </c>
      <c r="C1239" s="107">
        <v>125.9</v>
      </c>
      <c r="D1239" s="156">
        <f t="shared" si="47"/>
        <v>6.8035100999999996</v>
      </c>
      <c r="E1239" s="107"/>
      <c r="F1239" s="107"/>
      <c r="G1239" s="107">
        <v>27.6</v>
      </c>
      <c r="H1239" s="158">
        <f t="shared" si="48"/>
        <v>1.4914764</v>
      </c>
      <c r="I1239" s="138">
        <v>5.4038999999999997E-2</v>
      </c>
      <c r="J1239" s="107"/>
      <c r="K1239" s="107"/>
      <c r="L1239" s="152">
        <v>72780</v>
      </c>
      <c r="M1239" s="107" t="s">
        <v>1</v>
      </c>
      <c r="N1239" s="107" t="s">
        <v>3</v>
      </c>
      <c r="O1239" s="107" t="s">
        <v>3</v>
      </c>
      <c r="P1239" s="107"/>
    </row>
    <row r="1240" spans="1:16" x14ac:dyDescent="0.35">
      <c r="A1240" s="155" t="s">
        <v>707</v>
      </c>
      <c r="B1240" s="107" t="s">
        <v>206</v>
      </c>
      <c r="C1240" s="107">
        <v>104.2</v>
      </c>
      <c r="D1240" s="156">
        <f t="shared" si="47"/>
        <v>5.4054166800000001</v>
      </c>
      <c r="E1240" s="107"/>
      <c r="F1240" s="107"/>
      <c r="G1240" s="107">
        <v>28.5</v>
      </c>
      <c r="H1240" s="158">
        <f t="shared" si="48"/>
        <v>1.4784489000000001</v>
      </c>
      <c r="I1240" s="138">
        <v>5.1875400000000002E-2</v>
      </c>
      <c r="J1240" s="107"/>
      <c r="K1240" s="107"/>
      <c r="L1240" s="152">
        <v>41950</v>
      </c>
      <c r="M1240" s="107" t="s">
        <v>16</v>
      </c>
      <c r="N1240" s="107" t="s">
        <v>3</v>
      </c>
      <c r="O1240" s="107" t="s">
        <v>3</v>
      </c>
      <c r="P1240" s="107"/>
    </row>
    <row r="1241" spans="1:16" x14ac:dyDescent="0.35">
      <c r="A1241" s="155" t="s">
        <v>718</v>
      </c>
      <c r="B1241" s="107" t="s">
        <v>217</v>
      </c>
      <c r="C1241" s="107">
        <v>101.3</v>
      </c>
      <c r="D1241" s="156">
        <f t="shared" si="47"/>
        <v>5.3923914699999997</v>
      </c>
      <c r="E1241" s="107"/>
      <c r="F1241" s="107"/>
      <c r="G1241" s="107">
        <v>27.1</v>
      </c>
      <c r="H1241" s="158">
        <f t="shared" si="48"/>
        <v>1.44258449</v>
      </c>
      <c r="I1241" s="138">
        <v>5.3231899999999999E-2</v>
      </c>
      <c r="J1241" s="107"/>
      <c r="K1241" s="107"/>
      <c r="L1241" s="152">
        <v>29730</v>
      </c>
      <c r="M1241" s="107" t="s">
        <v>152</v>
      </c>
      <c r="N1241" s="107" t="s">
        <v>3</v>
      </c>
      <c r="O1241" s="107" t="s">
        <v>3</v>
      </c>
      <c r="P1241" s="107"/>
    </row>
    <row r="1242" spans="1:16" x14ac:dyDescent="0.35">
      <c r="A1242" s="155" t="s">
        <v>554</v>
      </c>
      <c r="B1242" s="107" t="s">
        <v>11</v>
      </c>
      <c r="C1242" s="107">
        <v>332.7</v>
      </c>
      <c r="D1242" s="156">
        <f t="shared" si="47"/>
        <v>9.37072839</v>
      </c>
      <c r="E1242" s="107"/>
      <c r="F1242" s="107"/>
      <c r="G1242" s="107">
        <v>50.9</v>
      </c>
      <c r="H1242" s="158">
        <f t="shared" si="48"/>
        <v>1.43363413</v>
      </c>
      <c r="I1242" s="138">
        <v>2.8165699999999998E-2</v>
      </c>
      <c r="J1242" s="107"/>
      <c r="K1242" s="107"/>
      <c r="L1242" s="152">
        <v>120950</v>
      </c>
      <c r="M1242" s="107" t="s">
        <v>1</v>
      </c>
      <c r="N1242" s="107" t="s">
        <v>2</v>
      </c>
      <c r="O1242" s="107" t="s">
        <v>3</v>
      </c>
      <c r="P1242" s="107"/>
    </row>
    <row r="1243" spans="1:16" x14ac:dyDescent="0.35">
      <c r="A1243" s="155" t="s">
        <v>555</v>
      </c>
      <c r="B1243" s="107" t="s">
        <v>12</v>
      </c>
      <c r="C1243" s="107">
        <v>532.1</v>
      </c>
      <c r="D1243" s="156">
        <f t="shared" si="47"/>
        <v>15.90452221</v>
      </c>
      <c r="E1243" s="107"/>
      <c r="F1243" s="107"/>
      <c r="G1243" s="107">
        <v>47.1</v>
      </c>
      <c r="H1243" s="158">
        <f t="shared" si="48"/>
        <v>1.40782371</v>
      </c>
      <c r="I1243" s="138">
        <v>2.9890099999999999E-2</v>
      </c>
      <c r="J1243" s="107"/>
      <c r="K1243" s="107"/>
      <c r="L1243" s="152">
        <v>109740</v>
      </c>
      <c r="M1243" s="107" t="s">
        <v>1</v>
      </c>
      <c r="N1243" s="107" t="s">
        <v>2</v>
      </c>
      <c r="O1243" s="107" t="s">
        <v>3</v>
      </c>
      <c r="P1243" s="107"/>
    </row>
    <row r="1244" spans="1:16" x14ac:dyDescent="0.35">
      <c r="A1244" s="155" t="s">
        <v>608</v>
      </c>
      <c r="B1244" s="107" t="s">
        <v>75</v>
      </c>
      <c r="C1244" s="107">
        <v>366.4</v>
      </c>
      <c r="D1244" s="156">
        <f t="shared" si="47"/>
        <v>11.9862264</v>
      </c>
      <c r="E1244" s="107"/>
      <c r="F1244" s="107"/>
      <c r="G1244" s="107">
        <v>42.9</v>
      </c>
      <c r="H1244" s="158">
        <f t="shared" si="48"/>
        <v>1.4034091499999999</v>
      </c>
      <c r="I1244" s="138">
        <v>3.27135E-2</v>
      </c>
      <c r="J1244" s="107"/>
      <c r="K1244" s="107"/>
      <c r="L1244" s="152">
        <v>72560</v>
      </c>
      <c r="M1244" s="107" t="s">
        <v>1</v>
      </c>
      <c r="N1244" s="107" t="s">
        <v>3</v>
      </c>
      <c r="O1244" s="107" t="s">
        <v>3</v>
      </c>
      <c r="P1244" s="107"/>
    </row>
    <row r="1245" spans="1:16" x14ac:dyDescent="0.35">
      <c r="A1245" s="155" t="s">
        <v>551</v>
      </c>
      <c r="B1245" s="107" t="s">
        <v>8</v>
      </c>
      <c r="C1245" s="107">
        <v>539.79999999999995</v>
      </c>
      <c r="D1245" s="156">
        <f t="shared" si="47"/>
        <v>14.306913179999999</v>
      </c>
      <c r="E1245" s="107"/>
      <c r="F1245" s="107"/>
      <c r="G1245" s="107">
        <v>52.7</v>
      </c>
      <c r="H1245" s="158">
        <f t="shared" si="48"/>
        <v>1.39676607</v>
      </c>
      <c r="I1245" s="138">
        <v>2.6504099999999999E-2</v>
      </c>
      <c r="J1245" s="107"/>
      <c r="K1245" s="107"/>
      <c r="L1245" s="152">
        <v>110340</v>
      </c>
      <c r="M1245" s="107" t="s">
        <v>1</v>
      </c>
      <c r="N1245" s="107" t="s">
        <v>6</v>
      </c>
      <c r="O1245" s="107" t="s">
        <v>3</v>
      </c>
      <c r="P1245" s="107"/>
    </row>
    <row r="1246" spans="1:16" x14ac:dyDescent="0.35">
      <c r="A1246" s="155" t="s">
        <v>154</v>
      </c>
      <c r="B1246" s="107" t="s">
        <v>155</v>
      </c>
      <c r="C1246" s="107">
        <v>287.10000000000002</v>
      </c>
      <c r="D1246" s="156">
        <f t="shared" si="47"/>
        <v>13.859867340000003</v>
      </c>
      <c r="E1246" s="107"/>
      <c r="F1246" s="107"/>
      <c r="G1246" s="107">
        <v>27.9</v>
      </c>
      <c r="H1246" s="158">
        <f t="shared" si="48"/>
        <v>1.34688366</v>
      </c>
      <c r="I1246" s="138">
        <v>4.8275400000000003E-2</v>
      </c>
      <c r="J1246" s="107"/>
      <c r="K1246" s="107"/>
      <c r="L1246" s="152">
        <v>49381</v>
      </c>
      <c r="M1246" s="107" t="s">
        <v>24</v>
      </c>
      <c r="N1246" s="107" t="s">
        <v>2</v>
      </c>
      <c r="O1246" s="107" t="s">
        <v>3</v>
      </c>
      <c r="P1246" s="107"/>
    </row>
    <row r="1247" spans="1:16" x14ac:dyDescent="0.35">
      <c r="A1247" s="155" t="s">
        <v>745</v>
      </c>
      <c r="B1247" s="107" t="s">
        <v>253</v>
      </c>
      <c r="C1247" s="107">
        <v>207.3</v>
      </c>
      <c r="D1247" s="156">
        <f t="shared" si="47"/>
        <v>10.476548130000001</v>
      </c>
      <c r="E1247" s="107"/>
      <c r="F1247" s="107"/>
      <c r="G1247" s="107">
        <v>26.3</v>
      </c>
      <c r="H1247" s="158">
        <f t="shared" si="48"/>
        <v>1.3291520300000002</v>
      </c>
      <c r="I1247" s="138">
        <v>5.0538100000000002E-2</v>
      </c>
      <c r="J1247" s="107"/>
      <c r="K1247" s="107"/>
      <c r="L1247" s="152">
        <v>42160</v>
      </c>
      <c r="M1247" s="107" t="s">
        <v>16</v>
      </c>
      <c r="N1247" s="107" t="s">
        <v>6</v>
      </c>
      <c r="O1247" s="107" t="s">
        <v>3</v>
      </c>
      <c r="P1247" s="107"/>
    </row>
    <row r="1248" spans="1:16" x14ac:dyDescent="0.35">
      <c r="A1248" s="155" t="s">
        <v>581</v>
      </c>
      <c r="B1248" s="107" t="s">
        <v>44</v>
      </c>
      <c r="C1248" s="107">
        <v>495.6</v>
      </c>
      <c r="D1248" s="156">
        <f t="shared" si="47"/>
        <v>20.0673396</v>
      </c>
      <c r="E1248" s="107"/>
      <c r="F1248" s="107"/>
      <c r="G1248" s="107">
        <v>32.6</v>
      </c>
      <c r="H1248" s="158">
        <f t="shared" si="48"/>
        <v>1.3200066000000001</v>
      </c>
      <c r="I1248" s="138">
        <v>4.0490999999999999E-2</v>
      </c>
      <c r="J1248" s="107"/>
      <c r="K1248" s="107"/>
      <c r="L1248" s="152">
        <v>55600</v>
      </c>
      <c r="M1248" s="107" t="s">
        <v>1</v>
      </c>
      <c r="N1248" s="107" t="s">
        <v>3</v>
      </c>
      <c r="O1248" s="107" t="s">
        <v>3</v>
      </c>
      <c r="P1248" s="107"/>
    </row>
    <row r="1249" spans="1:16" x14ac:dyDescent="0.35">
      <c r="A1249" s="155" t="s">
        <v>572</v>
      </c>
      <c r="B1249" s="107" t="s">
        <v>32</v>
      </c>
      <c r="C1249" s="107">
        <v>132.9</v>
      </c>
      <c r="D1249" s="156">
        <f t="shared" si="47"/>
        <v>6.2891203800000008</v>
      </c>
      <c r="E1249" s="107"/>
      <c r="F1249" s="107"/>
      <c r="G1249" s="107">
        <v>27.7</v>
      </c>
      <c r="H1249" s="158">
        <f t="shared" si="48"/>
        <v>1.31082494</v>
      </c>
      <c r="I1249" s="138">
        <v>4.7322200000000002E-2</v>
      </c>
      <c r="J1249" s="107"/>
      <c r="K1249" s="107"/>
      <c r="L1249" s="152">
        <v>59970</v>
      </c>
      <c r="M1249" s="107" t="s">
        <v>1</v>
      </c>
      <c r="N1249" s="107" t="s">
        <v>2</v>
      </c>
      <c r="O1249" s="107" t="s">
        <v>3</v>
      </c>
      <c r="P1249" s="107"/>
    </row>
    <row r="1250" spans="1:16" x14ac:dyDescent="0.35">
      <c r="A1250" s="155" t="s">
        <v>750</v>
      </c>
      <c r="B1250" s="107" t="s">
        <v>260</v>
      </c>
      <c r="C1250" s="107">
        <v>251.5</v>
      </c>
      <c r="D1250" s="156">
        <f t="shared" si="47"/>
        <v>11.46123225</v>
      </c>
      <c r="E1250" s="107"/>
      <c r="F1250" s="107"/>
      <c r="G1250" s="107">
        <v>28</v>
      </c>
      <c r="H1250" s="158">
        <f t="shared" si="48"/>
        <v>1.2760020000000001</v>
      </c>
      <c r="I1250" s="138">
        <v>4.5571500000000001E-2</v>
      </c>
      <c r="J1250" s="107"/>
      <c r="K1250" s="107"/>
      <c r="L1250" s="152">
        <v>35150</v>
      </c>
      <c r="M1250" s="107" t="s">
        <v>16</v>
      </c>
      <c r="N1250" s="107" t="s">
        <v>6</v>
      </c>
      <c r="O1250" s="107" t="s">
        <v>3</v>
      </c>
      <c r="P1250" s="107"/>
    </row>
    <row r="1251" spans="1:16" x14ac:dyDescent="0.35">
      <c r="A1251" s="155" t="s">
        <v>712</v>
      </c>
      <c r="B1251" s="107" t="s">
        <v>211</v>
      </c>
      <c r="C1251" s="107">
        <v>132.80000000000001</v>
      </c>
      <c r="D1251" s="156">
        <f t="shared" si="47"/>
        <v>5.5349579200000001</v>
      </c>
      <c r="E1251" s="107"/>
      <c r="F1251" s="107"/>
      <c r="G1251" s="107">
        <v>30</v>
      </c>
      <c r="H1251" s="158">
        <f t="shared" si="48"/>
        <v>1.250367</v>
      </c>
      <c r="I1251" s="138">
        <v>4.1678899999999998E-2</v>
      </c>
      <c r="J1251" s="107"/>
      <c r="K1251" s="107"/>
      <c r="L1251" s="152">
        <v>35970</v>
      </c>
      <c r="M1251" s="107" t="s">
        <v>152</v>
      </c>
      <c r="N1251" s="107" t="s">
        <v>3</v>
      </c>
      <c r="O1251" s="107" t="s">
        <v>3</v>
      </c>
      <c r="P1251" s="107"/>
    </row>
    <row r="1252" spans="1:16" x14ac:dyDescent="0.35">
      <c r="A1252" s="155" t="s">
        <v>667</v>
      </c>
      <c r="B1252" s="107" t="s">
        <v>160</v>
      </c>
      <c r="C1252" s="107">
        <v>276.3</v>
      </c>
      <c r="D1252" s="156">
        <f t="shared" si="47"/>
        <v>8.8645605300000021</v>
      </c>
      <c r="E1252" s="107"/>
      <c r="F1252" s="107"/>
      <c r="G1252" s="107">
        <v>38.5</v>
      </c>
      <c r="H1252" s="158">
        <f t="shared" si="48"/>
        <v>1.23519935</v>
      </c>
      <c r="I1252" s="138">
        <v>3.2083100000000003E-2</v>
      </c>
      <c r="J1252" s="107"/>
      <c r="K1252" s="107"/>
      <c r="L1252" s="152">
        <v>28580</v>
      </c>
      <c r="M1252" s="107" t="s">
        <v>1</v>
      </c>
      <c r="N1252" s="107" t="s">
        <v>3</v>
      </c>
      <c r="O1252" s="107" t="s">
        <v>3</v>
      </c>
      <c r="P1252" s="107"/>
    </row>
    <row r="1253" spans="1:16" x14ac:dyDescent="0.35">
      <c r="A1253" s="155" t="s">
        <v>664</v>
      </c>
      <c r="B1253" s="107" t="s">
        <v>157</v>
      </c>
      <c r="C1253" s="107">
        <v>558.6</v>
      </c>
      <c r="D1253" s="156">
        <f t="shared" si="47"/>
        <v>20.275448340000001</v>
      </c>
      <c r="E1253" s="107"/>
      <c r="F1253" s="107"/>
      <c r="G1253" s="107">
        <v>31.9</v>
      </c>
      <c r="H1253" s="158">
        <f t="shared" si="48"/>
        <v>1.1578711099999999</v>
      </c>
      <c r="I1253" s="138">
        <v>3.62969E-2</v>
      </c>
      <c r="J1253" s="107"/>
      <c r="K1253" s="107"/>
      <c r="L1253" s="152">
        <v>39050</v>
      </c>
      <c r="M1253" s="107" t="s">
        <v>1</v>
      </c>
      <c r="N1253" s="107" t="s">
        <v>3</v>
      </c>
      <c r="O1253" s="107" t="s">
        <v>3</v>
      </c>
      <c r="P1253" s="107"/>
    </row>
    <row r="1254" spans="1:16" x14ac:dyDescent="0.35">
      <c r="A1254" s="155" t="s">
        <v>692</v>
      </c>
      <c r="B1254" s="107" t="s">
        <v>187</v>
      </c>
      <c r="C1254" s="107">
        <v>119.3</v>
      </c>
      <c r="D1254" s="156">
        <f t="shared" si="47"/>
        <v>5.8831363399999992</v>
      </c>
      <c r="E1254" s="107"/>
      <c r="F1254" s="107"/>
      <c r="G1254" s="107">
        <v>22.7</v>
      </c>
      <c r="H1254" s="158">
        <f t="shared" si="48"/>
        <v>1.1194232599999998</v>
      </c>
      <c r="I1254" s="138">
        <v>4.9313799999999998E-2</v>
      </c>
      <c r="J1254" s="107"/>
      <c r="K1254" s="107"/>
      <c r="L1254" s="152">
        <v>55870</v>
      </c>
      <c r="M1254" s="107" t="s">
        <v>71</v>
      </c>
      <c r="N1254" s="107" t="s">
        <v>3</v>
      </c>
      <c r="O1254" s="107" t="s">
        <v>3</v>
      </c>
      <c r="P1254" s="107"/>
    </row>
    <row r="1255" spans="1:16" x14ac:dyDescent="0.35">
      <c r="A1255" s="155" t="s">
        <v>684</v>
      </c>
      <c r="B1255" s="107" t="s">
        <v>179</v>
      </c>
      <c r="C1255" s="107">
        <v>286.39999999999998</v>
      </c>
      <c r="D1255" s="156">
        <f t="shared" si="47"/>
        <v>7.5165393599999994</v>
      </c>
      <c r="E1255" s="107"/>
      <c r="F1255" s="107"/>
      <c r="G1255" s="107">
        <v>41.4</v>
      </c>
      <c r="H1255" s="158">
        <f t="shared" si="48"/>
        <v>1.0865388600000001</v>
      </c>
      <c r="I1255" s="138">
        <v>2.6244900000000002E-2</v>
      </c>
      <c r="J1255" s="107"/>
      <c r="K1255" s="107"/>
      <c r="L1255" s="152">
        <v>116670</v>
      </c>
      <c r="M1255" s="107" t="s">
        <v>66</v>
      </c>
      <c r="N1255" s="107" t="s">
        <v>3</v>
      </c>
      <c r="O1255" s="107" t="s">
        <v>3</v>
      </c>
      <c r="P1255" s="107"/>
    </row>
    <row r="1256" spans="1:16" x14ac:dyDescent="0.35">
      <c r="A1256" s="155" t="s">
        <v>196</v>
      </c>
      <c r="B1256" s="107" t="s">
        <v>197</v>
      </c>
      <c r="C1256" s="107">
        <v>116.2</v>
      </c>
      <c r="D1256" s="156">
        <f t="shared" si="47"/>
        <v>3.1979866800000001</v>
      </c>
      <c r="E1256" s="107"/>
      <c r="F1256" s="107"/>
      <c r="G1256" s="107">
        <v>38.799999999999997</v>
      </c>
      <c r="H1256" s="158">
        <f t="shared" si="48"/>
        <v>1.0678303199999999</v>
      </c>
      <c r="I1256" s="138">
        <v>2.7521400000000001E-2</v>
      </c>
      <c r="J1256" s="107"/>
      <c r="K1256" s="107"/>
      <c r="L1256" s="152">
        <v>89941</v>
      </c>
      <c r="M1256" s="107" t="s">
        <v>24</v>
      </c>
      <c r="N1256" s="107" t="s">
        <v>3</v>
      </c>
      <c r="O1256" s="107" t="s">
        <v>3</v>
      </c>
      <c r="P1256" s="107"/>
    </row>
    <row r="1257" spans="1:16" x14ac:dyDescent="0.35">
      <c r="A1257" s="155" t="s">
        <v>604</v>
      </c>
      <c r="B1257" s="107" t="s">
        <v>68</v>
      </c>
      <c r="C1257" s="107">
        <v>75.099999999999994</v>
      </c>
      <c r="D1257" s="156">
        <f t="shared" si="47"/>
        <v>2.6819336499999999</v>
      </c>
      <c r="E1257" s="107"/>
      <c r="F1257" s="107"/>
      <c r="G1257" s="107">
        <v>27.4</v>
      </c>
      <c r="H1257" s="158">
        <f t="shared" si="48"/>
        <v>0.97849509999999995</v>
      </c>
      <c r="I1257" s="138">
        <v>3.57115E-2</v>
      </c>
      <c r="J1257" s="107"/>
      <c r="K1257" s="107"/>
      <c r="L1257" s="152">
        <v>86170</v>
      </c>
      <c r="M1257" s="107" t="s">
        <v>1</v>
      </c>
      <c r="N1257" s="107" t="s">
        <v>6</v>
      </c>
      <c r="O1257" s="107" t="s">
        <v>3</v>
      </c>
      <c r="P1257" s="107"/>
    </row>
    <row r="1258" spans="1:16" x14ac:dyDescent="0.35">
      <c r="A1258" s="155" t="s">
        <v>606</v>
      </c>
      <c r="B1258" s="107" t="s">
        <v>70</v>
      </c>
      <c r="C1258" s="107">
        <v>141.4</v>
      </c>
      <c r="D1258" s="156">
        <f t="shared" ref="D1258:D1321" si="49">+C1258*$I1258</f>
        <v>4.8104845599999999</v>
      </c>
      <c r="E1258" s="107"/>
      <c r="F1258" s="107"/>
      <c r="G1258" s="107">
        <v>28.5</v>
      </c>
      <c r="H1258" s="158">
        <f t="shared" ref="H1258:H1321" si="50">+G1258*$I1258</f>
        <v>0.96958139999999993</v>
      </c>
      <c r="I1258" s="138">
        <v>3.4020399999999999E-2</v>
      </c>
      <c r="J1258" s="107"/>
      <c r="K1258" s="107"/>
      <c r="L1258" s="152">
        <v>62500</v>
      </c>
      <c r="M1258" s="107" t="s">
        <v>71</v>
      </c>
      <c r="N1258" s="107" t="s">
        <v>3</v>
      </c>
      <c r="O1258" s="107" t="s">
        <v>3</v>
      </c>
      <c r="P1258" s="107"/>
    </row>
    <row r="1259" spans="1:16" x14ac:dyDescent="0.35">
      <c r="A1259" s="155" t="s">
        <v>584</v>
      </c>
      <c r="B1259" s="107" t="s">
        <v>47</v>
      </c>
      <c r="C1259" s="107">
        <v>94.2</v>
      </c>
      <c r="D1259" s="156">
        <f t="shared" si="49"/>
        <v>2.8389054000000002</v>
      </c>
      <c r="E1259" s="107"/>
      <c r="F1259" s="107"/>
      <c r="G1259" s="107">
        <v>31.3</v>
      </c>
      <c r="H1259" s="158">
        <f t="shared" si="50"/>
        <v>0.94328810000000007</v>
      </c>
      <c r="I1259" s="138">
        <v>3.0137000000000001E-2</v>
      </c>
      <c r="J1259" s="107"/>
      <c r="K1259" s="107"/>
      <c r="L1259" s="152">
        <v>45810</v>
      </c>
      <c r="M1259" s="107" t="s">
        <v>1</v>
      </c>
      <c r="N1259" s="107" t="s">
        <v>3</v>
      </c>
      <c r="O1259" s="107" t="s">
        <v>3</v>
      </c>
      <c r="P1259" s="107"/>
    </row>
    <row r="1260" spans="1:16" x14ac:dyDescent="0.35">
      <c r="A1260" s="155" t="s">
        <v>594</v>
      </c>
      <c r="B1260" s="107" t="s">
        <v>57</v>
      </c>
      <c r="C1260" s="107">
        <v>253</v>
      </c>
      <c r="D1260" s="156">
        <f t="shared" si="49"/>
        <v>6.0645618000000008</v>
      </c>
      <c r="E1260" s="107"/>
      <c r="F1260" s="107"/>
      <c r="G1260" s="107">
        <v>39.299999999999997</v>
      </c>
      <c r="H1260" s="158">
        <f t="shared" si="50"/>
        <v>0.94204458000000002</v>
      </c>
      <c r="I1260" s="138">
        <v>2.3970600000000002E-2</v>
      </c>
      <c r="J1260" s="107"/>
      <c r="K1260" s="107"/>
      <c r="L1260" s="152">
        <v>76950</v>
      </c>
      <c r="M1260" s="107" t="s">
        <v>1</v>
      </c>
      <c r="N1260" s="107" t="s">
        <v>3</v>
      </c>
      <c r="O1260" s="107" t="s">
        <v>3</v>
      </c>
      <c r="P1260" s="107"/>
    </row>
    <row r="1261" spans="1:16" x14ac:dyDescent="0.35">
      <c r="A1261" s="155" t="s">
        <v>673</v>
      </c>
      <c r="B1261" s="107" t="s">
        <v>166</v>
      </c>
      <c r="C1261" s="107">
        <v>229.1</v>
      </c>
      <c r="D1261" s="156">
        <f t="shared" si="49"/>
        <v>7.5686163299999993</v>
      </c>
      <c r="E1261" s="107"/>
      <c r="F1261" s="107"/>
      <c r="G1261" s="107">
        <v>27.4</v>
      </c>
      <c r="H1261" s="158">
        <f t="shared" si="50"/>
        <v>0.90519461999999984</v>
      </c>
      <c r="I1261" s="138">
        <v>3.3036299999999998E-2</v>
      </c>
      <c r="J1261" s="107"/>
      <c r="K1261" s="107"/>
      <c r="L1261" s="152">
        <v>54170</v>
      </c>
      <c r="M1261" s="107" t="s">
        <v>1</v>
      </c>
      <c r="N1261" s="107" t="s">
        <v>3</v>
      </c>
      <c r="O1261" s="107" t="s">
        <v>3</v>
      </c>
      <c r="P1261" s="107"/>
    </row>
    <row r="1262" spans="1:16" x14ac:dyDescent="0.35">
      <c r="A1262" s="155" t="s">
        <v>4</v>
      </c>
      <c r="B1262" s="107" t="s">
        <v>5</v>
      </c>
      <c r="C1262" s="107">
        <v>388.9</v>
      </c>
      <c r="D1262" s="156">
        <f t="shared" si="49"/>
        <v>16.52459434</v>
      </c>
      <c r="E1262" s="107"/>
      <c r="F1262" s="107"/>
      <c r="G1262" s="107">
        <v>21.1</v>
      </c>
      <c r="H1262" s="158">
        <f t="shared" si="50"/>
        <v>0.89655166000000008</v>
      </c>
      <c r="I1262" s="138">
        <v>4.2490600000000003E-2</v>
      </c>
      <c r="J1262" s="107"/>
      <c r="K1262" s="107"/>
      <c r="L1262" s="152">
        <v>145861</v>
      </c>
      <c r="M1262" s="107" t="s">
        <v>1</v>
      </c>
      <c r="N1262" s="107" t="s">
        <v>2</v>
      </c>
      <c r="O1262" s="107" t="s">
        <v>3</v>
      </c>
      <c r="P1262" s="107"/>
    </row>
    <row r="1263" spans="1:16" x14ac:dyDescent="0.35">
      <c r="A1263" s="155" t="s">
        <v>605</v>
      </c>
      <c r="B1263" s="107" t="s">
        <v>69</v>
      </c>
      <c r="C1263" s="107">
        <v>343.7</v>
      </c>
      <c r="D1263" s="156">
        <f t="shared" si="49"/>
        <v>10.72876735</v>
      </c>
      <c r="E1263" s="107"/>
      <c r="F1263" s="107"/>
      <c r="G1263" s="107">
        <v>28.4</v>
      </c>
      <c r="H1263" s="158">
        <f t="shared" si="50"/>
        <v>0.88652019999999998</v>
      </c>
      <c r="I1263" s="138">
        <v>3.12155E-2</v>
      </c>
      <c r="J1263" s="107"/>
      <c r="K1263" s="107"/>
      <c r="L1263" s="152">
        <v>74280</v>
      </c>
      <c r="M1263" s="107" t="s">
        <v>1</v>
      </c>
      <c r="N1263" s="107" t="s">
        <v>3</v>
      </c>
      <c r="O1263" s="107" t="s">
        <v>3</v>
      </c>
      <c r="P1263" s="107"/>
    </row>
    <row r="1264" spans="1:16" x14ac:dyDescent="0.35">
      <c r="A1264" s="155" t="s">
        <v>760</v>
      </c>
      <c r="B1264" s="107" t="s">
        <v>272</v>
      </c>
      <c r="C1264" s="107">
        <v>152.9</v>
      </c>
      <c r="D1264" s="156">
        <f t="shared" si="49"/>
        <v>4.2907256699999996</v>
      </c>
      <c r="E1264" s="107"/>
      <c r="F1264" s="107"/>
      <c r="G1264" s="107">
        <v>31</v>
      </c>
      <c r="H1264" s="158">
        <f t="shared" si="50"/>
        <v>0.86993129999999996</v>
      </c>
      <c r="I1264" s="138">
        <v>2.8062299999999998E-2</v>
      </c>
      <c r="J1264" s="107"/>
      <c r="K1264" s="107"/>
      <c r="L1264" s="152">
        <v>20060</v>
      </c>
      <c r="M1264" s="107" t="s">
        <v>152</v>
      </c>
      <c r="N1264" s="107" t="s">
        <v>3</v>
      </c>
      <c r="O1264" s="107" t="s">
        <v>3</v>
      </c>
      <c r="P1264" s="107"/>
    </row>
    <row r="1265" spans="1:16" x14ac:dyDescent="0.35">
      <c r="A1265" s="155" t="s">
        <v>688</v>
      </c>
      <c r="B1265" s="107" t="s">
        <v>183</v>
      </c>
      <c r="C1265" s="107">
        <v>113.2</v>
      </c>
      <c r="D1265" s="156">
        <f t="shared" si="49"/>
        <v>2.91851108</v>
      </c>
      <c r="E1265" s="107"/>
      <c r="F1265" s="107"/>
      <c r="G1265" s="107">
        <v>32.799999999999997</v>
      </c>
      <c r="H1265" s="158">
        <f t="shared" si="50"/>
        <v>0.84564631999999995</v>
      </c>
      <c r="I1265" s="138">
        <v>2.57819E-2</v>
      </c>
      <c r="J1265" s="107"/>
      <c r="K1265" s="107"/>
      <c r="L1265" s="152">
        <v>75400</v>
      </c>
      <c r="M1265" s="107" t="s">
        <v>24</v>
      </c>
      <c r="N1265" s="107" t="s">
        <v>3</v>
      </c>
      <c r="O1265" s="107" t="s">
        <v>3</v>
      </c>
      <c r="P1265" s="107"/>
    </row>
    <row r="1266" spans="1:16" x14ac:dyDescent="0.35">
      <c r="A1266" s="155" t="s">
        <v>743</v>
      </c>
      <c r="B1266" s="107" t="s">
        <v>249</v>
      </c>
      <c r="C1266" s="107">
        <v>347.3</v>
      </c>
      <c r="D1266" s="156">
        <f t="shared" si="49"/>
        <v>14.544750350000001</v>
      </c>
      <c r="E1266" s="107"/>
      <c r="F1266" s="107"/>
      <c r="G1266" s="107">
        <v>19.100000000000001</v>
      </c>
      <c r="H1266" s="158">
        <f t="shared" si="50"/>
        <v>0.79989845000000004</v>
      </c>
      <c r="I1266" s="138">
        <v>4.18795E-2</v>
      </c>
      <c r="J1266" s="107"/>
      <c r="K1266" s="107"/>
      <c r="L1266" s="152">
        <v>18580</v>
      </c>
      <c r="M1266" s="107" t="s">
        <v>241</v>
      </c>
      <c r="N1266" s="107" t="s">
        <v>3</v>
      </c>
      <c r="O1266" s="107" t="s">
        <v>3</v>
      </c>
      <c r="P1266" s="107"/>
    </row>
    <row r="1267" spans="1:16" x14ac:dyDescent="0.35">
      <c r="A1267" s="155" t="s">
        <v>686</v>
      </c>
      <c r="B1267" s="107" t="s">
        <v>181</v>
      </c>
      <c r="C1267" s="107">
        <v>86.7</v>
      </c>
      <c r="D1267" s="156">
        <f t="shared" si="49"/>
        <v>1.94222739</v>
      </c>
      <c r="E1267" s="107"/>
      <c r="F1267" s="107"/>
      <c r="G1267" s="107">
        <v>33.299999999999997</v>
      </c>
      <c r="H1267" s="158">
        <f t="shared" si="50"/>
        <v>0.74597660999999993</v>
      </c>
      <c r="I1267" s="138">
        <v>2.24017E-2</v>
      </c>
      <c r="J1267" s="107"/>
      <c r="K1267" s="107"/>
      <c r="L1267" s="152">
        <v>90930</v>
      </c>
      <c r="M1267" s="107" t="s">
        <v>24</v>
      </c>
      <c r="N1267" s="107" t="s">
        <v>3</v>
      </c>
      <c r="O1267" s="107" t="s">
        <v>3</v>
      </c>
      <c r="P1267" s="107"/>
    </row>
    <row r="1268" spans="1:16" x14ac:dyDescent="0.35">
      <c r="A1268" s="155" t="s">
        <v>613</v>
      </c>
      <c r="B1268" s="107" t="s">
        <v>81</v>
      </c>
      <c r="C1268" s="107">
        <v>73.2</v>
      </c>
      <c r="D1268" s="156">
        <f t="shared" si="49"/>
        <v>2.7617481600000002</v>
      </c>
      <c r="E1268" s="107"/>
      <c r="F1268" s="107"/>
      <c r="G1268" s="107">
        <v>19.5</v>
      </c>
      <c r="H1268" s="158">
        <f t="shared" si="50"/>
        <v>0.73571160000000002</v>
      </c>
      <c r="I1268" s="138">
        <v>3.77288E-2</v>
      </c>
      <c r="J1268" s="107"/>
      <c r="K1268" s="107"/>
      <c r="L1268" s="152">
        <v>72100</v>
      </c>
      <c r="M1268" s="107" t="s">
        <v>1</v>
      </c>
      <c r="N1268" s="107" t="s">
        <v>3</v>
      </c>
      <c r="O1268" s="107" t="s">
        <v>3</v>
      </c>
      <c r="P1268" s="107"/>
    </row>
    <row r="1269" spans="1:16" x14ac:dyDescent="0.35">
      <c r="A1269" s="155" t="s">
        <v>693</v>
      </c>
      <c r="B1269" s="107" t="s">
        <v>188</v>
      </c>
      <c r="C1269" s="107">
        <v>134.1</v>
      </c>
      <c r="D1269" s="156">
        <f t="shared" si="49"/>
        <v>3.6012554999999997</v>
      </c>
      <c r="E1269" s="107"/>
      <c r="F1269" s="107"/>
      <c r="G1269" s="107">
        <v>26</v>
      </c>
      <c r="H1269" s="158">
        <f t="shared" si="50"/>
        <v>0.69823000000000002</v>
      </c>
      <c r="I1269" s="138">
        <v>2.6855E-2</v>
      </c>
      <c r="J1269" s="107"/>
      <c r="K1269" s="107"/>
      <c r="L1269" s="152">
        <v>69870</v>
      </c>
      <c r="M1269" s="107" t="s">
        <v>24</v>
      </c>
      <c r="N1269" s="107" t="s">
        <v>3</v>
      </c>
      <c r="O1269" s="107" t="s">
        <v>3</v>
      </c>
      <c r="P1269" s="107"/>
    </row>
    <row r="1270" spans="1:16" x14ac:dyDescent="0.35">
      <c r="A1270" s="155" t="s">
        <v>609</v>
      </c>
      <c r="B1270" s="107" t="s">
        <v>76</v>
      </c>
      <c r="C1270" s="107">
        <v>143.4</v>
      </c>
      <c r="D1270" s="156">
        <f t="shared" si="49"/>
        <v>4.7474004000000001</v>
      </c>
      <c r="E1270" s="107"/>
      <c r="F1270" s="107"/>
      <c r="G1270" s="107">
        <v>20.9</v>
      </c>
      <c r="H1270" s="158">
        <f t="shared" si="50"/>
        <v>0.69191539999999985</v>
      </c>
      <c r="I1270" s="138">
        <v>3.3105999999999997E-2</v>
      </c>
      <c r="J1270" s="107"/>
      <c r="K1270" s="107"/>
      <c r="L1270" s="152">
        <v>91000</v>
      </c>
      <c r="M1270" s="107" t="s">
        <v>1</v>
      </c>
      <c r="N1270" s="107" t="s">
        <v>2</v>
      </c>
      <c r="O1270" s="107" t="s">
        <v>3</v>
      </c>
      <c r="P1270" s="107"/>
    </row>
    <row r="1271" spans="1:16" x14ac:dyDescent="0.35">
      <c r="A1271" s="155" t="s">
        <v>635</v>
      </c>
      <c r="B1271" s="107" t="s">
        <v>114</v>
      </c>
      <c r="C1271" s="107">
        <v>135.6</v>
      </c>
      <c r="D1271" s="156">
        <f t="shared" si="49"/>
        <v>4.5558481200000003</v>
      </c>
      <c r="E1271" s="107"/>
      <c r="F1271" s="107"/>
      <c r="G1271" s="107">
        <v>20</v>
      </c>
      <c r="H1271" s="158">
        <f t="shared" si="50"/>
        <v>0.67195400000000005</v>
      </c>
      <c r="I1271" s="138">
        <v>3.3597700000000001E-2</v>
      </c>
      <c r="J1271" s="107"/>
      <c r="K1271" s="107"/>
      <c r="L1271" s="152">
        <v>69750</v>
      </c>
      <c r="M1271" s="107" t="s">
        <v>1</v>
      </c>
      <c r="N1271" s="107" t="s">
        <v>3</v>
      </c>
      <c r="O1271" s="107" t="s">
        <v>3</v>
      </c>
      <c r="P1271" s="107"/>
    </row>
    <row r="1272" spans="1:16" x14ac:dyDescent="0.35">
      <c r="A1272" s="155" t="s">
        <v>607</v>
      </c>
      <c r="B1272" s="107" t="s">
        <v>74</v>
      </c>
      <c r="C1272" s="107">
        <v>118.7</v>
      </c>
      <c r="D1272" s="156">
        <f t="shared" si="49"/>
        <v>4.1199582999999995</v>
      </c>
      <c r="E1272" s="107"/>
      <c r="F1272" s="107"/>
      <c r="G1272" s="107">
        <v>17.899999999999999</v>
      </c>
      <c r="H1272" s="158">
        <f t="shared" si="50"/>
        <v>0.62129109999999987</v>
      </c>
      <c r="I1272" s="138">
        <v>3.4708999999999997E-2</v>
      </c>
      <c r="J1272" s="107"/>
      <c r="K1272" s="107"/>
      <c r="L1272" s="152">
        <v>77080</v>
      </c>
      <c r="M1272" s="107" t="s">
        <v>1</v>
      </c>
      <c r="N1272" s="107" t="s">
        <v>6</v>
      </c>
      <c r="O1272" s="107" t="s">
        <v>3</v>
      </c>
      <c r="P1272" s="107"/>
    </row>
    <row r="1273" spans="1:16" x14ac:dyDescent="0.35">
      <c r="A1273" s="155" t="s">
        <v>661</v>
      </c>
      <c r="B1273" s="107" t="s">
        <v>151</v>
      </c>
      <c r="C1273" s="107">
        <v>106.2</v>
      </c>
      <c r="D1273" s="156">
        <f t="shared" si="49"/>
        <v>7.2831004200000002</v>
      </c>
      <c r="E1273" s="107"/>
      <c r="F1273" s="107"/>
      <c r="G1273" s="107">
        <v>9</v>
      </c>
      <c r="H1273" s="158">
        <f t="shared" si="50"/>
        <v>0.61721190000000004</v>
      </c>
      <c r="I1273" s="138">
        <v>6.8579100000000004E-2</v>
      </c>
      <c r="J1273" s="107"/>
      <c r="K1273" s="107"/>
      <c r="L1273" s="152">
        <v>30660</v>
      </c>
      <c r="M1273" s="107" t="s">
        <v>152</v>
      </c>
      <c r="N1273" s="107" t="s">
        <v>3</v>
      </c>
      <c r="O1273" s="107" t="s">
        <v>3</v>
      </c>
      <c r="P1273" s="107"/>
    </row>
    <row r="1274" spans="1:16" x14ac:dyDescent="0.35">
      <c r="A1274" s="155" t="s">
        <v>681</v>
      </c>
      <c r="B1274" s="107" t="s">
        <v>176</v>
      </c>
      <c r="C1274" s="107">
        <v>146.80000000000001</v>
      </c>
      <c r="D1274" s="156">
        <f t="shared" si="49"/>
        <v>3.6985085600000001</v>
      </c>
      <c r="E1274" s="107"/>
      <c r="F1274" s="107"/>
      <c r="G1274" s="107">
        <v>23.4</v>
      </c>
      <c r="H1274" s="158">
        <f t="shared" si="50"/>
        <v>0.58954427999999992</v>
      </c>
      <c r="I1274" s="138">
        <v>2.51942E-2</v>
      </c>
      <c r="J1274" s="107"/>
      <c r="K1274" s="107"/>
      <c r="L1274" s="152">
        <v>149310</v>
      </c>
      <c r="M1274" s="107" t="s">
        <v>66</v>
      </c>
      <c r="N1274" s="107" t="s">
        <v>3</v>
      </c>
      <c r="O1274" s="107" t="s">
        <v>3</v>
      </c>
      <c r="P1274" s="107"/>
    </row>
    <row r="1275" spans="1:16" x14ac:dyDescent="0.35">
      <c r="A1275" s="155" t="s">
        <v>710</v>
      </c>
      <c r="B1275" s="107" t="s">
        <v>209</v>
      </c>
      <c r="C1275" s="107">
        <v>38.700000000000003</v>
      </c>
      <c r="D1275" s="156">
        <f t="shared" si="49"/>
        <v>1.3967604</v>
      </c>
      <c r="E1275" s="107"/>
      <c r="F1275" s="107"/>
      <c r="G1275" s="107">
        <v>15.9</v>
      </c>
      <c r="H1275" s="158">
        <f t="shared" si="50"/>
        <v>0.57386280000000001</v>
      </c>
      <c r="I1275" s="138">
        <v>3.6091999999999999E-2</v>
      </c>
      <c r="J1275" s="107"/>
      <c r="K1275" s="107"/>
      <c r="L1275" s="152">
        <v>48940</v>
      </c>
      <c r="M1275" s="107" t="s">
        <v>71</v>
      </c>
      <c r="N1275" s="107" t="s">
        <v>3</v>
      </c>
      <c r="O1275" s="107" t="s">
        <v>3</v>
      </c>
      <c r="P1275" s="107"/>
    </row>
    <row r="1276" spans="1:16" x14ac:dyDescent="0.35">
      <c r="A1276" s="155" t="s">
        <v>126</v>
      </c>
      <c r="B1276" s="107" t="s">
        <v>127</v>
      </c>
      <c r="C1276" s="107">
        <v>173.2</v>
      </c>
      <c r="D1276" s="156">
        <f t="shared" si="49"/>
        <v>5.8930433999999998</v>
      </c>
      <c r="E1276" s="107"/>
      <c r="F1276" s="107"/>
      <c r="G1276" s="107">
        <v>16.600000000000001</v>
      </c>
      <c r="H1276" s="158">
        <f t="shared" si="50"/>
        <v>0.56480669999999999</v>
      </c>
      <c r="I1276" s="138">
        <v>3.4024499999999999E-2</v>
      </c>
      <c r="J1276" s="107"/>
      <c r="K1276" s="107"/>
      <c r="L1276" s="152">
        <v>40664</v>
      </c>
      <c r="M1276" s="107" t="s">
        <v>71</v>
      </c>
      <c r="N1276" s="107" t="s">
        <v>3</v>
      </c>
      <c r="O1276" s="107" t="s">
        <v>3</v>
      </c>
      <c r="P1276" s="107"/>
    </row>
    <row r="1277" spans="1:16" x14ac:dyDescent="0.35">
      <c r="A1277" s="155" t="s">
        <v>660</v>
      </c>
      <c r="B1277" s="107" t="s">
        <v>150</v>
      </c>
      <c r="C1277" s="107">
        <v>148.4</v>
      </c>
      <c r="D1277" s="156">
        <f t="shared" si="49"/>
        <v>7.4698920800000002</v>
      </c>
      <c r="E1277" s="107"/>
      <c r="F1277" s="107"/>
      <c r="G1277" s="107">
        <v>11</v>
      </c>
      <c r="H1277" s="158">
        <f t="shared" si="50"/>
        <v>0.55369819999999992</v>
      </c>
      <c r="I1277" s="138">
        <v>5.0336199999999998E-2</v>
      </c>
      <c r="J1277" s="107"/>
      <c r="K1277" s="107"/>
      <c r="L1277" s="152">
        <v>55370</v>
      </c>
      <c r="M1277" s="107" t="s">
        <v>24</v>
      </c>
      <c r="N1277" s="107" t="s">
        <v>3</v>
      </c>
      <c r="O1277" s="107" t="s">
        <v>3</v>
      </c>
      <c r="P1277" s="107"/>
    </row>
    <row r="1278" spans="1:16" x14ac:dyDescent="0.35">
      <c r="A1278" s="155" t="s">
        <v>648</v>
      </c>
      <c r="B1278" s="107" t="s">
        <v>136</v>
      </c>
      <c r="C1278" s="107">
        <v>134.19999999999999</v>
      </c>
      <c r="D1278" s="156">
        <f t="shared" si="49"/>
        <v>6.2757422199999997</v>
      </c>
      <c r="E1278" s="107"/>
      <c r="F1278" s="107"/>
      <c r="G1278" s="107">
        <v>11.3</v>
      </c>
      <c r="H1278" s="158">
        <f t="shared" si="50"/>
        <v>0.52843433000000006</v>
      </c>
      <c r="I1278" s="138">
        <v>4.6764100000000003E-2</v>
      </c>
      <c r="J1278" s="107"/>
      <c r="K1278" s="107"/>
      <c r="L1278" s="152">
        <v>37280</v>
      </c>
      <c r="M1278" s="107" t="s">
        <v>1</v>
      </c>
      <c r="N1278" s="107" t="s">
        <v>6</v>
      </c>
      <c r="O1278" s="107" t="s">
        <v>3</v>
      </c>
      <c r="P1278" s="107"/>
    </row>
    <row r="1279" spans="1:16" x14ac:dyDescent="0.35">
      <c r="A1279" s="155" t="s">
        <v>758</v>
      </c>
      <c r="B1279" s="107" t="s">
        <v>270</v>
      </c>
      <c r="C1279" s="107">
        <v>52.1</v>
      </c>
      <c r="D1279" s="156">
        <f t="shared" si="49"/>
        <v>4.5260885100000001</v>
      </c>
      <c r="E1279" s="107"/>
      <c r="F1279" s="107"/>
      <c r="G1279" s="107">
        <v>5.8</v>
      </c>
      <c r="H1279" s="158">
        <f t="shared" si="50"/>
        <v>0.50386397999999999</v>
      </c>
      <c r="I1279" s="138">
        <v>8.6873099999999995E-2</v>
      </c>
      <c r="J1279" s="107"/>
      <c r="K1279" s="107"/>
      <c r="L1279" s="152">
        <v>25090</v>
      </c>
      <c r="M1279" s="107" t="s">
        <v>152</v>
      </c>
      <c r="N1279" s="107" t="s">
        <v>3</v>
      </c>
      <c r="O1279" s="107" t="s">
        <v>3</v>
      </c>
      <c r="P1279" s="107"/>
    </row>
    <row r="1280" spans="1:16" x14ac:dyDescent="0.35">
      <c r="A1280" s="155" t="s">
        <v>663</v>
      </c>
      <c r="B1280" s="107" t="s">
        <v>156</v>
      </c>
      <c r="C1280" s="107">
        <v>195.1</v>
      </c>
      <c r="D1280" s="156">
        <f t="shared" si="49"/>
        <v>12.02196445</v>
      </c>
      <c r="E1280" s="107"/>
      <c r="F1280" s="107"/>
      <c r="G1280" s="107">
        <v>7.8</v>
      </c>
      <c r="H1280" s="158">
        <f t="shared" si="50"/>
        <v>0.48063210000000001</v>
      </c>
      <c r="I1280" s="138">
        <v>6.1619500000000001E-2</v>
      </c>
      <c r="J1280" s="107"/>
      <c r="K1280" s="107"/>
      <c r="L1280" s="152">
        <v>63320</v>
      </c>
      <c r="M1280" s="107" t="s">
        <v>1</v>
      </c>
      <c r="N1280" s="107" t="s">
        <v>2</v>
      </c>
      <c r="O1280" s="107" t="s">
        <v>3</v>
      </c>
      <c r="P1280" s="107"/>
    </row>
    <row r="1281" spans="1:16" x14ac:dyDescent="0.35">
      <c r="A1281" s="155" t="s">
        <v>560</v>
      </c>
      <c r="B1281" s="107" t="s">
        <v>18</v>
      </c>
      <c r="C1281" s="107">
        <v>102.7</v>
      </c>
      <c r="D1281" s="156">
        <f t="shared" si="49"/>
        <v>3.5757469799999999</v>
      </c>
      <c r="E1281" s="107"/>
      <c r="F1281" s="107"/>
      <c r="G1281" s="107">
        <v>13.6</v>
      </c>
      <c r="H1281" s="158">
        <f t="shared" si="50"/>
        <v>0.47351663999999999</v>
      </c>
      <c r="I1281" s="138">
        <v>3.4817399999999998E-2</v>
      </c>
      <c r="J1281" s="107"/>
      <c r="K1281" s="107"/>
      <c r="L1281" s="152">
        <v>99720</v>
      </c>
      <c r="M1281" s="107" t="s">
        <v>1</v>
      </c>
      <c r="N1281" s="107" t="s">
        <v>2</v>
      </c>
      <c r="O1281" s="107" t="s">
        <v>3</v>
      </c>
      <c r="P1281" s="107"/>
    </row>
    <row r="1282" spans="1:16" x14ac:dyDescent="0.35">
      <c r="A1282" s="155" t="s">
        <v>189</v>
      </c>
      <c r="B1282" s="107" t="s">
        <v>190</v>
      </c>
      <c r="C1282" s="107">
        <v>34.799999999999997</v>
      </c>
      <c r="D1282" s="156">
        <f t="shared" si="49"/>
        <v>1.4949627599999999</v>
      </c>
      <c r="E1282" s="107"/>
      <c r="F1282" s="107"/>
      <c r="G1282" s="107">
        <v>9.6999999999999993</v>
      </c>
      <c r="H1282" s="158">
        <f t="shared" si="50"/>
        <v>0.41669939</v>
      </c>
      <c r="I1282" s="138">
        <v>4.2958700000000002E-2</v>
      </c>
      <c r="J1282" s="107"/>
      <c r="K1282" s="107"/>
      <c r="L1282" s="152">
        <v>51755</v>
      </c>
      <c r="M1282" s="107" t="s">
        <v>1</v>
      </c>
      <c r="N1282" s="107" t="s">
        <v>3</v>
      </c>
      <c r="O1282" s="107" t="s">
        <v>3</v>
      </c>
      <c r="P1282" s="107"/>
    </row>
    <row r="1283" spans="1:16" x14ac:dyDescent="0.35">
      <c r="A1283" s="155" t="s">
        <v>622</v>
      </c>
      <c r="B1283" s="107" t="s">
        <v>95</v>
      </c>
      <c r="C1283" s="107">
        <v>247.4</v>
      </c>
      <c r="D1283" s="156">
        <f t="shared" si="49"/>
        <v>7.7454012800000003</v>
      </c>
      <c r="E1283" s="107"/>
      <c r="F1283" s="107"/>
      <c r="G1283" s="107">
        <v>12.7</v>
      </c>
      <c r="H1283" s="158">
        <f t="shared" si="50"/>
        <v>0.39760143999999997</v>
      </c>
      <c r="I1283" s="138">
        <v>3.13072E-2</v>
      </c>
      <c r="J1283" s="107"/>
      <c r="K1283" s="107"/>
      <c r="L1283" s="152">
        <v>78690</v>
      </c>
      <c r="M1283" s="107" t="s">
        <v>1</v>
      </c>
      <c r="N1283" s="107" t="s">
        <v>3</v>
      </c>
      <c r="O1283" s="107" t="s">
        <v>3</v>
      </c>
      <c r="P1283" s="107"/>
    </row>
    <row r="1284" spans="1:16" x14ac:dyDescent="0.35">
      <c r="A1284" s="155" t="s">
        <v>715</v>
      </c>
      <c r="B1284" s="107" t="s">
        <v>214</v>
      </c>
      <c r="C1284" s="107">
        <v>84.1</v>
      </c>
      <c r="D1284" s="156">
        <f t="shared" si="49"/>
        <v>5.1624869099999993</v>
      </c>
      <c r="E1284" s="107"/>
      <c r="F1284" s="107"/>
      <c r="G1284" s="107">
        <v>6.4</v>
      </c>
      <c r="H1284" s="158">
        <f t="shared" si="50"/>
        <v>0.39286463999999999</v>
      </c>
      <c r="I1284" s="138">
        <v>6.1385099999999998E-2</v>
      </c>
      <c r="J1284" s="107"/>
      <c r="K1284" s="107"/>
      <c r="L1284" s="152">
        <v>34020</v>
      </c>
      <c r="M1284" s="107" t="s">
        <v>152</v>
      </c>
      <c r="N1284" s="107" t="s">
        <v>3</v>
      </c>
      <c r="O1284" s="107" t="s">
        <v>3</v>
      </c>
      <c r="P1284" s="107"/>
    </row>
    <row r="1285" spans="1:16" x14ac:dyDescent="0.35">
      <c r="A1285" s="155" t="s">
        <v>722</v>
      </c>
      <c r="B1285" s="107" t="s">
        <v>223</v>
      </c>
      <c r="C1285" s="107">
        <v>69.099999999999994</v>
      </c>
      <c r="D1285" s="156">
        <f t="shared" si="49"/>
        <v>4.8173617799999988</v>
      </c>
      <c r="E1285" s="107"/>
      <c r="F1285" s="107"/>
      <c r="G1285" s="107">
        <v>5.5</v>
      </c>
      <c r="H1285" s="158">
        <f t="shared" si="50"/>
        <v>0.38343689999999997</v>
      </c>
      <c r="I1285" s="138">
        <v>6.9715799999999994E-2</v>
      </c>
      <c r="J1285" s="107"/>
      <c r="K1285" s="107"/>
      <c r="L1285" s="152">
        <v>45820</v>
      </c>
      <c r="M1285" s="107" t="s">
        <v>16</v>
      </c>
      <c r="N1285" s="107" t="s">
        <v>6</v>
      </c>
      <c r="O1285" s="107" t="s">
        <v>3</v>
      </c>
      <c r="P1285" s="107"/>
    </row>
    <row r="1286" spans="1:16" x14ac:dyDescent="0.35">
      <c r="A1286" s="155" t="s">
        <v>641</v>
      </c>
      <c r="B1286" s="107" t="s">
        <v>122</v>
      </c>
      <c r="C1286" s="107">
        <v>80.2</v>
      </c>
      <c r="D1286" s="156">
        <f t="shared" si="49"/>
        <v>3.8078719400000001</v>
      </c>
      <c r="E1286" s="107"/>
      <c r="F1286" s="107"/>
      <c r="G1286" s="107">
        <v>8</v>
      </c>
      <c r="H1286" s="158">
        <f t="shared" si="50"/>
        <v>0.3798376</v>
      </c>
      <c r="I1286" s="138">
        <v>4.74797E-2</v>
      </c>
      <c r="J1286" s="107"/>
      <c r="K1286" s="107"/>
      <c r="L1286" s="152">
        <v>39750</v>
      </c>
      <c r="M1286" s="107" t="s">
        <v>1</v>
      </c>
      <c r="N1286" s="107" t="s">
        <v>3</v>
      </c>
      <c r="O1286" s="107" t="s">
        <v>3</v>
      </c>
      <c r="P1286" s="107"/>
    </row>
    <row r="1287" spans="1:16" x14ac:dyDescent="0.35">
      <c r="A1287" s="155" t="s">
        <v>620</v>
      </c>
      <c r="B1287" s="107" t="s">
        <v>91</v>
      </c>
      <c r="C1287" s="107">
        <v>306.10000000000002</v>
      </c>
      <c r="D1287" s="156">
        <f t="shared" si="49"/>
        <v>9.0411226500000001</v>
      </c>
      <c r="E1287" s="107"/>
      <c r="F1287" s="107"/>
      <c r="G1287" s="107">
        <v>12.7</v>
      </c>
      <c r="H1287" s="158">
        <f t="shared" si="50"/>
        <v>0.37511354999999996</v>
      </c>
      <c r="I1287" s="138">
        <v>2.95365E-2</v>
      </c>
      <c r="J1287" s="107"/>
      <c r="K1287" s="107"/>
      <c r="L1287" s="152">
        <v>89630</v>
      </c>
      <c r="M1287" s="107" t="s">
        <v>1</v>
      </c>
      <c r="N1287" s="107" t="s">
        <v>3</v>
      </c>
      <c r="O1287" s="107" t="s">
        <v>3</v>
      </c>
      <c r="P1287" s="107"/>
    </row>
    <row r="1288" spans="1:16" x14ac:dyDescent="0.35">
      <c r="A1288" s="155" t="s">
        <v>585</v>
      </c>
      <c r="B1288" s="107" t="s">
        <v>48</v>
      </c>
      <c r="C1288" s="107">
        <v>65.7</v>
      </c>
      <c r="D1288" s="156">
        <f t="shared" si="49"/>
        <v>2.1581793000000005</v>
      </c>
      <c r="E1288" s="107"/>
      <c r="F1288" s="107"/>
      <c r="G1288" s="107">
        <v>11.4</v>
      </c>
      <c r="H1288" s="158">
        <f t="shared" si="50"/>
        <v>0.37447860000000005</v>
      </c>
      <c r="I1288" s="138">
        <v>3.2849000000000003E-2</v>
      </c>
      <c r="J1288" s="107"/>
      <c r="K1288" s="107"/>
      <c r="L1288" s="152">
        <v>50680</v>
      </c>
      <c r="M1288" s="107" t="s">
        <v>1</v>
      </c>
      <c r="N1288" s="107" t="s">
        <v>3</v>
      </c>
      <c r="O1288" s="107" t="s">
        <v>3</v>
      </c>
      <c r="P1288" s="107"/>
    </row>
    <row r="1289" spans="1:16" x14ac:dyDescent="0.35">
      <c r="A1289" s="155" t="s">
        <v>565</v>
      </c>
      <c r="B1289" s="107" t="s">
        <v>25</v>
      </c>
      <c r="C1289" s="107">
        <v>193.8</v>
      </c>
      <c r="D1289" s="156">
        <f t="shared" si="49"/>
        <v>5.2993253400000002</v>
      </c>
      <c r="E1289" s="107"/>
      <c r="F1289" s="107"/>
      <c r="G1289" s="107">
        <v>13.1</v>
      </c>
      <c r="H1289" s="158">
        <f t="shared" si="50"/>
        <v>0.35821032999999997</v>
      </c>
      <c r="I1289" s="138">
        <v>2.7344299999999998E-2</v>
      </c>
      <c r="J1289" s="107"/>
      <c r="K1289" s="107"/>
      <c r="L1289" s="152">
        <v>124870</v>
      </c>
      <c r="M1289" s="107" t="s">
        <v>1</v>
      </c>
      <c r="N1289" s="107" t="s">
        <v>2</v>
      </c>
      <c r="O1289" s="107" t="s">
        <v>3</v>
      </c>
      <c r="P1289" s="107"/>
    </row>
    <row r="1290" spans="1:16" x14ac:dyDescent="0.35">
      <c r="A1290" s="155" t="s">
        <v>625</v>
      </c>
      <c r="B1290" s="107" t="s">
        <v>98</v>
      </c>
      <c r="C1290" s="107">
        <v>258.10000000000002</v>
      </c>
      <c r="D1290" s="156">
        <f t="shared" si="49"/>
        <v>7.2700833700000009</v>
      </c>
      <c r="E1290" s="107"/>
      <c r="F1290" s="107"/>
      <c r="G1290" s="107">
        <v>11.6</v>
      </c>
      <c r="H1290" s="158">
        <f t="shared" si="50"/>
        <v>0.32674532000000001</v>
      </c>
      <c r="I1290" s="138">
        <v>2.81677E-2</v>
      </c>
      <c r="J1290" s="107"/>
      <c r="K1290" s="107"/>
      <c r="L1290" s="152">
        <v>80580</v>
      </c>
      <c r="M1290" s="107" t="s">
        <v>1</v>
      </c>
      <c r="N1290" s="107" t="s">
        <v>3</v>
      </c>
      <c r="O1290" s="107" t="s">
        <v>3</v>
      </c>
      <c r="P1290" s="107"/>
    </row>
    <row r="1291" spans="1:16" x14ac:dyDescent="0.35">
      <c r="A1291" s="155" t="s">
        <v>119</v>
      </c>
      <c r="B1291" s="107" t="s">
        <v>120</v>
      </c>
      <c r="C1291" s="107">
        <v>74.7</v>
      </c>
      <c r="D1291" s="156">
        <f t="shared" si="49"/>
        <v>3.0166474500000002</v>
      </c>
      <c r="E1291" s="107"/>
      <c r="F1291" s="107"/>
      <c r="G1291" s="107">
        <v>7.8</v>
      </c>
      <c r="H1291" s="158">
        <f t="shared" si="50"/>
        <v>0.31499130000000003</v>
      </c>
      <c r="I1291" s="138">
        <v>4.0383500000000003E-2</v>
      </c>
      <c r="J1291" s="107"/>
      <c r="K1291" s="107"/>
      <c r="L1291" s="152">
        <v>68039</v>
      </c>
      <c r="M1291" s="107" t="s">
        <v>1</v>
      </c>
      <c r="N1291" s="107" t="s">
        <v>3</v>
      </c>
      <c r="O1291" s="107" t="s">
        <v>3</v>
      </c>
      <c r="P1291" s="107"/>
    </row>
    <row r="1292" spans="1:16" x14ac:dyDescent="0.35">
      <c r="A1292" s="155" t="s">
        <v>109</v>
      </c>
      <c r="B1292" s="107" t="s">
        <v>110</v>
      </c>
      <c r="C1292" s="107">
        <v>118.1</v>
      </c>
      <c r="D1292" s="156">
        <f t="shared" si="49"/>
        <v>2.3590002599999997</v>
      </c>
      <c r="E1292" s="107"/>
      <c r="F1292" s="107"/>
      <c r="G1292" s="107">
        <v>15.2</v>
      </c>
      <c r="H1292" s="158">
        <f t="shared" si="50"/>
        <v>0.30361391999999998</v>
      </c>
      <c r="I1292" s="138">
        <v>1.9974599999999999E-2</v>
      </c>
      <c r="J1292" s="107"/>
      <c r="K1292" s="107"/>
      <c r="L1292" s="152">
        <v>75498</v>
      </c>
      <c r="M1292" s="107" t="s">
        <v>66</v>
      </c>
      <c r="N1292" s="107" t="s">
        <v>3</v>
      </c>
      <c r="O1292" s="107" t="s">
        <v>3</v>
      </c>
      <c r="P1292" s="107"/>
    </row>
    <row r="1293" spans="1:16" x14ac:dyDescent="0.35">
      <c r="A1293" s="155" t="s">
        <v>649</v>
      </c>
      <c r="B1293" s="107" t="s">
        <v>137</v>
      </c>
      <c r="C1293" s="107">
        <v>59.9</v>
      </c>
      <c r="D1293" s="156">
        <f t="shared" si="49"/>
        <v>3.1223294299999997</v>
      </c>
      <c r="E1293" s="107"/>
      <c r="F1293" s="107"/>
      <c r="G1293" s="107">
        <v>5.4</v>
      </c>
      <c r="H1293" s="158">
        <f t="shared" si="50"/>
        <v>0.28147877999999998</v>
      </c>
      <c r="I1293" s="138">
        <v>5.2125699999999997E-2</v>
      </c>
      <c r="J1293" s="107"/>
      <c r="K1293" s="107"/>
      <c r="L1293" s="152">
        <v>26380</v>
      </c>
      <c r="M1293" s="107" t="s">
        <v>1</v>
      </c>
      <c r="N1293" s="107" t="s">
        <v>3</v>
      </c>
      <c r="O1293" s="107" t="s">
        <v>3</v>
      </c>
      <c r="P1293" s="107"/>
    </row>
    <row r="1294" spans="1:16" x14ac:dyDescent="0.35">
      <c r="A1294" s="155" t="s">
        <v>615</v>
      </c>
      <c r="B1294" s="107" t="s">
        <v>86</v>
      </c>
      <c r="C1294" s="107">
        <v>54.5</v>
      </c>
      <c r="D1294" s="156">
        <f t="shared" si="49"/>
        <v>2.2558912499999999</v>
      </c>
      <c r="E1294" s="107"/>
      <c r="F1294" s="107"/>
      <c r="G1294" s="107">
        <v>6.8</v>
      </c>
      <c r="H1294" s="158">
        <f t="shared" si="50"/>
        <v>0.28146899999999997</v>
      </c>
      <c r="I1294" s="138">
        <v>4.1392499999999999E-2</v>
      </c>
      <c r="J1294" s="107"/>
      <c r="K1294" s="107"/>
      <c r="L1294" s="152">
        <v>56530</v>
      </c>
      <c r="M1294" s="107" t="s">
        <v>1</v>
      </c>
      <c r="N1294" s="107" t="s">
        <v>6</v>
      </c>
      <c r="O1294" s="107" t="s">
        <v>3</v>
      </c>
      <c r="P1294" s="107"/>
    </row>
    <row r="1295" spans="1:16" x14ac:dyDescent="0.35">
      <c r="A1295" s="155" t="s">
        <v>680</v>
      </c>
      <c r="B1295" s="107" t="s">
        <v>175</v>
      </c>
      <c r="C1295" s="107">
        <v>44.4</v>
      </c>
      <c r="D1295" s="156">
        <f t="shared" si="49"/>
        <v>1.8910803600000001</v>
      </c>
      <c r="E1295" s="107"/>
      <c r="F1295" s="107"/>
      <c r="G1295" s="107">
        <v>6.5</v>
      </c>
      <c r="H1295" s="158">
        <f t="shared" si="50"/>
        <v>0.27684734999999999</v>
      </c>
      <c r="I1295" s="138">
        <v>4.2591900000000002E-2</v>
      </c>
      <c r="J1295" s="107"/>
      <c r="K1295" s="107"/>
      <c r="L1295" s="152">
        <v>66160</v>
      </c>
      <c r="M1295" s="107" t="s">
        <v>66</v>
      </c>
      <c r="N1295" s="107" t="s">
        <v>3</v>
      </c>
      <c r="O1295" s="107" t="s">
        <v>3</v>
      </c>
      <c r="P1295" s="107"/>
    </row>
    <row r="1296" spans="1:16" x14ac:dyDescent="0.35">
      <c r="A1296" s="155" t="s">
        <v>611</v>
      </c>
      <c r="B1296" s="107" t="s">
        <v>79</v>
      </c>
      <c r="C1296" s="107">
        <v>205.8</v>
      </c>
      <c r="D1296" s="156">
        <f t="shared" si="49"/>
        <v>7.2105116999999996</v>
      </c>
      <c r="E1296" s="107"/>
      <c r="F1296" s="107"/>
      <c r="G1296" s="107">
        <v>7.8</v>
      </c>
      <c r="H1296" s="158">
        <f t="shared" si="50"/>
        <v>0.27328469999999999</v>
      </c>
      <c r="I1296" s="138">
        <v>3.5036499999999998E-2</v>
      </c>
      <c r="J1296" s="107"/>
      <c r="K1296" s="107"/>
      <c r="L1296" s="152">
        <v>81140</v>
      </c>
      <c r="M1296" s="107" t="s">
        <v>1</v>
      </c>
      <c r="N1296" s="107" t="s">
        <v>3</v>
      </c>
      <c r="O1296" s="107" t="s">
        <v>3</v>
      </c>
      <c r="P1296" s="107"/>
    </row>
    <row r="1297" spans="1:16" x14ac:dyDescent="0.35">
      <c r="A1297" s="155" t="s">
        <v>868</v>
      </c>
      <c r="B1297" s="107" t="s">
        <v>397</v>
      </c>
      <c r="C1297" s="107">
        <v>133.1</v>
      </c>
      <c r="D1297" s="156">
        <f t="shared" si="49"/>
        <v>6.895378599999999</v>
      </c>
      <c r="E1297" s="107"/>
      <c r="F1297" s="107"/>
      <c r="G1297" s="107">
        <v>5.0999999999999996</v>
      </c>
      <c r="H1297" s="158">
        <f t="shared" si="50"/>
        <v>0.26421059999999996</v>
      </c>
      <c r="I1297" s="138">
        <v>5.1805999999999998E-2</v>
      </c>
      <c r="J1297" s="107"/>
      <c r="K1297" s="107"/>
      <c r="L1297" s="152">
        <v>36620</v>
      </c>
      <c r="M1297" s="107" t="s">
        <v>78</v>
      </c>
      <c r="N1297" s="107" t="s">
        <v>3</v>
      </c>
      <c r="O1297" s="107" t="s">
        <v>3</v>
      </c>
      <c r="P1297" s="107"/>
    </row>
    <row r="1298" spans="1:16" x14ac:dyDescent="0.35">
      <c r="A1298" s="155" t="s">
        <v>627</v>
      </c>
      <c r="B1298" s="107" t="s">
        <v>104</v>
      </c>
      <c r="C1298" s="107">
        <v>449</v>
      </c>
      <c r="D1298" s="156">
        <f t="shared" si="49"/>
        <v>22.567323699999999</v>
      </c>
      <c r="E1298" s="107"/>
      <c r="F1298" s="107"/>
      <c r="G1298" s="107">
        <v>5.2</v>
      </c>
      <c r="H1298" s="158">
        <f t="shared" si="50"/>
        <v>0.26135876000000002</v>
      </c>
      <c r="I1298" s="138">
        <v>5.0261300000000002E-2</v>
      </c>
      <c r="J1298" s="107"/>
      <c r="K1298" s="107"/>
      <c r="L1298" s="152">
        <v>53920</v>
      </c>
      <c r="M1298" s="107" t="s">
        <v>71</v>
      </c>
      <c r="N1298" s="107" t="s">
        <v>3</v>
      </c>
      <c r="O1298" s="107" t="s">
        <v>3</v>
      </c>
      <c r="P1298" s="107"/>
    </row>
    <row r="1299" spans="1:16" x14ac:dyDescent="0.35">
      <c r="A1299" s="155" t="s">
        <v>82</v>
      </c>
      <c r="B1299" s="107" t="s">
        <v>83</v>
      </c>
      <c r="C1299" s="107">
        <v>34.9</v>
      </c>
      <c r="D1299" s="156">
        <f t="shared" si="49"/>
        <v>1.04348208</v>
      </c>
      <c r="E1299" s="107"/>
      <c r="F1299" s="107"/>
      <c r="G1299" s="107">
        <v>8.6999999999999993</v>
      </c>
      <c r="H1299" s="158">
        <f t="shared" si="50"/>
        <v>0.26012303999999997</v>
      </c>
      <c r="I1299" s="138">
        <v>2.9899200000000001E-2</v>
      </c>
      <c r="J1299" s="107"/>
      <c r="K1299" s="107"/>
      <c r="L1299" s="152">
        <v>76069</v>
      </c>
      <c r="M1299" s="107" t="s">
        <v>24</v>
      </c>
      <c r="N1299" s="107" t="s">
        <v>3</v>
      </c>
      <c r="O1299" s="107" t="s">
        <v>3</v>
      </c>
      <c r="P1299" s="107"/>
    </row>
    <row r="1300" spans="1:16" x14ac:dyDescent="0.35">
      <c r="A1300" s="155" t="s">
        <v>558</v>
      </c>
      <c r="B1300" s="107" t="s">
        <v>15</v>
      </c>
      <c r="C1300" s="107">
        <v>105.2</v>
      </c>
      <c r="D1300" s="156">
        <f t="shared" si="49"/>
        <v>5.2063164400000002</v>
      </c>
      <c r="E1300" s="107"/>
      <c r="F1300" s="107"/>
      <c r="G1300" s="107">
        <v>5.0999999999999996</v>
      </c>
      <c r="H1300" s="158">
        <f t="shared" si="50"/>
        <v>0.25239746999999996</v>
      </c>
      <c r="I1300" s="138">
        <v>4.9489699999999998E-2</v>
      </c>
      <c r="J1300" s="107"/>
      <c r="K1300" s="107"/>
      <c r="L1300" s="152">
        <v>81830</v>
      </c>
      <c r="M1300" s="107" t="s">
        <v>16</v>
      </c>
      <c r="N1300" s="107" t="s">
        <v>2</v>
      </c>
      <c r="O1300" s="107" t="s">
        <v>3</v>
      </c>
      <c r="P1300" s="107"/>
    </row>
    <row r="1301" spans="1:16" x14ac:dyDescent="0.35">
      <c r="A1301" s="155" t="s">
        <v>733</v>
      </c>
      <c r="B1301" s="107" t="s">
        <v>238</v>
      </c>
      <c r="C1301" s="107">
        <v>115.4</v>
      </c>
      <c r="D1301" s="156">
        <f t="shared" si="49"/>
        <v>4.8455883000000002</v>
      </c>
      <c r="E1301" s="107"/>
      <c r="F1301" s="107"/>
      <c r="G1301" s="107">
        <v>6</v>
      </c>
      <c r="H1301" s="158">
        <f t="shared" si="50"/>
        <v>0.25193699999999997</v>
      </c>
      <c r="I1301" s="138">
        <v>4.1989499999999999E-2</v>
      </c>
      <c r="J1301" s="107"/>
      <c r="K1301" s="107"/>
      <c r="L1301" s="152">
        <v>42480</v>
      </c>
      <c r="M1301" s="107" t="s">
        <v>16</v>
      </c>
      <c r="N1301" s="107" t="s">
        <v>2</v>
      </c>
      <c r="O1301" s="107" t="s">
        <v>3</v>
      </c>
      <c r="P1301" s="107"/>
    </row>
    <row r="1302" spans="1:16" x14ac:dyDescent="0.35">
      <c r="A1302" s="155" t="s">
        <v>99</v>
      </c>
      <c r="B1302" s="107" t="s">
        <v>100</v>
      </c>
      <c r="C1302" s="107">
        <v>46.4</v>
      </c>
      <c r="D1302" s="156">
        <f t="shared" si="49"/>
        <v>1.07400688</v>
      </c>
      <c r="E1302" s="107"/>
      <c r="F1302" s="107"/>
      <c r="G1302" s="107">
        <v>10.8</v>
      </c>
      <c r="H1302" s="158">
        <f t="shared" si="50"/>
        <v>0.24998436000000002</v>
      </c>
      <c r="I1302" s="138">
        <v>2.3146699999999999E-2</v>
      </c>
      <c r="J1302" s="107"/>
      <c r="K1302" s="107"/>
      <c r="L1302" s="152">
        <v>122455</v>
      </c>
      <c r="M1302" s="107" t="s">
        <v>1</v>
      </c>
      <c r="N1302" s="107" t="s">
        <v>3</v>
      </c>
      <c r="O1302" s="107" t="s">
        <v>3</v>
      </c>
      <c r="P1302" s="107"/>
    </row>
    <row r="1303" spans="1:16" x14ac:dyDescent="0.35">
      <c r="A1303" s="155" t="s">
        <v>694</v>
      </c>
      <c r="B1303" s="107" t="s">
        <v>191</v>
      </c>
      <c r="C1303" s="107">
        <v>70.3</v>
      </c>
      <c r="D1303" s="156">
        <f t="shared" si="49"/>
        <v>2.0389108999999999</v>
      </c>
      <c r="E1303" s="107"/>
      <c r="F1303" s="107"/>
      <c r="G1303" s="107">
        <v>8.4</v>
      </c>
      <c r="H1303" s="158">
        <f t="shared" si="50"/>
        <v>0.24362520000000001</v>
      </c>
      <c r="I1303" s="138">
        <v>2.9003000000000001E-2</v>
      </c>
      <c r="J1303" s="107"/>
      <c r="K1303" s="107"/>
      <c r="L1303" s="152">
        <v>84460</v>
      </c>
      <c r="M1303" s="107" t="s">
        <v>66</v>
      </c>
      <c r="N1303" s="107" t="s">
        <v>3</v>
      </c>
      <c r="O1303" s="107" t="s">
        <v>3</v>
      </c>
      <c r="P1303" s="107"/>
    </row>
    <row r="1304" spans="1:16" x14ac:dyDescent="0.35">
      <c r="A1304" s="155" t="s">
        <v>966</v>
      </c>
      <c r="B1304" s="107" t="s">
        <v>515</v>
      </c>
      <c r="C1304" s="107">
        <v>38.799999999999997</v>
      </c>
      <c r="D1304" s="156">
        <f t="shared" si="49"/>
        <v>1.7644843199999998</v>
      </c>
      <c r="E1304" s="107"/>
      <c r="F1304" s="107"/>
      <c r="G1304" s="107">
        <v>5.0999999999999996</v>
      </c>
      <c r="H1304" s="158">
        <f t="shared" si="50"/>
        <v>0.23192963999999999</v>
      </c>
      <c r="I1304" s="138">
        <v>4.54764E-2</v>
      </c>
      <c r="J1304" s="107"/>
      <c r="K1304" s="107"/>
      <c r="L1304" s="152">
        <v>62640</v>
      </c>
      <c r="M1304" s="107" t="s">
        <v>1</v>
      </c>
      <c r="N1304" s="107" t="s">
        <v>3</v>
      </c>
      <c r="O1304" s="107" t="s">
        <v>3</v>
      </c>
      <c r="P1304" s="107"/>
    </row>
    <row r="1305" spans="1:16" x14ac:dyDescent="0.35">
      <c r="A1305" s="155" t="s">
        <v>586</v>
      </c>
      <c r="B1305" s="107" t="s">
        <v>49</v>
      </c>
      <c r="C1305" s="107">
        <v>91.7</v>
      </c>
      <c r="D1305" s="156">
        <f t="shared" si="49"/>
        <v>3.7999287900000005</v>
      </c>
      <c r="E1305" s="107"/>
      <c r="F1305" s="107"/>
      <c r="G1305" s="107">
        <v>5.3</v>
      </c>
      <c r="H1305" s="158">
        <f t="shared" si="50"/>
        <v>0.21962511000000001</v>
      </c>
      <c r="I1305" s="138">
        <v>4.1438700000000002E-2</v>
      </c>
      <c r="J1305" s="107"/>
      <c r="K1305" s="107"/>
      <c r="L1305" s="152">
        <v>59090</v>
      </c>
      <c r="M1305" s="107" t="s">
        <v>1</v>
      </c>
      <c r="N1305" s="107" t="s">
        <v>3</v>
      </c>
      <c r="O1305" s="107" t="s">
        <v>3</v>
      </c>
      <c r="P1305" s="107"/>
    </row>
    <row r="1306" spans="1:16" x14ac:dyDescent="0.35">
      <c r="A1306" s="155" t="s">
        <v>621</v>
      </c>
      <c r="B1306" s="107" t="s">
        <v>92</v>
      </c>
      <c r="C1306" s="107">
        <v>53.2</v>
      </c>
      <c r="D1306" s="156">
        <f t="shared" si="49"/>
        <v>1.38985</v>
      </c>
      <c r="E1306" s="107"/>
      <c r="F1306" s="107"/>
      <c r="G1306" s="107">
        <v>8.1</v>
      </c>
      <c r="H1306" s="158">
        <f t="shared" si="50"/>
        <v>0.21161249999999998</v>
      </c>
      <c r="I1306" s="138">
        <v>2.6124999999999999E-2</v>
      </c>
      <c r="J1306" s="107"/>
      <c r="K1306" s="107"/>
      <c r="L1306" s="152">
        <v>80890</v>
      </c>
      <c r="M1306" s="107" t="s">
        <v>1</v>
      </c>
      <c r="N1306" s="107" t="s">
        <v>3</v>
      </c>
      <c r="O1306" s="107" t="s">
        <v>3</v>
      </c>
      <c r="P1306" s="107"/>
    </row>
    <row r="1307" spans="1:16" x14ac:dyDescent="0.35">
      <c r="A1307" s="155" t="s">
        <v>101</v>
      </c>
      <c r="B1307" s="107" t="s">
        <v>102</v>
      </c>
      <c r="C1307" s="107">
        <v>153.4</v>
      </c>
      <c r="D1307" s="156">
        <f t="shared" si="49"/>
        <v>4.4844802599999998</v>
      </c>
      <c r="E1307" s="107"/>
      <c r="F1307" s="107"/>
      <c r="G1307" s="107">
        <v>7</v>
      </c>
      <c r="H1307" s="158">
        <f t="shared" si="50"/>
        <v>0.20463729999999999</v>
      </c>
      <c r="I1307" s="138">
        <v>2.92339E-2</v>
      </c>
      <c r="J1307" s="107"/>
      <c r="K1307" s="107"/>
      <c r="L1307" s="152">
        <v>93658</v>
      </c>
      <c r="M1307" s="107" t="s">
        <v>1</v>
      </c>
      <c r="N1307" s="107" t="s">
        <v>3</v>
      </c>
      <c r="O1307" s="107" t="s">
        <v>3</v>
      </c>
      <c r="P1307" s="107"/>
    </row>
    <row r="1308" spans="1:16" x14ac:dyDescent="0.35">
      <c r="A1308" s="155" t="s">
        <v>552</v>
      </c>
      <c r="B1308" s="107" t="s">
        <v>9</v>
      </c>
      <c r="C1308" s="107">
        <v>62.1</v>
      </c>
      <c r="D1308" s="156">
        <f t="shared" si="49"/>
        <v>1.5861395700000001</v>
      </c>
      <c r="E1308" s="107"/>
      <c r="F1308" s="107"/>
      <c r="G1308" s="107">
        <v>8</v>
      </c>
      <c r="H1308" s="158">
        <f t="shared" si="50"/>
        <v>0.2043336</v>
      </c>
      <c r="I1308" s="138">
        <v>2.5541700000000001E-2</v>
      </c>
      <c r="J1308" s="107"/>
      <c r="K1308" s="107"/>
      <c r="L1308" s="152">
        <v>95450</v>
      </c>
      <c r="M1308" s="107" t="s">
        <v>1</v>
      </c>
      <c r="N1308" s="107" t="s">
        <v>2</v>
      </c>
      <c r="O1308" s="107" t="s">
        <v>3</v>
      </c>
      <c r="P1308" s="107"/>
    </row>
    <row r="1309" spans="1:16" x14ac:dyDescent="0.35">
      <c r="A1309" s="155" t="s">
        <v>566</v>
      </c>
      <c r="B1309" s="107" t="s">
        <v>26</v>
      </c>
      <c r="C1309" s="107">
        <v>321.39999999999998</v>
      </c>
      <c r="D1309" s="156">
        <f t="shared" si="49"/>
        <v>12.951198679999997</v>
      </c>
      <c r="E1309" s="107"/>
      <c r="F1309" s="107"/>
      <c r="G1309" s="107">
        <v>5</v>
      </c>
      <c r="H1309" s="158">
        <f t="shared" si="50"/>
        <v>0.20148099999999999</v>
      </c>
      <c r="I1309" s="138">
        <v>4.0296199999999997E-2</v>
      </c>
      <c r="J1309" s="107"/>
      <c r="K1309" s="107"/>
      <c r="L1309" s="152">
        <v>47960</v>
      </c>
      <c r="M1309" s="107" t="s">
        <v>16</v>
      </c>
      <c r="N1309" s="107" t="s">
        <v>6</v>
      </c>
      <c r="O1309" s="107" t="s">
        <v>3</v>
      </c>
      <c r="P1309" s="107"/>
    </row>
    <row r="1310" spans="1:16" x14ac:dyDescent="0.35">
      <c r="A1310" s="155" t="s">
        <v>616</v>
      </c>
      <c r="B1310" s="107" t="s">
        <v>87</v>
      </c>
      <c r="C1310" s="107">
        <v>83</v>
      </c>
      <c r="D1310" s="156">
        <f t="shared" si="49"/>
        <v>2.7099665999999996</v>
      </c>
      <c r="E1310" s="107"/>
      <c r="F1310" s="107"/>
      <c r="G1310" s="107">
        <v>6.1</v>
      </c>
      <c r="H1310" s="158">
        <f t="shared" si="50"/>
        <v>0.19916621999999998</v>
      </c>
      <c r="I1310" s="138">
        <v>3.2650199999999997E-2</v>
      </c>
      <c r="J1310" s="107"/>
      <c r="K1310" s="107"/>
      <c r="L1310" s="152">
        <v>103720</v>
      </c>
      <c r="M1310" s="107" t="s">
        <v>1</v>
      </c>
      <c r="N1310" s="107" t="s">
        <v>3</v>
      </c>
      <c r="O1310" s="107" t="s">
        <v>3</v>
      </c>
      <c r="P1310" s="107"/>
    </row>
    <row r="1311" spans="1:16" x14ac:dyDescent="0.35">
      <c r="A1311" s="155" t="s">
        <v>683</v>
      </c>
      <c r="B1311" s="107" t="s">
        <v>178</v>
      </c>
      <c r="C1311" s="107">
        <v>33.1</v>
      </c>
      <c r="D1311" s="156">
        <f t="shared" si="49"/>
        <v>0.7927350700000001</v>
      </c>
      <c r="E1311" s="107"/>
      <c r="F1311" s="107"/>
      <c r="G1311" s="107">
        <v>8.1</v>
      </c>
      <c r="H1311" s="158">
        <f t="shared" si="50"/>
        <v>0.19399257</v>
      </c>
      <c r="I1311" s="138">
        <v>2.3949700000000001E-2</v>
      </c>
      <c r="J1311" s="107"/>
      <c r="K1311" s="107"/>
      <c r="L1311" s="152">
        <v>97820</v>
      </c>
      <c r="M1311" s="107" t="s">
        <v>66</v>
      </c>
      <c r="N1311" s="107" t="s">
        <v>3</v>
      </c>
      <c r="O1311" s="107" t="s">
        <v>3</v>
      </c>
      <c r="P1311" s="107"/>
    </row>
    <row r="1312" spans="1:16" x14ac:dyDescent="0.35">
      <c r="A1312" s="155" t="s">
        <v>670</v>
      </c>
      <c r="B1312" s="107" t="s">
        <v>163</v>
      </c>
      <c r="C1312" s="107">
        <v>36.6</v>
      </c>
      <c r="D1312" s="156">
        <f t="shared" si="49"/>
        <v>2.5751101199999997</v>
      </c>
      <c r="E1312" s="107"/>
      <c r="F1312" s="107"/>
      <c r="G1312" s="107">
        <v>2.7</v>
      </c>
      <c r="H1312" s="158">
        <f t="shared" si="50"/>
        <v>0.18996714000000001</v>
      </c>
      <c r="I1312" s="138">
        <v>7.0358199999999996E-2</v>
      </c>
      <c r="J1312" s="107"/>
      <c r="K1312" s="107"/>
      <c r="L1312" s="152">
        <v>0</v>
      </c>
      <c r="M1312" s="107" t="s">
        <v>16</v>
      </c>
      <c r="N1312" s="107" t="s">
        <v>3</v>
      </c>
      <c r="O1312" s="107" t="s">
        <v>3</v>
      </c>
      <c r="P1312" s="107"/>
    </row>
    <row r="1313" spans="1:16" x14ac:dyDescent="0.35">
      <c r="A1313" s="155" t="s">
        <v>619</v>
      </c>
      <c r="B1313" s="107" t="s">
        <v>90</v>
      </c>
      <c r="C1313" s="107">
        <v>83.3</v>
      </c>
      <c r="D1313" s="156">
        <f t="shared" si="49"/>
        <v>2.5339276900000001</v>
      </c>
      <c r="E1313" s="107"/>
      <c r="F1313" s="107"/>
      <c r="G1313" s="107">
        <v>6.2</v>
      </c>
      <c r="H1313" s="158">
        <f t="shared" si="50"/>
        <v>0.18859966</v>
      </c>
      <c r="I1313" s="138">
        <v>3.04193E-2</v>
      </c>
      <c r="J1313" s="107"/>
      <c r="K1313" s="107"/>
      <c r="L1313" s="152">
        <v>100920</v>
      </c>
      <c r="M1313" s="107" t="s">
        <v>1</v>
      </c>
      <c r="N1313" s="107" t="s">
        <v>3</v>
      </c>
      <c r="O1313" s="107" t="s">
        <v>3</v>
      </c>
      <c r="P1313" s="107"/>
    </row>
    <row r="1314" spans="1:16" x14ac:dyDescent="0.35">
      <c r="A1314" s="155" t="s">
        <v>696</v>
      </c>
      <c r="B1314" s="107" t="s">
        <v>193</v>
      </c>
      <c r="C1314" s="107">
        <v>35.200000000000003</v>
      </c>
      <c r="D1314" s="156">
        <f t="shared" si="49"/>
        <v>0.73868255999999999</v>
      </c>
      <c r="E1314" s="107"/>
      <c r="F1314" s="107"/>
      <c r="G1314" s="107">
        <v>8.8000000000000007</v>
      </c>
      <c r="H1314" s="158">
        <f t="shared" si="50"/>
        <v>0.18467064</v>
      </c>
      <c r="I1314" s="138">
        <v>2.0985299999999998E-2</v>
      </c>
      <c r="J1314" s="107"/>
      <c r="K1314" s="107"/>
      <c r="L1314" s="152">
        <v>148160</v>
      </c>
      <c r="M1314" s="107" t="s">
        <v>24</v>
      </c>
      <c r="N1314" s="107" t="s">
        <v>3</v>
      </c>
      <c r="O1314" s="107" t="s">
        <v>3</v>
      </c>
      <c r="P1314" s="107"/>
    </row>
    <row r="1315" spans="1:16" x14ac:dyDescent="0.35">
      <c r="A1315" s="155" t="s">
        <v>630</v>
      </c>
      <c r="B1315" s="107" t="s">
        <v>107</v>
      </c>
      <c r="C1315" s="107">
        <v>103.7</v>
      </c>
      <c r="D1315" s="156">
        <f t="shared" si="49"/>
        <v>2.2873523800000002</v>
      </c>
      <c r="E1315" s="107"/>
      <c r="F1315" s="107"/>
      <c r="G1315" s="107">
        <v>7.6</v>
      </c>
      <c r="H1315" s="158">
        <f t="shared" si="50"/>
        <v>0.16763623999999999</v>
      </c>
      <c r="I1315" s="138">
        <v>2.2057400000000001E-2</v>
      </c>
      <c r="J1315" s="107"/>
      <c r="K1315" s="107"/>
      <c r="L1315" s="152">
        <v>69850</v>
      </c>
      <c r="M1315" s="107" t="s">
        <v>1</v>
      </c>
      <c r="N1315" s="107" t="s">
        <v>3</v>
      </c>
      <c r="O1315" s="107" t="s">
        <v>3</v>
      </c>
      <c r="P1315" s="107"/>
    </row>
    <row r="1316" spans="1:16" x14ac:dyDescent="0.35">
      <c r="A1316" s="155" t="s">
        <v>659</v>
      </c>
      <c r="B1316" s="107" t="s">
        <v>149</v>
      </c>
      <c r="C1316" s="107">
        <v>29.2</v>
      </c>
      <c r="D1316" s="156">
        <f t="shared" si="49"/>
        <v>1.46261924</v>
      </c>
      <c r="E1316" s="107"/>
      <c r="F1316" s="107"/>
      <c r="G1316" s="107">
        <v>3.3</v>
      </c>
      <c r="H1316" s="158">
        <f t="shared" si="50"/>
        <v>0.16529600999999999</v>
      </c>
      <c r="I1316" s="138">
        <v>5.0089700000000001E-2</v>
      </c>
      <c r="J1316" s="107"/>
      <c r="K1316" s="107"/>
      <c r="L1316" s="152">
        <v>44410</v>
      </c>
      <c r="M1316" s="107" t="s">
        <v>24</v>
      </c>
      <c r="N1316" s="107" t="s">
        <v>3</v>
      </c>
      <c r="O1316" s="107" t="s">
        <v>3</v>
      </c>
      <c r="P1316" s="107"/>
    </row>
    <row r="1317" spans="1:16" x14ac:dyDescent="0.35">
      <c r="A1317" s="155" t="s">
        <v>592</v>
      </c>
      <c r="B1317" s="107" t="s">
        <v>55</v>
      </c>
      <c r="C1317" s="107">
        <v>61.7</v>
      </c>
      <c r="D1317" s="156">
        <f t="shared" si="49"/>
        <v>2.6045852900000002</v>
      </c>
      <c r="E1317" s="107"/>
      <c r="F1317" s="107"/>
      <c r="G1317" s="107">
        <v>3.8</v>
      </c>
      <c r="H1317" s="158">
        <f t="shared" si="50"/>
        <v>0.16041206</v>
      </c>
      <c r="I1317" s="138">
        <v>4.22137E-2</v>
      </c>
      <c r="J1317" s="107"/>
      <c r="K1317" s="107"/>
      <c r="L1317" s="152">
        <v>69280</v>
      </c>
      <c r="M1317" s="107" t="s">
        <v>1</v>
      </c>
      <c r="N1317" s="107" t="s">
        <v>3</v>
      </c>
      <c r="O1317" s="107" t="s">
        <v>3</v>
      </c>
      <c r="P1317" s="107"/>
    </row>
    <row r="1318" spans="1:16" x14ac:dyDescent="0.35">
      <c r="A1318" s="155" t="s">
        <v>875</v>
      </c>
      <c r="B1318" s="107" t="s">
        <v>406</v>
      </c>
      <c r="C1318" s="107">
        <v>121.7</v>
      </c>
      <c r="D1318" s="156">
        <f t="shared" si="49"/>
        <v>6.4719694900000002</v>
      </c>
      <c r="E1318" s="107"/>
      <c r="F1318" s="107"/>
      <c r="G1318" s="107">
        <v>3</v>
      </c>
      <c r="H1318" s="158">
        <f t="shared" si="50"/>
        <v>0.15953910000000002</v>
      </c>
      <c r="I1318" s="138">
        <v>5.3179700000000003E-2</v>
      </c>
      <c r="J1318" s="107"/>
      <c r="K1318" s="107"/>
      <c r="L1318" s="152">
        <v>55210</v>
      </c>
      <c r="M1318" s="107" t="s">
        <v>152</v>
      </c>
      <c r="N1318" s="107" t="s">
        <v>3</v>
      </c>
      <c r="O1318" s="107" t="s">
        <v>3</v>
      </c>
      <c r="P1318" s="107"/>
    </row>
    <row r="1319" spans="1:16" x14ac:dyDescent="0.35">
      <c r="A1319" s="155" t="s">
        <v>93</v>
      </c>
      <c r="B1319" s="107" t="s">
        <v>94</v>
      </c>
      <c r="C1319" s="107">
        <v>22</v>
      </c>
      <c r="D1319" s="156">
        <f t="shared" si="49"/>
        <v>0.64910560000000006</v>
      </c>
      <c r="E1319" s="107"/>
      <c r="F1319" s="107"/>
      <c r="G1319" s="107">
        <v>5.3</v>
      </c>
      <c r="H1319" s="158">
        <f t="shared" si="50"/>
        <v>0.15637544</v>
      </c>
      <c r="I1319" s="138">
        <v>2.9504800000000001E-2</v>
      </c>
      <c r="J1319" s="107"/>
      <c r="K1319" s="107"/>
      <c r="L1319" s="152">
        <v>85428</v>
      </c>
      <c r="M1319" s="107" t="s">
        <v>1</v>
      </c>
      <c r="N1319" s="107" t="s">
        <v>3</v>
      </c>
      <c r="O1319" s="107" t="s">
        <v>3</v>
      </c>
      <c r="P1319" s="107"/>
    </row>
    <row r="1320" spans="1:16" x14ac:dyDescent="0.35">
      <c r="A1320" s="155" t="s">
        <v>697</v>
      </c>
      <c r="B1320" s="107" t="s">
        <v>194</v>
      </c>
      <c r="C1320" s="107">
        <v>13</v>
      </c>
      <c r="D1320" s="156">
        <f t="shared" si="49"/>
        <v>0.4403841</v>
      </c>
      <c r="E1320" s="107"/>
      <c r="F1320" s="107"/>
      <c r="G1320" s="107">
        <v>4.3</v>
      </c>
      <c r="H1320" s="158">
        <f t="shared" si="50"/>
        <v>0.14566551</v>
      </c>
      <c r="I1320" s="138">
        <v>3.3875700000000002E-2</v>
      </c>
      <c r="J1320" s="107"/>
      <c r="K1320" s="107"/>
      <c r="L1320" s="152">
        <v>69720</v>
      </c>
      <c r="M1320" s="107" t="s">
        <v>66</v>
      </c>
      <c r="N1320" s="107" t="s">
        <v>3</v>
      </c>
      <c r="O1320" s="107" t="s">
        <v>3</v>
      </c>
      <c r="P1320" s="107"/>
    </row>
    <row r="1321" spans="1:16" x14ac:dyDescent="0.35">
      <c r="A1321" s="155" t="s">
        <v>602</v>
      </c>
      <c r="B1321" s="107" t="s">
        <v>65</v>
      </c>
      <c r="C1321" s="107">
        <v>26.7</v>
      </c>
      <c r="D1321" s="156">
        <f t="shared" si="49"/>
        <v>0.88538267999999998</v>
      </c>
      <c r="E1321" s="107"/>
      <c r="F1321" s="107"/>
      <c r="G1321" s="107">
        <v>4.0999999999999996</v>
      </c>
      <c r="H1321" s="158">
        <f t="shared" si="50"/>
        <v>0.13595763999999999</v>
      </c>
      <c r="I1321" s="138">
        <v>3.31604E-2</v>
      </c>
      <c r="J1321" s="107"/>
      <c r="K1321" s="107"/>
      <c r="L1321" s="152">
        <v>102190</v>
      </c>
      <c r="M1321" s="107" t="s">
        <v>66</v>
      </c>
      <c r="N1321" s="107" t="s">
        <v>3</v>
      </c>
      <c r="O1321" s="107" t="s">
        <v>3</v>
      </c>
      <c r="P1321" s="107"/>
    </row>
    <row r="1322" spans="1:16" x14ac:dyDescent="0.35">
      <c r="A1322" s="155" t="s">
        <v>639</v>
      </c>
      <c r="B1322" s="107" t="s">
        <v>118</v>
      </c>
      <c r="C1322" s="107">
        <v>38.700000000000003</v>
      </c>
      <c r="D1322" s="156">
        <f t="shared" ref="D1322:D1385" si="51">+C1322*$I1322</f>
        <v>1.26457281</v>
      </c>
      <c r="E1322" s="107"/>
      <c r="F1322" s="107"/>
      <c r="G1322" s="107">
        <v>4</v>
      </c>
      <c r="H1322" s="158">
        <f t="shared" ref="H1322:H1385" si="52">+G1322*$I1322</f>
        <v>0.13070519999999999</v>
      </c>
      <c r="I1322" s="138">
        <v>3.2676299999999998E-2</v>
      </c>
      <c r="J1322" s="107"/>
      <c r="K1322" s="107"/>
      <c r="L1322" s="152">
        <v>65230</v>
      </c>
      <c r="M1322" s="107" t="s">
        <v>24</v>
      </c>
      <c r="N1322" s="107" t="s">
        <v>3</v>
      </c>
      <c r="O1322" s="107" t="s">
        <v>3</v>
      </c>
      <c r="P1322" s="107"/>
    </row>
    <row r="1323" spans="1:16" x14ac:dyDescent="0.35">
      <c r="A1323" s="155" t="s">
        <v>690</v>
      </c>
      <c r="B1323" s="107" t="s">
        <v>185</v>
      </c>
      <c r="C1323" s="107">
        <v>19.100000000000001</v>
      </c>
      <c r="D1323" s="156">
        <f t="shared" si="51"/>
        <v>0.55453030000000003</v>
      </c>
      <c r="E1323" s="107"/>
      <c r="F1323" s="107"/>
      <c r="G1323" s="107">
        <v>4.5</v>
      </c>
      <c r="H1323" s="158">
        <f t="shared" si="52"/>
        <v>0.1306485</v>
      </c>
      <c r="I1323" s="138">
        <v>2.9033E-2</v>
      </c>
      <c r="J1323" s="107"/>
      <c r="K1323" s="107"/>
      <c r="L1323" s="152">
        <v>77560</v>
      </c>
      <c r="M1323" s="107" t="s">
        <v>71</v>
      </c>
      <c r="N1323" s="107" t="s">
        <v>3</v>
      </c>
      <c r="O1323" s="107" t="s">
        <v>3</v>
      </c>
      <c r="P1323" s="107"/>
    </row>
    <row r="1324" spans="1:16" x14ac:dyDescent="0.35">
      <c r="A1324" s="155" t="s">
        <v>561</v>
      </c>
      <c r="B1324" s="107" t="s">
        <v>19</v>
      </c>
      <c r="C1324" s="107">
        <v>28.6</v>
      </c>
      <c r="D1324" s="156">
        <f t="shared" si="51"/>
        <v>1.0695284600000001</v>
      </c>
      <c r="E1324" s="107"/>
      <c r="F1324" s="107"/>
      <c r="G1324" s="107">
        <v>3.2</v>
      </c>
      <c r="H1324" s="158">
        <f t="shared" si="52"/>
        <v>0.11966752000000001</v>
      </c>
      <c r="I1324" s="138">
        <v>3.7396100000000002E-2</v>
      </c>
      <c r="J1324" s="107"/>
      <c r="K1324" s="107"/>
      <c r="L1324" s="152">
        <v>95400</v>
      </c>
      <c r="M1324" s="107" t="s">
        <v>1</v>
      </c>
      <c r="N1324" s="107" t="s">
        <v>2</v>
      </c>
      <c r="O1324" s="107" t="s">
        <v>3</v>
      </c>
      <c r="P1324" s="107"/>
    </row>
    <row r="1325" spans="1:16" x14ac:dyDescent="0.35">
      <c r="A1325" s="155" t="s">
        <v>629</v>
      </c>
      <c r="B1325" s="107" t="s">
        <v>106</v>
      </c>
      <c r="C1325" s="107">
        <v>38.4</v>
      </c>
      <c r="D1325" s="156">
        <f t="shared" si="51"/>
        <v>1.2240422399999999</v>
      </c>
      <c r="E1325" s="107"/>
      <c r="F1325" s="107"/>
      <c r="G1325" s="107">
        <v>3.5</v>
      </c>
      <c r="H1325" s="158">
        <f t="shared" si="52"/>
        <v>0.11156634999999999</v>
      </c>
      <c r="I1325" s="138">
        <v>3.1876099999999997E-2</v>
      </c>
      <c r="J1325" s="107"/>
      <c r="K1325" s="107"/>
      <c r="L1325" s="152">
        <v>58610</v>
      </c>
      <c r="M1325" s="107" t="s">
        <v>1</v>
      </c>
      <c r="N1325" s="107" t="s">
        <v>3</v>
      </c>
      <c r="O1325" s="107" t="s">
        <v>3</v>
      </c>
      <c r="P1325" s="107"/>
    </row>
    <row r="1326" spans="1:16" x14ac:dyDescent="0.35">
      <c r="A1326" s="155" t="s">
        <v>698</v>
      </c>
      <c r="B1326" s="107" t="s">
        <v>195</v>
      </c>
      <c r="C1326" s="107">
        <v>47.2</v>
      </c>
      <c r="D1326" s="156">
        <f t="shared" si="51"/>
        <v>1.42134304</v>
      </c>
      <c r="E1326" s="107"/>
      <c r="F1326" s="107"/>
      <c r="G1326" s="107">
        <v>3.7</v>
      </c>
      <c r="H1326" s="158">
        <f t="shared" si="52"/>
        <v>0.11141884000000001</v>
      </c>
      <c r="I1326" s="138">
        <v>3.01132E-2</v>
      </c>
      <c r="J1326" s="107"/>
      <c r="K1326" s="107"/>
      <c r="L1326" s="152">
        <v>72710</v>
      </c>
      <c r="M1326" s="107" t="s">
        <v>24</v>
      </c>
      <c r="N1326" s="107" t="s">
        <v>3</v>
      </c>
      <c r="O1326" s="107" t="s">
        <v>3</v>
      </c>
      <c r="P1326" s="107"/>
    </row>
    <row r="1327" spans="1:16" x14ac:dyDescent="0.35">
      <c r="A1327" s="155" t="s">
        <v>626</v>
      </c>
      <c r="B1327" s="107" t="s">
        <v>103</v>
      </c>
      <c r="C1327" s="107">
        <v>199.8</v>
      </c>
      <c r="D1327" s="156">
        <f t="shared" si="51"/>
        <v>9.6152551200000005</v>
      </c>
      <c r="E1327" s="107"/>
      <c r="F1327" s="107"/>
      <c r="G1327" s="107">
        <v>2.2999999999999998</v>
      </c>
      <c r="H1327" s="158">
        <f t="shared" si="52"/>
        <v>0.11068611999999999</v>
      </c>
      <c r="I1327" s="138">
        <v>4.8124399999999998E-2</v>
      </c>
      <c r="J1327" s="107"/>
      <c r="K1327" s="107"/>
      <c r="L1327" s="152">
        <v>49630</v>
      </c>
      <c r="M1327" s="107" t="s">
        <v>71</v>
      </c>
      <c r="N1327" s="107" t="s">
        <v>3</v>
      </c>
      <c r="O1327" s="107" t="s">
        <v>3</v>
      </c>
      <c r="P1327" s="107"/>
    </row>
    <row r="1328" spans="1:16" x14ac:dyDescent="0.35">
      <c r="A1328" s="155" t="s">
        <v>749</v>
      </c>
      <c r="B1328" s="107" t="s">
        <v>259</v>
      </c>
      <c r="C1328" s="107">
        <v>49.2</v>
      </c>
      <c r="D1328" s="156">
        <f t="shared" si="51"/>
        <v>1.4697614400000001</v>
      </c>
      <c r="E1328" s="107"/>
      <c r="F1328" s="107"/>
      <c r="G1328" s="107">
        <v>3.7</v>
      </c>
      <c r="H1328" s="158">
        <f t="shared" si="52"/>
        <v>0.11053084000000001</v>
      </c>
      <c r="I1328" s="138">
        <v>2.9873199999999999E-2</v>
      </c>
      <c r="J1328" s="107"/>
      <c r="K1328" s="107"/>
      <c r="L1328" s="152">
        <v>45370</v>
      </c>
      <c r="M1328" s="107" t="s">
        <v>16</v>
      </c>
      <c r="N1328" s="107" t="s">
        <v>6</v>
      </c>
      <c r="O1328" s="107" t="s">
        <v>3</v>
      </c>
      <c r="P1328" s="107"/>
    </row>
    <row r="1329" spans="1:16" x14ac:dyDescent="0.35">
      <c r="A1329" s="155" t="s">
        <v>593</v>
      </c>
      <c r="B1329" s="107" t="s">
        <v>56</v>
      </c>
      <c r="C1329" s="107">
        <v>61.8</v>
      </c>
      <c r="D1329" s="156">
        <f t="shared" si="51"/>
        <v>1.0461503999999999</v>
      </c>
      <c r="E1329" s="107"/>
      <c r="F1329" s="107"/>
      <c r="G1329" s="107">
        <v>6.4</v>
      </c>
      <c r="H1329" s="158">
        <f t="shared" si="52"/>
        <v>0.1083392</v>
      </c>
      <c r="I1329" s="138">
        <v>1.6927999999999999E-2</v>
      </c>
      <c r="J1329" s="107"/>
      <c r="K1329" s="107"/>
      <c r="L1329" s="152">
        <v>61080</v>
      </c>
      <c r="M1329" s="107" t="s">
        <v>1</v>
      </c>
      <c r="N1329" s="107" t="s">
        <v>3</v>
      </c>
      <c r="O1329" s="107" t="s">
        <v>3</v>
      </c>
      <c r="P1329" s="107"/>
    </row>
    <row r="1330" spans="1:16" x14ac:dyDescent="0.35">
      <c r="A1330" s="155" t="s">
        <v>570</v>
      </c>
      <c r="B1330" s="107" t="s">
        <v>30</v>
      </c>
      <c r="C1330" s="107">
        <v>51.6</v>
      </c>
      <c r="D1330" s="156">
        <f t="shared" si="51"/>
        <v>1.9262022000000001</v>
      </c>
      <c r="E1330" s="107"/>
      <c r="F1330" s="107"/>
      <c r="G1330" s="107">
        <v>2.9</v>
      </c>
      <c r="H1330" s="158">
        <f t="shared" si="52"/>
        <v>0.10825555000000001</v>
      </c>
      <c r="I1330" s="138">
        <v>3.7329500000000002E-2</v>
      </c>
      <c r="J1330" s="107"/>
      <c r="K1330" s="107"/>
      <c r="L1330" s="152">
        <v>115730</v>
      </c>
      <c r="M1330" s="107" t="s">
        <v>1</v>
      </c>
      <c r="N1330" s="107" t="s">
        <v>2</v>
      </c>
      <c r="O1330" s="107" t="s">
        <v>3</v>
      </c>
      <c r="P1330" s="107"/>
    </row>
    <row r="1331" spans="1:16" x14ac:dyDescent="0.35">
      <c r="A1331" s="155" t="s">
        <v>634</v>
      </c>
      <c r="B1331" s="107" t="s">
        <v>113</v>
      </c>
      <c r="C1331" s="107">
        <v>96.2</v>
      </c>
      <c r="D1331" s="156">
        <f t="shared" si="51"/>
        <v>1.9201712400000002</v>
      </c>
      <c r="E1331" s="107"/>
      <c r="F1331" s="107"/>
      <c r="G1331" s="107">
        <v>5.4</v>
      </c>
      <c r="H1331" s="158">
        <f t="shared" si="52"/>
        <v>0.10778508000000001</v>
      </c>
      <c r="I1331" s="138">
        <v>1.9960200000000001E-2</v>
      </c>
      <c r="J1331" s="107"/>
      <c r="K1331" s="107"/>
      <c r="L1331" s="152">
        <v>73060</v>
      </c>
      <c r="M1331" s="107" t="s">
        <v>1</v>
      </c>
      <c r="N1331" s="107" t="s">
        <v>3</v>
      </c>
      <c r="O1331" s="107" t="s">
        <v>3</v>
      </c>
      <c r="P1331" s="107"/>
    </row>
    <row r="1332" spans="1:16" x14ac:dyDescent="0.35">
      <c r="A1332" s="155" t="s">
        <v>691</v>
      </c>
      <c r="B1332" s="107" t="s">
        <v>186</v>
      </c>
      <c r="C1332" s="107">
        <v>19.8</v>
      </c>
      <c r="D1332" s="156">
        <f t="shared" si="51"/>
        <v>0.7515288</v>
      </c>
      <c r="E1332" s="107"/>
      <c r="F1332" s="107"/>
      <c r="G1332" s="107">
        <v>2.7</v>
      </c>
      <c r="H1332" s="158">
        <f t="shared" si="52"/>
        <v>0.10248119999999999</v>
      </c>
      <c r="I1332" s="138">
        <v>3.7955999999999997E-2</v>
      </c>
      <c r="J1332" s="107"/>
      <c r="K1332" s="107"/>
      <c r="L1332" s="152">
        <v>42280</v>
      </c>
      <c r="M1332" s="107" t="s">
        <v>1</v>
      </c>
      <c r="N1332" s="107" t="s">
        <v>3</v>
      </c>
      <c r="O1332" s="107" t="s">
        <v>3</v>
      </c>
      <c r="P1332" s="107"/>
    </row>
    <row r="1333" spans="1:16" x14ac:dyDescent="0.35">
      <c r="A1333" s="155" t="s">
        <v>833</v>
      </c>
      <c r="B1333" s="107" t="s">
        <v>347</v>
      </c>
      <c r="C1333" s="107">
        <v>17.2</v>
      </c>
      <c r="D1333" s="156">
        <f t="shared" si="51"/>
        <v>0.9813391199999999</v>
      </c>
      <c r="E1333" s="107"/>
      <c r="F1333" s="107"/>
      <c r="G1333" s="107">
        <v>1.6</v>
      </c>
      <c r="H1333" s="158">
        <f t="shared" si="52"/>
        <v>9.1287359999999998E-2</v>
      </c>
      <c r="I1333" s="138">
        <v>5.7054599999999997E-2</v>
      </c>
      <c r="J1333" s="107"/>
      <c r="K1333" s="107"/>
      <c r="L1333" s="152">
        <v>39840</v>
      </c>
      <c r="M1333" s="107" t="s">
        <v>1</v>
      </c>
      <c r="N1333" s="107" t="s">
        <v>3</v>
      </c>
      <c r="O1333" s="107" t="s">
        <v>3</v>
      </c>
      <c r="P1333" s="107"/>
    </row>
    <row r="1334" spans="1:16" x14ac:dyDescent="0.35">
      <c r="A1334" s="155" t="s">
        <v>550</v>
      </c>
      <c r="B1334" s="107" t="s">
        <v>7</v>
      </c>
      <c r="C1334" s="107">
        <v>35.5</v>
      </c>
      <c r="D1334" s="156">
        <f t="shared" si="51"/>
        <v>1.1928319500000002</v>
      </c>
      <c r="E1334" s="107"/>
      <c r="F1334" s="107"/>
      <c r="G1334" s="107">
        <v>2.4</v>
      </c>
      <c r="H1334" s="158">
        <f t="shared" si="52"/>
        <v>8.0642160000000004E-2</v>
      </c>
      <c r="I1334" s="138">
        <v>3.3600900000000003E-2</v>
      </c>
      <c r="J1334" s="107"/>
      <c r="K1334" s="107"/>
      <c r="L1334" s="152">
        <v>88590</v>
      </c>
      <c r="M1334" s="107" t="s">
        <v>1</v>
      </c>
      <c r="N1334" s="107" t="s">
        <v>6</v>
      </c>
      <c r="O1334" s="107" t="s">
        <v>3</v>
      </c>
      <c r="P1334" s="107"/>
    </row>
    <row r="1335" spans="1:16" x14ac:dyDescent="0.35">
      <c r="A1335" s="155" t="s">
        <v>666</v>
      </c>
      <c r="B1335" s="107" t="s">
        <v>159</v>
      </c>
      <c r="C1335" s="107">
        <v>103.5</v>
      </c>
      <c r="D1335" s="156">
        <f t="shared" si="51"/>
        <v>2.7638018999999998</v>
      </c>
      <c r="E1335" s="107"/>
      <c r="F1335" s="107"/>
      <c r="G1335" s="107">
        <v>2.9</v>
      </c>
      <c r="H1335" s="158">
        <f t="shared" si="52"/>
        <v>7.7439859999999999E-2</v>
      </c>
      <c r="I1335" s="138">
        <v>2.6703399999999999E-2</v>
      </c>
      <c r="J1335" s="107"/>
      <c r="K1335" s="107"/>
      <c r="L1335" s="152">
        <v>71350</v>
      </c>
      <c r="M1335" s="107" t="s">
        <v>1</v>
      </c>
      <c r="N1335" s="107" t="s">
        <v>6</v>
      </c>
      <c r="O1335" s="107" t="s">
        <v>3</v>
      </c>
      <c r="P1335" s="107"/>
    </row>
    <row r="1336" spans="1:16" x14ac:dyDescent="0.35">
      <c r="A1336" s="155" t="s">
        <v>557</v>
      </c>
      <c r="B1336" s="107" t="s">
        <v>14</v>
      </c>
      <c r="C1336" s="107">
        <v>71.900000000000006</v>
      </c>
      <c r="D1336" s="156">
        <f t="shared" si="51"/>
        <v>3.00632594</v>
      </c>
      <c r="E1336" s="107"/>
      <c r="F1336" s="107"/>
      <c r="G1336" s="107">
        <v>1.5</v>
      </c>
      <c r="H1336" s="158">
        <f t="shared" si="52"/>
        <v>6.2718899999999994E-2</v>
      </c>
      <c r="I1336" s="138">
        <v>4.1812599999999998E-2</v>
      </c>
      <c r="J1336" s="107"/>
      <c r="K1336" s="107"/>
      <c r="L1336" s="152">
        <v>100170</v>
      </c>
      <c r="M1336" s="107" t="s">
        <v>1</v>
      </c>
      <c r="N1336" s="107" t="s">
        <v>2</v>
      </c>
      <c r="O1336" s="107" t="s">
        <v>3</v>
      </c>
      <c r="P1336" s="107"/>
    </row>
    <row r="1337" spans="1:16" x14ac:dyDescent="0.35">
      <c r="A1337" s="155" t="s">
        <v>574</v>
      </c>
      <c r="B1337" s="107" t="s">
        <v>36</v>
      </c>
      <c r="C1337" s="107">
        <v>18.3</v>
      </c>
      <c r="D1337" s="156">
        <f t="shared" si="51"/>
        <v>0.57300594000000005</v>
      </c>
      <c r="E1337" s="107"/>
      <c r="F1337" s="107"/>
      <c r="G1337" s="107">
        <v>1.8</v>
      </c>
      <c r="H1337" s="158">
        <f t="shared" si="52"/>
        <v>5.636124E-2</v>
      </c>
      <c r="I1337" s="138">
        <v>3.1311800000000001E-2</v>
      </c>
      <c r="J1337" s="107"/>
      <c r="K1337" s="107"/>
      <c r="L1337" s="152">
        <v>63370</v>
      </c>
      <c r="M1337" s="107" t="s">
        <v>1</v>
      </c>
      <c r="N1337" s="107" t="s">
        <v>6</v>
      </c>
      <c r="O1337" s="107" t="s">
        <v>3</v>
      </c>
      <c r="P1337" s="107"/>
    </row>
    <row r="1338" spans="1:16" x14ac:dyDescent="0.35">
      <c r="A1338" s="155" t="s">
        <v>671</v>
      </c>
      <c r="B1338" s="107" t="s">
        <v>164</v>
      </c>
      <c r="C1338" s="107">
        <v>52</v>
      </c>
      <c r="D1338" s="156">
        <f t="shared" si="51"/>
        <v>2.8592303999999999</v>
      </c>
      <c r="E1338" s="107"/>
      <c r="F1338" s="107"/>
      <c r="G1338" s="107">
        <v>0.8</v>
      </c>
      <c r="H1338" s="158">
        <f t="shared" si="52"/>
        <v>4.3988159999999998E-2</v>
      </c>
      <c r="I1338" s="138">
        <v>5.4985199999999998E-2</v>
      </c>
      <c r="J1338" s="107"/>
      <c r="K1338" s="107"/>
      <c r="L1338" s="152">
        <v>27750</v>
      </c>
      <c r="M1338" s="107" t="s">
        <v>1</v>
      </c>
      <c r="N1338" s="107" t="s">
        <v>3</v>
      </c>
      <c r="O1338" s="107" t="s">
        <v>3</v>
      </c>
      <c r="P1338" s="107"/>
    </row>
    <row r="1339" spans="1:16" x14ac:dyDescent="0.35">
      <c r="A1339" s="155" t="s">
        <v>617</v>
      </c>
      <c r="B1339" s="107" t="s">
        <v>88</v>
      </c>
      <c r="C1339" s="107">
        <v>33.299999999999997</v>
      </c>
      <c r="D1339" s="156">
        <f t="shared" si="51"/>
        <v>0.95604966000000002</v>
      </c>
      <c r="E1339" s="107"/>
      <c r="F1339" s="107"/>
      <c r="G1339" s="107">
        <v>1.5</v>
      </c>
      <c r="H1339" s="158">
        <f t="shared" si="52"/>
        <v>4.3065300000000001E-2</v>
      </c>
      <c r="I1339" s="138">
        <v>2.8710200000000002E-2</v>
      </c>
      <c r="J1339" s="107"/>
      <c r="K1339" s="107"/>
      <c r="L1339" s="152">
        <v>94350</v>
      </c>
      <c r="M1339" s="107" t="s">
        <v>1</v>
      </c>
      <c r="N1339" s="107" t="s">
        <v>3</v>
      </c>
      <c r="O1339" s="107" t="s">
        <v>3</v>
      </c>
      <c r="P1339" s="107"/>
    </row>
    <row r="1340" spans="1:16" x14ac:dyDescent="0.35">
      <c r="A1340" s="155" t="s">
        <v>637</v>
      </c>
      <c r="B1340" s="107" t="s">
        <v>116</v>
      </c>
      <c r="C1340" s="107">
        <v>16.899999999999999</v>
      </c>
      <c r="D1340" s="156">
        <f t="shared" si="51"/>
        <v>0.30658796999999993</v>
      </c>
      <c r="E1340" s="107"/>
      <c r="F1340" s="107"/>
      <c r="G1340" s="107">
        <v>2.2999999999999998</v>
      </c>
      <c r="H1340" s="158">
        <f t="shared" si="52"/>
        <v>4.1724989999999997E-2</v>
      </c>
      <c r="I1340" s="138">
        <v>1.8141299999999999E-2</v>
      </c>
      <c r="J1340" s="107"/>
      <c r="K1340" s="107"/>
      <c r="L1340" s="152">
        <v>91860</v>
      </c>
      <c r="M1340" s="107" t="s">
        <v>24</v>
      </c>
      <c r="N1340" s="107" t="s">
        <v>3</v>
      </c>
      <c r="O1340" s="107" t="s">
        <v>3</v>
      </c>
      <c r="P1340" s="107"/>
    </row>
    <row r="1341" spans="1:16" x14ac:dyDescent="0.35">
      <c r="A1341" s="155" t="s">
        <v>632</v>
      </c>
      <c r="B1341" s="107" t="s">
        <v>111</v>
      </c>
      <c r="C1341" s="107">
        <v>23.3</v>
      </c>
      <c r="D1341" s="156">
        <f t="shared" si="51"/>
        <v>0.38404458000000002</v>
      </c>
      <c r="E1341" s="107"/>
      <c r="F1341" s="107"/>
      <c r="G1341" s="107">
        <v>2.4</v>
      </c>
      <c r="H1341" s="158">
        <f t="shared" si="52"/>
        <v>3.9558240000000001E-2</v>
      </c>
      <c r="I1341" s="138">
        <v>1.64826E-2</v>
      </c>
      <c r="J1341" s="107"/>
      <c r="K1341" s="107"/>
      <c r="L1341" s="152">
        <v>106360</v>
      </c>
      <c r="M1341" s="107" t="s">
        <v>66</v>
      </c>
      <c r="N1341" s="107" t="s">
        <v>3</v>
      </c>
      <c r="O1341" s="107" t="s">
        <v>3</v>
      </c>
      <c r="P1341" s="107"/>
    </row>
    <row r="1342" spans="1:16" x14ac:dyDescent="0.35">
      <c r="A1342" s="155" t="s">
        <v>573</v>
      </c>
      <c r="B1342" s="107" t="s">
        <v>33</v>
      </c>
      <c r="C1342" s="107">
        <v>9.9</v>
      </c>
      <c r="D1342" s="156">
        <f t="shared" si="51"/>
        <v>0.47358333000000002</v>
      </c>
      <c r="E1342" s="107"/>
      <c r="F1342" s="107"/>
      <c r="G1342" s="107">
        <v>0.8</v>
      </c>
      <c r="H1342" s="158">
        <f t="shared" si="52"/>
        <v>3.8269360000000002E-2</v>
      </c>
      <c r="I1342" s="138">
        <v>4.7836700000000003E-2</v>
      </c>
      <c r="J1342" s="107"/>
      <c r="K1342" s="107"/>
      <c r="L1342" s="152">
        <v>59770</v>
      </c>
      <c r="M1342" s="107" t="s">
        <v>1</v>
      </c>
      <c r="N1342" s="107" t="s">
        <v>2</v>
      </c>
      <c r="O1342" s="107" t="s">
        <v>3</v>
      </c>
      <c r="P1342" s="107"/>
    </row>
    <row r="1343" spans="1:16" x14ac:dyDescent="0.35">
      <c r="A1343" s="155" t="s">
        <v>636</v>
      </c>
      <c r="B1343" s="107" t="s">
        <v>115</v>
      </c>
      <c r="C1343" s="107">
        <v>31.2</v>
      </c>
      <c r="D1343" s="156">
        <f t="shared" si="51"/>
        <v>0.66149616</v>
      </c>
      <c r="E1343" s="107"/>
      <c r="F1343" s="107"/>
      <c r="G1343" s="107">
        <v>1.8</v>
      </c>
      <c r="H1343" s="158">
        <f t="shared" si="52"/>
        <v>3.8163240000000001E-2</v>
      </c>
      <c r="I1343" s="138">
        <v>2.12018E-2</v>
      </c>
      <c r="J1343" s="107"/>
      <c r="K1343" s="107"/>
      <c r="L1343" s="152">
        <v>91640</v>
      </c>
      <c r="M1343" s="107" t="s">
        <v>1</v>
      </c>
      <c r="N1343" s="107" t="s">
        <v>3</v>
      </c>
      <c r="O1343" s="107" t="s">
        <v>3</v>
      </c>
      <c r="P1343" s="107"/>
    </row>
    <row r="1344" spans="1:16" x14ac:dyDescent="0.35">
      <c r="A1344" s="155" t="s">
        <v>679</v>
      </c>
      <c r="B1344" s="107" t="s">
        <v>172</v>
      </c>
      <c r="C1344" s="107">
        <v>49.5</v>
      </c>
      <c r="D1344" s="156">
        <f t="shared" si="51"/>
        <v>1.3412519999999999</v>
      </c>
      <c r="E1344" s="107"/>
      <c r="F1344" s="107"/>
      <c r="G1344" s="107">
        <v>1.4</v>
      </c>
      <c r="H1344" s="158">
        <f t="shared" si="52"/>
        <v>3.7934399999999993E-2</v>
      </c>
      <c r="I1344" s="138">
        <v>2.7095999999999999E-2</v>
      </c>
      <c r="J1344" s="107"/>
      <c r="K1344" s="107"/>
      <c r="L1344" s="152">
        <v>46280</v>
      </c>
      <c r="M1344" s="107" t="s">
        <v>1</v>
      </c>
      <c r="N1344" s="107" t="s">
        <v>3</v>
      </c>
      <c r="O1344" s="107" t="s">
        <v>3</v>
      </c>
      <c r="P1344" s="107"/>
    </row>
    <row r="1345" spans="1:16" x14ac:dyDescent="0.35">
      <c r="A1345" s="155" t="s">
        <v>623</v>
      </c>
      <c r="B1345" s="107" t="s">
        <v>96</v>
      </c>
      <c r="C1345" s="107">
        <v>7.3</v>
      </c>
      <c r="D1345" s="156">
        <f t="shared" si="51"/>
        <v>0.32266218999999996</v>
      </c>
      <c r="E1345" s="107"/>
      <c r="F1345" s="107"/>
      <c r="G1345" s="107">
        <v>0.8</v>
      </c>
      <c r="H1345" s="158">
        <f t="shared" si="52"/>
        <v>3.5360240000000001E-2</v>
      </c>
      <c r="I1345" s="138">
        <v>4.4200299999999998E-2</v>
      </c>
      <c r="J1345" s="107"/>
      <c r="K1345" s="107"/>
      <c r="L1345" s="152">
        <v>88100</v>
      </c>
      <c r="M1345" s="107" t="s">
        <v>1</v>
      </c>
      <c r="N1345" s="107" t="s">
        <v>3</v>
      </c>
      <c r="O1345" s="107" t="s">
        <v>3</v>
      </c>
      <c r="P1345" s="107"/>
    </row>
    <row r="1346" spans="1:16" x14ac:dyDescent="0.35">
      <c r="A1346" s="155" t="s">
        <v>568</v>
      </c>
      <c r="B1346" s="107" t="s">
        <v>28</v>
      </c>
      <c r="C1346" s="107">
        <v>50.4</v>
      </c>
      <c r="D1346" s="156">
        <f t="shared" si="51"/>
        <v>2.5173439200000001</v>
      </c>
      <c r="E1346" s="107"/>
      <c r="F1346" s="107"/>
      <c r="G1346" s="107">
        <v>0.7</v>
      </c>
      <c r="H1346" s="158">
        <f t="shared" si="52"/>
        <v>3.4963109999999999E-2</v>
      </c>
      <c r="I1346" s="138">
        <v>4.99473E-2</v>
      </c>
      <c r="J1346" s="107"/>
      <c r="K1346" s="107"/>
      <c r="L1346" s="152">
        <v>46810</v>
      </c>
      <c r="M1346" s="107" t="s">
        <v>16</v>
      </c>
      <c r="N1346" s="107" t="s">
        <v>6</v>
      </c>
      <c r="O1346" s="107" t="s">
        <v>3</v>
      </c>
      <c r="P1346" s="107"/>
    </row>
    <row r="1347" spans="1:16" x14ac:dyDescent="0.35">
      <c r="A1347" s="155" t="s">
        <v>633</v>
      </c>
      <c r="B1347" s="107" t="s">
        <v>112</v>
      </c>
      <c r="C1347" s="107">
        <v>11.1</v>
      </c>
      <c r="D1347" s="156">
        <f t="shared" si="51"/>
        <v>0.28934147999999998</v>
      </c>
      <c r="E1347" s="107"/>
      <c r="F1347" s="107"/>
      <c r="G1347" s="107">
        <v>1.1000000000000001</v>
      </c>
      <c r="H1347" s="158">
        <f t="shared" si="52"/>
        <v>2.8673480000000005E-2</v>
      </c>
      <c r="I1347" s="138">
        <v>2.6066800000000001E-2</v>
      </c>
      <c r="J1347" s="107"/>
      <c r="K1347" s="107"/>
      <c r="L1347" s="152">
        <v>89260</v>
      </c>
      <c r="M1347" s="107" t="s">
        <v>1</v>
      </c>
      <c r="N1347" s="107" t="s">
        <v>3</v>
      </c>
      <c r="O1347" s="107" t="s">
        <v>3</v>
      </c>
      <c r="P1347" s="107"/>
    </row>
    <row r="1348" spans="1:16" x14ac:dyDescent="0.35">
      <c r="A1348" s="155" t="s">
        <v>870</v>
      </c>
      <c r="B1348" s="107" t="s">
        <v>399</v>
      </c>
      <c r="C1348" s="107">
        <v>17.100000000000001</v>
      </c>
      <c r="D1348" s="156">
        <f t="shared" si="51"/>
        <v>0.97548147000000007</v>
      </c>
      <c r="E1348" s="107"/>
      <c r="F1348" s="107"/>
      <c r="G1348" s="107">
        <v>0.5</v>
      </c>
      <c r="H1348" s="158">
        <f t="shared" si="52"/>
        <v>2.8522849999999999E-2</v>
      </c>
      <c r="I1348" s="138">
        <v>5.7045699999999998E-2</v>
      </c>
      <c r="J1348" s="107"/>
      <c r="K1348" s="107"/>
      <c r="L1348" s="152">
        <v>55350</v>
      </c>
      <c r="M1348" s="107" t="s">
        <v>71</v>
      </c>
      <c r="N1348" s="107" t="s">
        <v>3</v>
      </c>
      <c r="O1348" s="107" t="s">
        <v>3</v>
      </c>
      <c r="P1348" s="107"/>
    </row>
    <row r="1349" spans="1:16" x14ac:dyDescent="0.35">
      <c r="A1349" s="155" t="s">
        <v>631</v>
      </c>
      <c r="B1349" s="107" t="s">
        <v>108</v>
      </c>
      <c r="C1349" s="107">
        <v>34.1</v>
      </c>
      <c r="D1349" s="156">
        <f t="shared" si="51"/>
        <v>1.15661744</v>
      </c>
      <c r="E1349" s="107"/>
      <c r="F1349" s="107"/>
      <c r="G1349" s="107">
        <v>0.8</v>
      </c>
      <c r="H1349" s="158">
        <f t="shared" si="52"/>
        <v>2.7134720000000001E-2</v>
      </c>
      <c r="I1349" s="138">
        <v>3.3918400000000001E-2</v>
      </c>
      <c r="J1349" s="107"/>
      <c r="K1349" s="107"/>
      <c r="L1349" s="152">
        <v>59060</v>
      </c>
      <c r="M1349" s="107" t="s">
        <v>1</v>
      </c>
      <c r="N1349" s="107" t="s">
        <v>3</v>
      </c>
      <c r="O1349" s="107" t="s">
        <v>3</v>
      </c>
      <c r="P1349" s="107"/>
    </row>
    <row r="1350" spans="1:16" x14ac:dyDescent="0.35">
      <c r="A1350" s="155" t="s">
        <v>873</v>
      </c>
      <c r="B1350" s="107" t="s">
        <v>402</v>
      </c>
      <c r="C1350" s="107">
        <v>31.3</v>
      </c>
      <c r="D1350" s="156">
        <f t="shared" si="51"/>
        <v>1.98721196</v>
      </c>
      <c r="E1350" s="107"/>
      <c r="F1350" s="107"/>
      <c r="G1350" s="107">
        <v>0.4</v>
      </c>
      <c r="H1350" s="158">
        <f t="shared" si="52"/>
        <v>2.539568E-2</v>
      </c>
      <c r="I1350" s="138">
        <v>6.3489199999999996E-2</v>
      </c>
      <c r="J1350" s="107"/>
      <c r="K1350" s="107"/>
      <c r="L1350" s="152">
        <v>35060</v>
      </c>
      <c r="M1350" s="107" t="s">
        <v>152</v>
      </c>
      <c r="N1350" s="107" t="s">
        <v>3</v>
      </c>
      <c r="O1350" s="107" t="s">
        <v>3</v>
      </c>
      <c r="P1350" s="107"/>
    </row>
    <row r="1351" spans="1:16" x14ac:dyDescent="0.35">
      <c r="A1351" s="155" t="s">
        <v>567</v>
      </c>
      <c r="B1351" s="107" t="s">
        <v>27</v>
      </c>
      <c r="C1351" s="107">
        <v>4.8</v>
      </c>
      <c r="D1351" s="156">
        <f t="shared" si="51"/>
        <v>0.24717983999999998</v>
      </c>
      <c r="E1351" s="107"/>
      <c r="F1351" s="107"/>
      <c r="G1351" s="107">
        <v>0.4</v>
      </c>
      <c r="H1351" s="158">
        <f t="shared" si="52"/>
        <v>2.0598320000000003E-2</v>
      </c>
      <c r="I1351" s="138">
        <v>5.1495800000000001E-2</v>
      </c>
      <c r="J1351" s="107"/>
      <c r="K1351" s="107"/>
      <c r="L1351" s="152">
        <v>65220</v>
      </c>
      <c r="M1351" s="107" t="s">
        <v>16</v>
      </c>
      <c r="N1351" s="107" t="s">
        <v>6</v>
      </c>
      <c r="O1351" s="107" t="s">
        <v>3</v>
      </c>
      <c r="P1351" s="107"/>
    </row>
    <row r="1352" spans="1:16" x14ac:dyDescent="0.35">
      <c r="A1352" s="155" t="s">
        <v>559</v>
      </c>
      <c r="B1352" s="107" t="s">
        <v>17</v>
      </c>
      <c r="C1352" s="107">
        <v>20.7</v>
      </c>
      <c r="D1352" s="156">
        <f t="shared" si="51"/>
        <v>0.64186145999999999</v>
      </c>
      <c r="E1352" s="107"/>
      <c r="F1352" s="107"/>
      <c r="G1352" s="107">
        <v>0.6</v>
      </c>
      <c r="H1352" s="158">
        <f t="shared" si="52"/>
        <v>1.8604679999999998E-2</v>
      </c>
      <c r="I1352" s="138">
        <v>3.1007799999999999E-2</v>
      </c>
      <c r="J1352" s="107"/>
      <c r="K1352" s="107"/>
      <c r="L1352" s="152">
        <v>95250</v>
      </c>
      <c r="M1352" s="107" t="s">
        <v>1</v>
      </c>
      <c r="N1352" s="107" t="s">
        <v>2</v>
      </c>
      <c r="O1352" s="107" t="s">
        <v>3</v>
      </c>
      <c r="P1352" s="107"/>
    </row>
    <row r="1353" spans="1:16" x14ac:dyDescent="0.35">
      <c r="A1353" s="155" t="s">
        <v>650</v>
      </c>
      <c r="B1353" s="107" t="s">
        <v>138</v>
      </c>
      <c r="C1353" s="107">
        <v>12.1</v>
      </c>
      <c r="D1353" s="156">
        <f t="shared" si="51"/>
        <v>0.31960455999999998</v>
      </c>
      <c r="E1353" s="107"/>
      <c r="F1353" s="107"/>
      <c r="G1353" s="107">
        <v>0.5</v>
      </c>
      <c r="H1353" s="158">
        <f t="shared" si="52"/>
        <v>1.3206799999999999E-2</v>
      </c>
      <c r="I1353" s="138">
        <v>2.6413599999999999E-2</v>
      </c>
      <c r="J1353" s="107"/>
      <c r="K1353" s="107"/>
      <c r="L1353" s="152">
        <v>47120</v>
      </c>
      <c r="M1353" s="107" t="s">
        <v>66</v>
      </c>
      <c r="N1353" s="107" t="s">
        <v>3</v>
      </c>
      <c r="O1353" s="107" t="s">
        <v>3</v>
      </c>
      <c r="P1353" s="107"/>
    </row>
    <row r="1354" spans="1:16" x14ac:dyDescent="0.35">
      <c r="A1354" s="155" t="s">
        <v>624</v>
      </c>
      <c r="B1354" s="107" t="s">
        <v>97</v>
      </c>
      <c r="C1354" s="107">
        <v>23.2</v>
      </c>
      <c r="D1354" s="156">
        <f t="shared" si="51"/>
        <v>0.63223479999999999</v>
      </c>
      <c r="E1354" s="107"/>
      <c r="F1354" s="107"/>
      <c r="G1354" s="107">
        <v>0.2</v>
      </c>
      <c r="H1354" s="158">
        <f t="shared" si="52"/>
        <v>5.4503000000000008E-3</v>
      </c>
      <c r="I1354" s="138">
        <v>2.7251500000000001E-2</v>
      </c>
      <c r="J1354" s="107"/>
      <c r="K1354" s="107"/>
      <c r="L1354" s="152">
        <v>85150</v>
      </c>
      <c r="M1354" s="107" t="s">
        <v>1</v>
      </c>
      <c r="N1354" s="107" t="s">
        <v>3</v>
      </c>
      <c r="O1354" s="107" t="s">
        <v>3</v>
      </c>
      <c r="P1354" s="107"/>
    </row>
    <row r="1355" spans="1:16" x14ac:dyDescent="0.35">
      <c r="A1355" s="155" t="s">
        <v>832</v>
      </c>
      <c r="B1355" s="107" t="s">
        <v>346</v>
      </c>
      <c r="C1355" s="107">
        <v>13.2</v>
      </c>
      <c r="D1355" s="156">
        <f t="shared" si="51"/>
        <v>0.92363963999999998</v>
      </c>
      <c r="E1355" s="107"/>
      <c r="F1355" s="107"/>
      <c r="G1355" s="107">
        <v>-0.2</v>
      </c>
      <c r="H1355" s="158">
        <f t="shared" si="52"/>
        <v>-1.399454E-2</v>
      </c>
      <c r="I1355" s="138">
        <v>6.9972699999999999E-2</v>
      </c>
      <c r="J1355" s="107"/>
      <c r="K1355" s="107"/>
      <c r="L1355" s="152">
        <v>32780</v>
      </c>
      <c r="M1355" s="107" t="s">
        <v>1</v>
      </c>
      <c r="N1355" s="107" t="s">
        <v>3</v>
      </c>
      <c r="O1355" s="107" t="s">
        <v>3</v>
      </c>
      <c r="P1355" s="107"/>
    </row>
    <row r="1356" spans="1:16" x14ac:dyDescent="0.35">
      <c r="A1356" s="155" t="s">
        <v>834</v>
      </c>
      <c r="B1356" s="107" t="s">
        <v>350</v>
      </c>
      <c r="C1356" s="107">
        <v>45.9</v>
      </c>
      <c r="D1356" s="156">
        <f t="shared" si="51"/>
        <v>3.3197174999999999</v>
      </c>
      <c r="E1356" s="107"/>
      <c r="F1356" s="107"/>
      <c r="G1356" s="107">
        <v>-1.1000000000000001</v>
      </c>
      <c r="H1356" s="158">
        <f t="shared" si="52"/>
        <v>-7.9557500000000003E-2</v>
      </c>
      <c r="I1356" s="138">
        <v>7.2325E-2</v>
      </c>
      <c r="J1356" s="107"/>
      <c r="K1356" s="107"/>
      <c r="L1356" s="152">
        <v>43660</v>
      </c>
      <c r="M1356" s="107" t="s">
        <v>16</v>
      </c>
      <c r="N1356" s="107" t="s">
        <v>6</v>
      </c>
      <c r="O1356" s="107" t="s">
        <v>3</v>
      </c>
      <c r="P1356" s="107"/>
    </row>
    <row r="1357" spans="1:16" x14ac:dyDescent="0.35">
      <c r="A1357" s="155" t="s">
        <v>674</v>
      </c>
      <c r="B1357" s="107" t="s">
        <v>167</v>
      </c>
      <c r="C1357" s="107">
        <v>115.3</v>
      </c>
      <c r="D1357" s="156">
        <f t="shared" si="51"/>
        <v>3.8584222599999998</v>
      </c>
      <c r="E1357" s="107"/>
      <c r="F1357" s="107"/>
      <c r="G1357" s="107">
        <v>-2.8</v>
      </c>
      <c r="H1357" s="158">
        <f t="shared" si="52"/>
        <v>-9.3699759999999993E-2</v>
      </c>
      <c r="I1357" s="138">
        <v>3.34642E-2</v>
      </c>
      <c r="J1357" s="107"/>
      <c r="K1357" s="107"/>
      <c r="L1357" s="152">
        <v>53880</v>
      </c>
      <c r="M1357" s="107" t="s">
        <v>1</v>
      </c>
      <c r="N1357" s="107" t="s">
        <v>6</v>
      </c>
      <c r="O1357" s="107" t="s">
        <v>3</v>
      </c>
      <c r="P1357" s="107"/>
    </row>
    <row r="1358" spans="1:16" x14ac:dyDescent="0.35">
      <c r="A1358" s="155" t="s">
        <v>769</v>
      </c>
      <c r="B1358" s="107" t="s">
        <v>281</v>
      </c>
      <c r="C1358" s="107">
        <v>394.4</v>
      </c>
      <c r="D1358" s="156">
        <f t="shared" si="51"/>
        <v>17.775253039999999</v>
      </c>
      <c r="E1358" s="107"/>
      <c r="F1358" s="107"/>
      <c r="G1358" s="107">
        <v>-3.2</v>
      </c>
      <c r="H1358" s="158">
        <f t="shared" si="52"/>
        <v>-0.14422112000000001</v>
      </c>
      <c r="I1358" s="138">
        <v>4.5069100000000001E-2</v>
      </c>
      <c r="J1358" s="107"/>
      <c r="K1358" s="107"/>
      <c r="L1358" s="152">
        <v>70060</v>
      </c>
      <c r="M1358" s="107" t="s">
        <v>16</v>
      </c>
      <c r="N1358" s="107" t="s">
        <v>6</v>
      </c>
      <c r="O1358" s="107" t="s">
        <v>3</v>
      </c>
      <c r="P1358" s="107"/>
    </row>
    <row r="1359" spans="1:16" x14ac:dyDescent="0.35">
      <c r="A1359" s="155" t="s">
        <v>556</v>
      </c>
      <c r="B1359" s="107" t="s">
        <v>13</v>
      </c>
      <c r="C1359" s="107">
        <v>172.7</v>
      </c>
      <c r="D1359" s="156">
        <f t="shared" si="51"/>
        <v>6.1932465099999998</v>
      </c>
      <c r="E1359" s="107"/>
      <c r="F1359" s="107"/>
      <c r="G1359" s="107">
        <v>-4.0999999999999996</v>
      </c>
      <c r="H1359" s="158">
        <f t="shared" si="52"/>
        <v>-0.14703132999999999</v>
      </c>
      <c r="I1359" s="138">
        <v>3.5861299999999999E-2</v>
      </c>
      <c r="J1359" s="107"/>
      <c r="K1359" s="107"/>
      <c r="L1359" s="152">
        <v>89190</v>
      </c>
      <c r="M1359" s="107" t="s">
        <v>1</v>
      </c>
      <c r="N1359" s="107" t="s">
        <v>2</v>
      </c>
      <c r="O1359" s="107" t="s">
        <v>3</v>
      </c>
      <c r="P1359" s="107"/>
    </row>
    <row r="1360" spans="1:16" x14ac:dyDescent="0.35">
      <c r="A1360" s="155" t="s">
        <v>672</v>
      </c>
      <c r="B1360" s="107" t="s">
        <v>165</v>
      </c>
      <c r="C1360" s="107">
        <v>57.6</v>
      </c>
      <c r="D1360" s="156">
        <f t="shared" si="51"/>
        <v>1.8739584</v>
      </c>
      <c r="E1360" s="107"/>
      <c r="F1360" s="107"/>
      <c r="G1360" s="107">
        <v>-7.2</v>
      </c>
      <c r="H1360" s="158">
        <f t="shared" si="52"/>
        <v>-0.2342448</v>
      </c>
      <c r="I1360" s="138">
        <v>3.2534E-2</v>
      </c>
      <c r="J1360" s="107"/>
      <c r="K1360" s="107"/>
      <c r="L1360" s="152">
        <v>37090</v>
      </c>
      <c r="M1360" s="107" t="s">
        <v>1</v>
      </c>
      <c r="N1360" s="107" t="s">
        <v>3</v>
      </c>
      <c r="O1360" s="107" t="s">
        <v>3</v>
      </c>
      <c r="P1360" s="107"/>
    </row>
    <row r="1361" spans="1:16" x14ac:dyDescent="0.35">
      <c r="A1361" s="155" t="s">
        <v>918</v>
      </c>
      <c r="B1361" s="107" t="s">
        <v>457</v>
      </c>
      <c r="C1361" s="107">
        <v>42.7</v>
      </c>
      <c r="D1361" s="156">
        <f t="shared" si="51"/>
        <v>2.5361921199999999</v>
      </c>
      <c r="E1361" s="107"/>
      <c r="F1361" s="107"/>
      <c r="G1361" s="107">
        <v>-5.5</v>
      </c>
      <c r="H1361" s="158">
        <f t="shared" si="52"/>
        <v>-0.32667580000000002</v>
      </c>
      <c r="I1361" s="138">
        <v>5.93956E-2</v>
      </c>
      <c r="J1361" s="107"/>
      <c r="K1361" s="107"/>
      <c r="L1361" s="152">
        <v>37260</v>
      </c>
      <c r="M1361" s="107" t="s">
        <v>152</v>
      </c>
      <c r="N1361" s="107" t="s">
        <v>3</v>
      </c>
      <c r="O1361" s="107" t="s">
        <v>3</v>
      </c>
      <c r="P1361" s="107"/>
    </row>
    <row r="1362" spans="1:16" x14ac:dyDescent="0.35">
      <c r="A1362" s="155" t="s">
        <v>897</v>
      </c>
      <c r="B1362" s="107" t="s">
        <v>432</v>
      </c>
      <c r="C1362" s="107">
        <v>594.70000000000005</v>
      </c>
      <c r="D1362" s="156">
        <f t="shared" si="51"/>
        <v>30.341118240000004</v>
      </c>
      <c r="E1362" s="107"/>
      <c r="F1362" s="107"/>
      <c r="G1362" s="107">
        <v>-10.5</v>
      </c>
      <c r="H1362" s="158">
        <f t="shared" si="52"/>
        <v>-0.5357016</v>
      </c>
      <c r="I1362" s="138">
        <v>5.1019200000000001E-2</v>
      </c>
      <c r="J1362" s="107"/>
      <c r="K1362" s="107"/>
      <c r="L1362" s="152">
        <v>54040</v>
      </c>
      <c r="M1362" s="107" t="s">
        <v>152</v>
      </c>
      <c r="N1362" s="107" t="s">
        <v>6</v>
      </c>
      <c r="O1362" s="107" t="s">
        <v>3</v>
      </c>
      <c r="P1362" s="107"/>
    </row>
    <row r="1363" spans="1:16" x14ac:dyDescent="0.35">
      <c r="A1363" s="171" t="s">
        <v>562</v>
      </c>
      <c r="B1363" s="104" t="s">
        <v>20</v>
      </c>
      <c r="C1363" s="104">
        <v>930.6</v>
      </c>
      <c r="D1363" s="156">
        <f t="shared" si="51"/>
        <v>78.233308560000012</v>
      </c>
      <c r="E1363" s="104"/>
      <c r="F1363" s="104"/>
      <c r="G1363" s="104">
        <v>-179.9</v>
      </c>
      <c r="H1363" s="158">
        <f t="shared" si="52"/>
        <v>-15.123761240000002</v>
      </c>
      <c r="I1363" s="138">
        <v>8.4067600000000006E-2</v>
      </c>
      <c r="J1363" s="107"/>
      <c r="K1363" s="107"/>
      <c r="L1363" s="152">
        <v>69300</v>
      </c>
      <c r="M1363" s="104" t="s">
        <v>16</v>
      </c>
      <c r="N1363" s="104" t="s">
        <v>2</v>
      </c>
      <c r="O1363" s="104" t="s">
        <v>3</v>
      </c>
      <c r="P1363" s="107"/>
    </row>
    <row r="1364" spans="1:16" x14ac:dyDescent="0.35">
      <c r="A1364" s="171" t="s">
        <v>764</v>
      </c>
      <c r="B1364" s="104" t="s">
        <v>276</v>
      </c>
      <c r="C1364" s="104">
        <v>1190.5999999999999</v>
      </c>
      <c r="D1364" s="156">
        <f t="shared" si="51"/>
        <v>124.71427845999999</v>
      </c>
      <c r="E1364" s="107"/>
      <c r="F1364" s="107"/>
      <c r="G1364" s="104">
        <v>580.79999999999995</v>
      </c>
      <c r="H1364" s="158">
        <f t="shared" si="52"/>
        <v>60.838277279999993</v>
      </c>
      <c r="I1364" s="138">
        <v>0.1047491</v>
      </c>
      <c r="J1364" s="107"/>
      <c r="K1364" s="107"/>
      <c r="L1364" s="152">
        <v>19910</v>
      </c>
      <c r="M1364" s="104" t="s">
        <v>241</v>
      </c>
      <c r="N1364" s="104" t="s">
        <v>3</v>
      </c>
      <c r="O1364" s="104" t="s">
        <v>131</v>
      </c>
      <c r="P1364" s="107"/>
    </row>
    <row r="1365" spans="1:16" x14ac:dyDescent="0.35">
      <c r="A1365" s="155" t="s">
        <v>255</v>
      </c>
      <c r="B1365" s="107" t="s">
        <v>256</v>
      </c>
      <c r="C1365" s="107">
        <v>2338.4</v>
      </c>
      <c r="D1365" s="156">
        <f t="shared" si="51"/>
        <v>258.51082152000004</v>
      </c>
      <c r="E1365" s="107"/>
      <c r="F1365" s="107"/>
      <c r="G1365" s="107">
        <v>282.2</v>
      </c>
      <c r="H1365" s="158">
        <f t="shared" si="52"/>
        <v>31.197294660000001</v>
      </c>
      <c r="I1365" s="138">
        <v>0.1105503</v>
      </c>
      <c r="J1365" s="107"/>
      <c r="K1365" s="107"/>
      <c r="L1365" s="152">
        <v>22352</v>
      </c>
      <c r="M1365" s="107" t="s">
        <v>241</v>
      </c>
      <c r="N1365" s="107" t="s">
        <v>3</v>
      </c>
      <c r="O1365" s="107" t="s">
        <v>131</v>
      </c>
      <c r="P1365" s="107"/>
    </row>
    <row r="1366" spans="1:16" x14ac:dyDescent="0.35">
      <c r="A1366" s="155" t="s">
        <v>738</v>
      </c>
      <c r="B1366" s="107" t="s">
        <v>244</v>
      </c>
      <c r="C1366" s="107">
        <v>2969.3</v>
      </c>
      <c r="D1366" s="156">
        <f t="shared" si="51"/>
        <v>205.63026053000002</v>
      </c>
      <c r="E1366" s="107"/>
      <c r="F1366" s="107"/>
      <c r="G1366" s="107">
        <v>421.9</v>
      </c>
      <c r="H1366" s="158">
        <f t="shared" si="52"/>
        <v>29.217460989999996</v>
      </c>
      <c r="I1366" s="138">
        <v>6.9252099999999997E-2</v>
      </c>
      <c r="J1366" s="107"/>
      <c r="K1366" s="107"/>
      <c r="L1366" s="152">
        <v>18260</v>
      </c>
      <c r="M1366" s="107" t="s">
        <v>241</v>
      </c>
      <c r="N1366" s="107" t="s">
        <v>3</v>
      </c>
      <c r="O1366" s="107" t="s">
        <v>131</v>
      </c>
      <c r="P1366" s="107"/>
    </row>
    <row r="1367" spans="1:16" x14ac:dyDescent="0.35">
      <c r="A1367" s="155" t="s">
        <v>824</v>
      </c>
      <c r="B1367" s="107" t="s">
        <v>338</v>
      </c>
      <c r="C1367" s="107">
        <v>3947</v>
      </c>
      <c r="D1367" s="156">
        <f t="shared" si="51"/>
        <v>188.4285959</v>
      </c>
      <c r="E1367" s="107"/>
      <c r="F1367" s="107"/>
      <c r="G1367" s="107">
        <v>479.5</v>
      </c>
      <c r="H1367" s="158">
        <f t="shared" si="52"/>
        <v>22.891186150000003</v>
      </c>
      <c r="I1367" s="138">
        <v>4.7739700000000003E-2</v>
      </c>
      <c r="J1367" s="107"/>
      <c r="K1367" s="107"/>
      <c r="L1367" s="152">
        <v>36162</v>
      </c>
      <c r="M1367" s="107" t="s">
        <v>16</v>
      </c>
      <c r="N1367" s="107" t="s">
        <v>3</v>
      </c>
      <c r="O1367" s="107" t="s">
        <v>131</v>
      </c>
      <c r="P1367" s="107"/>
    </row>
    <row r="1368" spans="1:16" x14ac:dyDescent="0.35">
      <c r="A1368" s="155" t="s">
        <v>773</v>
      </c>
      <c r="B1368" s="107" t="s">
        <v>285</v>
      </c>
      <c r="C1368" s="107">
        <v>4447</v>
      </c>
      <c r="D1368" s="156">
        <f t="shared" si="51"/>
        <v>231.9915407</v>
      </c>
      <c r="E1368" s="107"/>
      <c r="F1368" s="107"/>
      <c r="G1368" s="107">
        <v>434.7</v>
      </c>
      <c r="H1368" s="158">
        <f t="shared" si="52"/>
        <v>22.677473070000001</v>
      </c>
      <c r="I1368" s="138">
        <v>5.2168100000000002E-2</v>
      </c>
      <c r="J1368" s="107"/>
      <c r="K1368" s="107"/>
      <c r="L1368" s="152">
        <v>21110</v>
      </c>
      <c r="M1368" s="107" t="s">
        <v>241</v>
      </c>
      <c r="N1368" s="107" t="s">
        <v>3</v>
      </c>
      <c r="O1368" s="107" t="s">
        <v>131</v>
      </c>
      <c r="P1368" s="107"/>
    </row>
    <row r="1369" spans="1:16" x14ac:dyDescent="0.35">
      <c r="A1369" s="155" t="s">
        <v>975</v>
      </c>
      <c r="B1369" s="107" t="s">
        <v>528</v>
      </c>
      <c r="C1369" s="107">
        <v>2197.3000000000002</v>
      </c>
      <c r="D1369" s="156">
        <f t="shared" si="51"/>
        <v>178.18652782000001</v>
      </c>
      <c r="E1369" s="107"/>
      <c r="F1369" s="107"/>
      <c r="G1369" s="107">
        <v>241.9</v>
      </c>
      <c r="H1369" s="158">
        <f t="shared" si="52"/>
        <v>19.616493460000001</v>
      </c>
      <c r="I1369" s="138">
        <v>8.1093399999999996E-2</v>
      </c>
      <c r="J1369" s="107"/>
      <c r="K1369" s="107"/>
      <c r="L1369" s="152">
        <v>23890</v>
      </c>
      <c r="M1369" s="107" t="s">
        <v>241</v>
      </c>
      <c r="N1369" s="107" t="s">
        <v>3</v>
      </c>
      <c r="O1369" s="107" t="s">
        <v>131</v>
      </c>
      <c r="P1369" s="107"/>
    </row>
    <row r="1370" spans="1:16" x14ac:dyDescent="0.35">
      <c r="A1370" s="155" t="s">
        <v>960</v>
      </c>
      <c r="B1370" s="107" t="s">
        <v>507</v>
      </c>
      <c r="C1370" s="107">
        <v>2975.1</v>
      </c>
      <c r="D1370" s="156">
        <f t="shared" si="51"/>
        <v>198.82325541</v>
      </c>
      <c r="E1370" s="107"/>
      <c r="F1370" s="107"/>
      <c r="G1370" s="107">
        <v>261.39999999999998</v>
      </c>
      <c r="H1370" s="158">
        <f t="shared" si="52"/>
        <v>17.46912674</v>
      </c>
      <c r="I1370" s="138">
        <v>6.6829100000000002E-2</v>
      </c>
      <c r="J1370" s="107"/>
      <c r="K1370" s="107"/>
      <c r="L1370" s="152">
        <v>34550</v>
      </c>
      <c r="M1370" s="107" t="s">
        <v>152</v>
      </c>
      <c r="N1370" s="107" t="s">
        <v>3</v>
      </c>
      <c r="O1370" s="107" t="s">
        <v>131</v>
      </c>
      <c r="P1370" s="107"/>
    </row>
    <row r="1371" spans="1:16" x14ac:dyDescent="0.35">
      <c r="A1371" s="155" t="s">
        <v>801</v>
      </c>
      <c r="B1371" s="107" t="s">
        <v>313</v>
      </c>
      <c r="C1371" s="107">
        <v>2362.8000000000002</v>
      </c>
      <c r="D1371" s="156">
        <f t="shared" si="51"/>
        <v>122.31246852</v>
      </c>
      <c r="E1371" s="107"/>
      <c r="F1371" s="107"/>
      <c r="G1371" s="107">
        <v>298.7</v>
      </c>
      <c r="H1371" s="158">
        <f t="shared" si="52"/>
        <v>15.462474329999999</v>
      </c>
      <c r="I1371" s="138">
        <v>5.1765899999999997E-2</v>
      </c>
      <c r="J1371" s="107"/>
      <c r="K1371" s="107"/>
      <c r="L1371" s="152">
        <v>30580</v>
      </c>
      <c r="M1371" s="107" t="s">
        <v>16</v>
      </c>
      <c r="N1371" s="107" t="s">
        <v>3</v>
      </c>
      <c r="O1371" s="107" t="s">
        <v>131</v>
      </c>
      <c r="P1371" s="107"/>
    </row>
    <row r="1372" spans="1:16" x14ac:dyDescent="0.35">
      <c r="A1372" s="155" t="s">
        <v>746</v>
      </c>
      <c r="B1372" s="107" t="s">
        <v>254</v>
      </c>
      <c r="C1372" s="107">
        <v>1434.6</v>
      </c>
      <c r="D1372" s="156">
        <f t="shared" si="51"/>
        <v>115.48515653999999</v>
      </c>
      <c r="E1372" s="107"/>
      <c r="F1372" s="107"/>
      <c r="G1372" s="107">
        <v>183.4</v>
      </c>
      <c r="H1372" s="158">
        <f t="shared" si="52"/>
        <v>14.76368166</v>
      </c>
      <c r="I1372" s="138">
        <v>8.0499899999999999E-2</v>
      </c>
      <c r="J1372" s="107"/>
      <c r="K1372" s="107"/>
      <c r="L1372" s="152">
        <v>19570</v>
      </c>
      <c r="M1372" s="107" t="s">
        <v>241</v>
      </c>
      <c r="N1372" s="107" t="s">
        <v>3</v>
      </c>
      <c r="O1372" s="107" t="s">
        <v>131</v>
      </c>
      <c r="P1372" s="107"/>
    </row>
    <row r="1373" spans="1:16" x14ac:dyDescent="0.35">
      <c r="A1373" s="155" t="s">
        <v>845</v>
      </c>
      <c r="B1373" s="107" t="s">
        <v>364</v>
      </c>
      <c r="C1373" s="107">
        <v>1071.0999999999999</v>
      </c>
      <c r="D1373" s="156">
        <f t="shared" si="51"/>
        <v>54.964781819999992</v>
      </c>
      <c r="E1373" s="107"/>
      <c r="F1373" s="107"/>
      <c r="G1373" s="107">
        <v>259.8</v>
      </c>
      <c r="H1373" s="158">
        <f t="shared" si="52"/>
        <v>13.331948760000001</v>
      </c>
      <c r="I1373" s="138">
        <v>5.1316199999999999E-2</v>
      </c>
      <c r="J1373" s="107"/>
      <c r="K1373" s="107"/>
      <c r="L1373" s="152">
        <v>29990</v>
      </c>
      <c r="M1373" s="107" t="s">
        <v>241</v>
      </c>
      <c r="N1373" s="107" t="s">
        <v>3</v>
      </c>
      <c r="O1373" s="107" t="s">
        <v>131</v>
      </c>
      <c r="P1373" s="107"/>
    </row>
    <row r="1374" spans="1:16" x14ac:dyDescent="0.35">
      <c r="A1374" s="155" t="s">
        <v>763</v>
      </c>
      <c r="B1374" s="107" t="s">
        <v>275</v>
      </c>
      <c r="C1374" s="107">
        <v>1312.7</v>
      </c>
      <c r="D1374" s="156">
        <f t="shared" si="51"/>
        <v>87.970196689999995</v>
      </c>
      <c r="E1374" s="107"/>
      <c r="F1374" s="107"/>
      <c r="G1374" s="107">
        <v>184.1</v>
      </c>
      <c r="H1374" s="158">
        <f t="shared" si="52"/>
        <v>12.337406269999999</v>
      </c>
      <c r="I1374" s="138">
        <v>6.7014699999999996E-2</v>
      </c>
      <c r="J1374" s="107"/>
      <c r="K1374" s="107"/>
      <c r="L1374" s="152">
        <v>19510</v>
      </c>
      <c r="M1374" s="107" t="s">
        <v>16</v>
      </c>
      <c r="N1374" s="107" t="s">
        <v>3</v>
      </c>
      <c r="O1374" s="107" t="s">
        <v>131</v>
      </c>
      <c r="P1374" s="107"/>
    </row>
    <row r="1375" spans="1:16" x14ac:dyDescent="0.35">
      <c r="A1375" s="155" t="s">
        <v>730</v>
      </c>
      <c r="B1375" s="107" t="s">
        <v>233</v>
      </c>
      <c r="C1375" s="107">
        <v>1083.5999999999999</v>
      </c>
      <c r="D1375" s="156">
        <f t="shared" si="51"/>
        <v>87.547294800000003</v>
      </c>
      <c r="E1375" s="107"/>
      <c r="F1375" s="107"/>
      <c r="G1375" s="107">
        <v>130.19999999999999</v>
      </c>
      <c r="H1375" s="158">
        <f t="shared" si="52"/>
        <v>10.519248599999999</v>
      </c>
      <c r="I1375" s="138">
        <v>8.0793000000000004E-2</v>
      </c>
      <c r="J1375" s="107"/>
      <c r="K1375" s="107"/>
      <c r="L1375" s="152">
        <v>24020</v>
      </c>
      <c r="M1375" s="107" t="s">
        <v>16</v>
      </c>
      <c r="N1375" s="107" t="s">
        <v>3</v>
      </c>
      <c r="O1375" s="107" t="s">
        <v>131</v>
      </c>
      <c r="P1375" s="107"/>
    </row>
    <row r="1376" spans="1:16" x14ac:dyDescent="0.35">
      <c r="A1376" s="155" t="s">
        <v>748</v>
      </c>
      <c r="B1376" s="107" t="s">
        <v>258</v>
      </c>
      <c r="C1376" s="107">
        <v>1227</v>
      </c>
      <c r="D1376" s="156">
        <f t="shared" si="51"/>
        <v>80.279910599999994</v>
      </c>
      <c r="E1376" s="107"/>
      <c r="F1376" s="107"/>
      <c r="G1376" s="107">
        <v>154.19999999999999</v>
      </c>
      <c r="H1376" s="158">
        <f t="shared" si="52"/>
        <v>10.088966759999998</v>
      </c>
      <c r="I1376" s="138">
        <v>6.5427799999999994E-2</v>
      </c>
      <c r="J1376" s="107"/>
      <c r="K1376" s="107"/>
      <c r="L1376" s="152">
        <v>24161</v>
      </c>
      <c r="M1376" s="107" t="s">
        <v>241</v>
      </c>
      <c r="N1376" s="107" t="s">
        <v>3</v>
      </c>
      <c r="O1376" s="107" t="s">
        <v>131</v>
      </c>
      <c r="P1376" s="107"/>
    </row>
    <row r="1377" spans="1:16" x14ac:dyDescent="0.35">
      <c r="A1377" s="155" t="s">
        <v>830</v>
      </c>
      <c r="B1377" s="107" t="s">
        <v>344</v>
      </c>
      <c r="C1377" s="107">
        <v>2983.5</v>
      </c>
      <c r="D1377" s="156">
        <f t="shared" si="51"/>
        <v>161.98555230000002</v>
      </c>
      <c r="E1377" s="107"/>
      <c r="F1377" s="107"/>
      <c r="G1377" s="107">
        <v>184.1</v>
      </c>
      <c r="H1377" s="158">
        <f t="shared" si="52"/>
        <v>9.99548858</v>
      </c>
      <c r="I1377" s="138">
        <v>5.4293800000000003E-2</v>
      </c>
      <c r="J1377" s="107"/>
      <c r="K1377" s="107"/>
      <c r="L1377" s="152">
        <v>27470</v>
      </c>
      <c r="M1377" s="107" t="s">
        <v>16</v>
      </c>
      <c r="N1377" s="107" t="s">
        <v>3</v>
      </c>
      <c r="O1377" s="107" t="s">
        <v>131</v>
      </c>
      <c r="P1377" s="107"/>
    </row>
    <row r="1378" spans="1:16" x14ac:dyDescent="0.35">
      <c r="A1378" s="155" t="s">
        <v>810</v>
      </c>
      <c r="B1378" s="107" t="s">
        <v>322</v>
      </c>
      <c r="C1378" s="107">
        <v>1006.7</v>
      </c>
      <c r="D1378" s="156">
        <f t="shared" si="51"/>
        <v>60.251297010000002</v>
      </c>
      <c r="E1378" s="107"/>
      <c r="F1378" s="107"/>
      <c r="G1378" s="107">
        <v>135.9</v>
      </c>
      <c r="H1378" s="158">
        <f t="shared" si="52"/>
        <v>8.1336557700000007</v>
      </c>
      <c r="I1378" s="138">
        <v>5.9850300000000002E-2</v>
      </c>
      <c r="J1378" s="107"/>
      <c r="K1378" s="107"/>
      <c r="L1378" s="152">
        <v>25990</v>
      </c>
      <c r="M1378" s="107" t="s">
        <v>16</v>
      </c>
      <c r="N1378" s="107" t="s">
        <v>3</v>
      </c>
      <c r="O1378" s="107" t="s">
        <v>131</v>
      </c>
      <c r="P1378" s="107"/>
    </row>
    <row r="1379" spans="1:16" x14ac:dyDescent="0.35">
      <c r="A1379" s="155" t="s">
        <v>646</v>
      </c>
      <c r="B1379" s="107" t="s">
        <v>132</v>
      </c>
      <c r="C1379" s="107">
        <v>372.7</v>
      </c>
      <c r="D1379" s="156">
        <f t="shared" si="51"/>
        <v>27.524789479999999</v>
      </c>
      <c r="E1379" s="107"/>
      <c r="F1379" s="107"/>
      <c r="G1379" s="107">
        <v>81.2</v>
      </c>
      <c r="H1379" s="158">
        <f t="shared" si="52"/>
        <v>5.9968148800000005</v>
      </c>
      <c r="I1379" s="138">
        <v>7.3852399999999999E-2</v>
      </c>
      <c r="J1379" s="107"/>
      <c r="K1379" s="107"/>
      <c r="L1379" s="152">
        <v>28850</v>
      </c>
      <c r="M1379" s="107" t="s">
        <v>16</v>
      </c>
      <c r="N1379" s="107" t="s">
        <v>3</v>
      </c>
      <c r="O1379" s="107" t="s">
        <v>131</v>
      </c>
      <c r="P1379" s="107"/>
    </row>
    <row r="1380" spans="1:16" x14ac:dyDescent="0.35">
      <c r="A1380" s="155" t="s">
        <v>770</v>
      </c>
      <c r="B1380" s="107" t="s">
        <v>282</v>
      </c>
      <c r="C1380" s="107">
        <v>3361.2</v>
      </c>
      <c r="D1380" s="156">
        <f t="shared" si="51"/>
        <v>192.72078827999999</v>
      </c>
      <c r="E1380" s="107"/>
      <c r="F1380" s="107"/>
      <c r="G1380" s="107">
        <v>86.5</v>
      </c>
      <c r="H1380" s="158">
        <f t="shared" si="52"/>
        <v>4.9596418500000006</v>
      </c>
      <c r="I1380" s="138">
        <v>5.7336900000000003E-2</v>
      </c>
      <c r="J1380" s="107"/>
      <c r="K1380" s="107"/>
      <c r="L1380" s="152">
        <v>18990</v>
      </c>
      <c r="M1380" s="107" t="s">
        <v>241</v>
      </c>
      <c r="N1380" s="107" t="s">
        <v>3</v>
      </c>
      <c r="O1380" s="107" t="s">
        <v>131</v>
      </c>
      <c r="P1380" s="107"/>
    </row>
    <row r="1381" spans="1:16" x14ac:dyDescent="0.35">
      <c r="A1381" s="155" t="s">
        <v>740</v>
      </c>
      <c r="B1381" s="107" t="s">
        <v>246</v>
      </c>
      <c r="C1381" s="107">
        <v>2362.1999999999998</v>
      </c>
      <c r="D1381" s="156">
        <f t="shared" si="51"/>
        <v>86.678330579999994</v>
      </c>
      <c r="E1381" s="107"/>
      <c r="F1381" s="107"/>
      <c r="G1381" s="107">
        <v>131.80000000000001</v>
      </c>
      <c r="H1381" s="158">
        <f t="shared" si="52"/>
        <v>4.8362560200000004</v>
      </c>
      <c r="I1381" s="138">
        <v>3.6693900000000002E-2</v>
      </c>
      <c r="J1381" s="107"/>
      <c r="K1381" s="107"/>
      <c r="L1381" s="152">
        <v>18540</v>
      </c>
      <c r="M1381" s="107" t="s">
        <v>241</v>
      </c>
      <c r="N1381" s="107" t="s">
        <v>3</v>
      </c>
      <c r="O1381" s="107" t="s">
        <v>131</v>
      </c>
      <c r="P1381" s="107"/>
    </row>
    <row r="1382" spans="1:16" x14ac:dyDescent="0.35">
      <c r="A1382" s="155" t="s">
        <v>791</v>
      </c>
      <c r="B1382" s="107" t="s">
        <v>303</v>
      </c>
      <c r="C1382" s="107">
        <v>513.79999999999995</v>
      </c>
      <c r="D1382" s="156">
        <f t="shared" si="51"/>
        <v>26.233600399999997</v>
      </c>
      <c r="E1382" s="107"/>
      <c r="F1382" s="107"/>
      <c r="G1382" s="107">
        <v>93.2</v>
      </c>
      <c r="H1382" s="158">
        <f t="shared" si="52"/>
        <v>4.7586056000000001</v>
      </c>
      <c r="I1382" s="138">
        <v>5.1057999999999999E-2</v>
      </c>
      <c r="J1382" s="107"/>
      <c r="K1382" s="107"/>
      <c r="L1382" s="152">
        <v>33450</v>
      </c>
      <c r="M1382" s="107" t="s">
        <v>16</v>
      </c>
      <c r="N1382" s="107" t="s">
        <v>3</v>
      </c>
      <c r="O1382" s="107" t="s">
        <v>131</v>
      </c>
      <c r="P1382" s="107"/>
    </row>
    <row r="1383" spans="1:16" x14ac:dyDescent="0.35">
      <c r="A1383" s="155" t="s">
        <v>959</v>
      </c>
      <c r="B1383" s="107" t="s">
        <v>506</v>
      </c>
      <c r="C1383" s="107">
        <v>654.20000000000005</v>
      </c>
      <c r="D1383" s="156">
        <f t="shared" si="51"/>
        <v>52.940807900000003</v>
      </c>
      <c r="E1383" s="107"/>
      <c r="F1383" s="107"/>
      <c r="G1383" s="107">
        <v>57.9</v>
      </c>
      <c r="H1383" s="158">
        <f t="shared" si="52"/>
        <v>4.6855285499999999</v>
      </c>
      <c r="I1383" s="138">
        <v>8.0924499999999996E-2</v>
      </c>
      <c r="J1383" s="107"/>
      <c r="K1383" s="107"/>
      <c r="L1383" s="152">
        <v>29550</v>
      </c>
      <c r="M1383" s="107" t="s">
        <v>16</v>
      </c>
      <c r="N1383" s="107" t="s">
        <v>3</v>
      </c>
      <c r="O1383" s="107" t="s">
        <v>131</v>
      </c>
      <c r="P1383" s="107"/>
    </row>
    <row r="1384" spans="1:16" x14ac:dyDescent="0.35">
      <c r="A1384" s="155" t="s">
        <v>778</v>
      </c>
      <c r="B1384" s="107" t="s">
        <v>290</v>
      </c>
      <c r="C1384" s="107">
        <v>701.9</v>
      </c>
      <c r="D1384" s="156">
        <f t="shared" si="51"/>
        <v>29.24431255</v>
      </c>
      <c r="E1384" s="107"/>
      <c r="F1384" s="107"/>
      <c r="G1384" s="107">
        <v>110.3</v>
      </c>
      <c r="H1384" s="158">
        <f t="shared" si="52"/>
        <v>4.5955943499999998</v>
      </c>
      <c r="I1384" s="138">
        <v>4.16645E-2</v>
      </c>
      <c r="J1384" s="107"/>
      <c r="K1384" s="107"/>
      <c r="L1384" s="152">
        <v>50850</v>
      </c>
      <c r="M1384" s="107" t="s">
        <v>16</v>
      </c>
      <c r="N1384" s="107" t="s">
        <v>3</v>
      </c>
      <c r="O1384" s="107" t="s">
        <v>131</v>
      </c>
      <c r="P1384" s="107"/>
    </row>
    <row r="1385" spans="1:16" x14ac:dyDescent="0.35">
      <c r="A1385" s="155" t="s">
        <v>742</v>
      </c>
      <c r="B1385" s="107" t="s">
        <v>248</v>
      </c>
      <c r="C1385" s="107">
        <v>508.5</v>
      </c>
      <c r="D1385" s="156">
        <f t="shared" si="51"/>
        <v>64.739626650000005</v>
      </c>
      <c r="E1385" s="107"/>
      <c r="F1385" s="107"/>
      <c r="G1385" s="107">
        <v>31.7</v>
      </c>
      <c r="H1385" s="158">
        <f t="shared" si="52"/>
        <v>4.0358823299999997</v>
      </c>
      <c r="I1385" s="138">
        <v>0.12731490000000001</v>
      </c>
      <c r="J1385" s="107"/>
      <c r="K1385" s="107"/>
      <c r="L1385" s="152">
        <v>18460</v>
      </c>
      <c r="M1385" s="107" t="s">
        <v>241</v>
      </c>
      <c r="N1385" s="107" t="s">
        <v>3</v>
      </c>
      <c r="O1385" s="107" t="s">
        <v>131</v>
      </c>
      <c r="P1385" s="107"/>
    </row>
    <row r="1386" spans="1:16" x14ac:dyDescent="0.35">
      <c r="A1386" s="155" t="s">
        <v>977</v>
      </c>
      <c r="B1386" s="107" t="s">
        <v>530</v>
      </c>
      <c r="C1386" s="107">
        <v>666.9</v>
      </c>
      <c r="D1386" s="156">
        <f t="shared" ref="D1386:D1449" si="53">+C1386*$I1386</f>
        <v>60.100561169999999</v>
      </c>
      <c r="E1386" s="107"/>
      <c r="F1386" s="107"/>
      <c r="G1386" s="107">
        <v>40.1</v>
      </c>
      <c r="H1386" s="158">
        <f t="shared" ref="H1386:H1449" si="54">+G1386*$I1386</f>
        <v>3.6137839300000003</v>
      </c>
      <c r="I1386" s="138">
        <v>9.0119299999999999E-2</v>
      </c>
      <c r="J1386" s="107"/>
      <c r="K1386" s="107"/>
      <c r="L1386" s="152">
        <v>19910</v>
      </c>
      <c r="M1386" s="107" t="s">
        <v>241</v>
      </c>
      <c r="N1386" s="107" t="s">
        <v>3</v>
      </c>
      <c r="O1386" s="107" t="s">
        <v>131</v>
      </c>
      <c r="P1386" s="107"/>
    </row>
    <row r="1387" spans="1:16" x14ac:dyDescent="0.35">
      <c r="A1387" s="155" t="s">
        <v>741</v>
      </c>
      <c r="B1387" s="107" t="s">
        <v>247</v>
      </c>
      <c r="C1387" s="107">
        <v>241.3</v>
      </c>
      <c r="D1387" s="156">
        <f t="shared" si="53"/>
        <v>16.39471829</v>
      </c>
      <c r="E1387" s="107"/>
      <c r="F1387" s="107"/>
      <c r="G1387" s="107">
        <v>48.6</v>
      </c>
      <c r="H1387" s="158">
        <f t="shared" si="54"/>
        <v>3.3020443799999999</v>
      </c>
      <c r="I1387" s="138">
        <v>6.7943299999999998E-2</v>
      </c>
      <c r="J1387" s="107"/>
      <c r="K1387" s="107"/>
      <c r="L1387" s="152">
        <v>19640</v>
      </c>
      <c r="M1387" s="107" t="s">
        <v>241</v>
      </c>
      <c r="N1387" s="107" t="s">
        <v>3</v>
      </c>
      <c r="O1387" s="107" t="s">
        <v>131</v>
      </c>
      <c r="P1387" s="107"/>
    </row>
    <row r="1388" spans="1:16" x14ac:dyDescent="0.35">
      <c r="A1388" s="155" t="s">
        <v>857</v>
      </c>
      <c r="B1388" s="107" t="s">
        <v>380</v>
      </c>
      <c r="C1388" s="107">
        <v>213.5</v>
      </c>
      <c r="D1388" s="156">
        <f t="shared" si="53"/>
        <v>10.570043399999999</v>
      </c>
      <c r="E1388" s="107"/>
      <c r="F1388" s="107"/>
      <c r="G1388" s="107">
        <v>65.3</v>
      </c>
      <c r="H1388" s="158">
        <f t="shared" si="54"/>
        <v>3.23289852</v>
      </c>
      <c r="I1388" s="138">
        <v>4.9508400000000001E-2</v>
      </c>
      <c r="J1388" s="107"/>
      <c r="K1388" s="107"/>
      <c r="L1388" s="152">
        <v>26522</v>
      </c>
      <c r="M1388" s="107" t="s">
        <v>16</v>
      </c>
      <c r="N1388" s="107" t="s">
        <v>3</v>
      </c>
      <c r="O1388" s="107" t="s">
        <v>131</v>
      </c>
      <c r="P1388" s="107"/>
    </row>
    <row r="1389" spans="1:16" x14ac:dyDescent="0.35">
      <c r="A1389" s="155" t="s">
        <v>961</v>
      </c>
      <c r="B1389" s="107" t="s">
        <v>508</v>
      </c>
      <c r="C1389" s="107">
        <v>233</v>
      </c>
      <c r="D1389" s="156">
        <f t="shared" si="53"/>
        <v>18.837793699999999</v>
      </c>
      <c r="E1389" s="107"/>
      <c r="F1389" s="107"/>
      <c r="G1389" s="107">
        <v>36.200000000000003</v>
      </c>
      <c r="H1389" s="158">
        <f t="shared" si="54"/>
        <v>2.9267301800000003</v>
      </c>
      <c r="I1389" s="138">
        <v>8.0848900000000001E-2</v>
      </c>
      <c r="J1389" s="107"/>
      <c r="K1389" s="107"/>
      <c r="L1389" s="152">
        <v>22820</v>
      </c>
      <c r="M1389" s="107" t="s">
        <v>241</v>
      </c>
      <c r="N1389" s="107" t="s">
        <v>3</v>
      </c>
      <c r="O1389" s="107" t="s">
        <v>131</v>
      </c>
      <c r="P1389" s="107"/>
    </row>
    <row r="1390" spans="1:16" x14ac:dyDescent="0.35">
      <c r="A1390" s="155" t="s">
        <v>771</v>
      </c>
      <c r="B1390" s="107" t="s">
        <v>283</v>
      </c>
      <c r="C1390" s="107">
        <v>437.8</v>
      </c>
      <c r="D1390" s="156">
        <f t="shared" si="53"/>
        <v>26.85382018</v>
      </c>
      <c r="E1390" s="107"/>
      <c r="F1390" s="107"/>
      <c r="G1390" s="107">
        <v>46.6</v>
      </c>
      <c r="H1390" s="158">
        <f t="shared" si="54"/>
        <v>2.8583554599999998</v>
      </c>
      <c r="I1390" s="138">
        <v>6.13381E-2</v>
      </c>
      <c r="J1390" s="107"/>
      <c r="K1390" s="107"/>
      <c r="L1390" s="152">
        <v>23130</v>
      </c>
      <c r="M1390" s="107" t="s">
        <v>241</v>
      </c>
      <c r="N1390" s="107" t="s">
        <v>3</v>
      </c>
      <c r="O1390" s="107" t="s">
        <v>131</v>
      </c>
      <c r="P1390" s="107"/>
    </row>
    <row r="1391" spans="1:16" x14ac:dyDescent="0.35">
      <c r="A1391" s="155" t="s">
        <v>250</v>
      </c>
      <c r="B1391" s="107" t="s">
        <v>251</v>
      </c>
      <c r="C1391" s="107">
        <v>441</v>
      </c>
      <c r="D1391" s="156">
        <f t="shared" si="53"/>
        <v>32.5715985</v>
      </c>
      <c r="E1391" s="107"/>
      <c r="F1391" s="107"/>
      <c r="G1391" s="107">
        <v>35.799999999999997</v>
      </c>
      <c r="H1391" s="158">
        <f t="shared" si="54"/>
        <v>2.6441342999999997</v>
      </c>
      <c r="I1391" s="138">
        <v>7.3858499999999994E-2</v>
      </c>
      <c r="J1391" s="107"/>
      <c r="K1391" s="107"/>
      <c r="L1391" s="152">
        <v>18654</v>
      </c>
      <c r="M1391" s="107" t="s">
        <v>241</v>
      </c>
      <c r="N1391" s="107" t="s">
        <v>3</v>
      </c>
      <c r="O1391" s="107" t="s">
        <v>131</v>
      </c>
      <c r="P1391" s="107"/>
    </row>
    <row r="1392" spans="1:16" x14ac:dyDescent="0.35">
      <c r="A1392" s="155" t="s">
        <v>974</v>
      </c>
      <c r="B1392" s="107" t="s">
        <v>527</v>
      </c>
      <c r="C1392" s="107">
        <v>325.2</v>
      </c>
      <c r="D1392" s="156">
        <f t="shared" si="53"/>
        <v>23.1140778</v>
      </c>
      <c r="E1392" s="107"/>
      <c r="F1392" s="107"/>
      <c r="G1392" s="107">
        <v>35.9</v>
      </c>
      <c r="H1392" s="158">
        <f t="shared" si="54"/>
        <v>2.55164635</v>
      </c>
      <c r="I1392" s="138">
        <v>7.1076500000000001E-2</v>
      </c>
      <c r="J1392" s="107"/>
      <c r="K1392" s="107"/>
      <c r="L1392" s="152">
        <v>19850</v>
      </c>
      <c r="M1392" s="107" t="s">
        <v>241</v>
      </c>
      <c r="N1392" s="107" t="s">
        <v>3</v>
      </c>
      <c r="O1392" s="107" t="s">
        <v>131</v>
      </c>
      <c r="P1392" s="107"/>
    </row>
    <row r="1393" spans="1:16" x14ac:dyDescent="0.35">
      <c r="A1393" s="155" t="s">
        <v>737</v>
      </c>
      <c r="B1393" s="107" t="s">
        <v>243</v>
      </c>
      <c r="C1393" s="107">
        <v>551.1</v>
      </c>
      <c r="D1393" s="156">
        <f t="shared" si="53"/>
        <v>21.122340360000003</v>
      </c>
      <c r="E1393" s="107"/>
      <c r="F1393" s="107"/>
      <c r="G1393" s="107">
        <v>65.599999999999994</v>
      </c>
      <c r="H1393" s="158">
        <f t="shared" si="54"/>
        <v>2.5142905600000001</v>
      </c>
      <c r="I1393" s="138">
        <v>3.8327600000000003E-2</v>
      </c>
      <c r="J1393" s="107"/>
      <c r="K1393" s="107"/>
      <c r="L1393" s="152">
        <v>18900</v>
      </c>
      <c r="M1393" s="107" t="s">
        <v>241</v>
      </c>
      <c r="N1393" s="107" t="s">
        <v>3</v>
      </c>
      <c r="O1393" s="107" t="s">
        <v>131</v>
      </c>
      <c r="P1393" s="107"/>
    </row>
    <row r="1394" spans="1:16" x14ac:dyDescent="0.35">
      <c r="A1394" s="155" t="s">
        <v>979</v>
      </c>
      <c r="B1394" s="107" t="s">
        <v>532</v>
      </c>
      <c r="C1394" s="107">
        <v>133.19999999999999</v>
      </c>
      <c r="D1394" s="156">
        <f t="shared" si="53"/>
        <v>15.443860679999998</v>
      </c>
      <c r="E1394" s="107"/>
      <c r="F1394" s="107"/>
      <c r="G1394" s="107">
        <v>21.6</v>
      </c>
      <c r="H1394" s="158">
        <f t="shared" si="54"/>
        <v>2.5044098400000001</v>
      </c>
      <c r="I1394" s="138">
        <v>0.1159449</v>
      </c>
      <c r="J1394" s="107"/>
      <c r="K1394" s="107"/>
      <c r="L1394" s="152">
        <v>32930</v>
      </c>
      <c r="M1394" s="107" t="s">
        <v>241</v>
      </c>
      <c r="N1394" s="107" t="s">
        <v>3</v>
      </c>
      <c r="O1394" s="107" t="s">
        <v>131</v>
      </c>
      <c r="P1394" s="107"/>
    </row>
    <row r="1395" spans="1:16" x14ac:dyDescent="0.35">
      <c r="A1395" s="155" t="s">
        <v>953</v>
      </c>
      <c r="B1395" s="107" t="s">
        <v>498</v>
      </c>
      <c r="C1395" s="107">
        <v>419.9</v>
      </c>
      <c r="D1395" s="156">
        <f t="shared" si="53"/>
        <v>34.703937189999998</v>
      </c>
      <c r="E1395" s="107"/>
      <c r="F1395" s="107"/>
      <c r="G1395" s="107">
        <v>29.8</v>
      </c>
      <c r="H1395" s="158">
        <f t="shared" si="54"/>
        <v>2.4629133800000003</v>
      </c>
      <c r="I1395" s="138">
        <v>8.2648100000000002E-2</v>
      </c>
      <c r="J1395" s="107"/>
      <c r="K1395" s="107"/>
      <c r="L1395" s="152">
        <v>22810</v>
      </c>
      <c r="M1395" s="107" t="s">
        <v>241</v>
      </c>
      <c r="N1395" s="107" t="s">
        <v>3</v>
      </c>
      <c r="O1395" s="107" t="s">
        <v>131</v>
      </c>
      <c r="P1395" s="107"/>
    </row>
    <row r="1396" spans="1:16" x14ac:dyDescent="0.35">
      <c r="A1396" s="155" t="s">
        <v>756</v>
      </c>
      <c r="B1396" s="107" t="s">
        <v>266</v>
      </c>
      <c r="C1396" s="107">
        <v>303.8</v>
      </c>
      <c r="D1396" s="156">
        <f t="shared" si="53"/>
        <v>19.86232248</v>
      </c>
      <c r="E1396" s="107"/>
      <c r="F1396" s="107"/>
      <c r="G1396" s="107">
        <v>33.799999999999997</v>
      </c>
      <c r="H1396" s="158">
        <f t="shared" si="54"/>
        <v>2.2098304799999995</v>
      </c>
      <c r="I1396" s="138">
        <v>6.5379599999999996E-2</v>
      </c>
      <c r="J1396" s="107"/>
      <c r="K1396" s="107"/>
      <c r="L1396" s="152">
        <v>18840</v>
      </c>
      <c r="M1396" s="107" t="s">
        <v>241</v>
      </c>
      <c r="N1396" s="107" t="s">
        <v>3</v>
      </c>
      <c r="O1396" s="107" t="s">
        <v>131</v>
      </c>
      <c r="P1396" s="107"/>
    </row>
    <row r="1397" spans="1:16" x14ac:dyDescent="0.35">
      <c r="A1397" s="155" t="s">
        <v>752</v>
      </c>
      <c r="B1397" s="107" t="s">
        <v>262</v>
      </c>
      <c r="C1397" s="107">
        <v>190.6</v>
      </c>
      <c r="D1397" s="156">
        <f t="shared" si="53"/>
        <v>12.779005719999999</v>
      </c>
      <c r="E1397" s="107"/>
      <c r="F1397" s="107"/>
      <c r="G1397" s="107">
        <v>29.2</v>
      </c>
      <c r="H1397" s="158">
        <f t="shared" si="54"/>
        <v>1.9577490399999999</v>
      </c>
      <c r="I1397" s="138">
        <v>6.70462E-2</v>
      </c>
      <c r="J1397" s="107"/>
      <c r="K1397" s="107"/>
      <c r="L1397" s="152">
        <v>19690</v>
      </c>
      <c r="M1397" s="107" t="s">
        <v>241</v>
      </c>
      <c r="N1397" s="107" t="s">
        <v>3</v>
      </c>
      <c r="O1397" s="107" t="s">
        <v>131</v>
      </c>
      <c r="P1397" s="107"/>
    </row>
    <row r="1398" spans="1:16" x14ac:dyDescent="0.35">
      <c r="A1398" s="155" t="s">
        <v>921</v>
      </c>
      <c r="B1398" s="107" t="s">
        <v>460</v>
      </c>
      <c r="C1398" s="107">
        <v>210.7</v>
      </c>
      <c r="D1398" s="156">
        <f t="shared" si="53"/>
        <v>20.09153027</v>
      </c>
      <c r="E1398" s="107"/>
      <c r="F1398" s="107"/>
      <c r="G1398" s="107">
        <v>20.5</v>
      </c>
      <c r="H1398" s="158">
        <f t="shared" si="54"/>
        <v>1.95480005</v>
      </c>
      <c r="I1398" s="138">
        <v>9.5356099999999999E-2</v>
      </c>
      <c r="J1398" s="107"/>
      <c r="K1398" s="107"/>
      <c r="L1398" s="152">
        <v>19930</v>
      </c>
      <c r="M1398" s="107" t="s">
        <v>241</v>
      </c>
      <c r="N1398" s="107" t="s">
        <v>3</v>
      </c>
      <c r="O1398" s="107" t="s">
        <v>131</v>
      </c>
      <c r="P1398" s="107"/>
    </row>
    <row r="1399" spans="1:16" x14ac:dyDescent="0.35">
      <c r="A1399" s="155" t="s">
        <v>736</v>
      </c>
      <c r="B1399" s="107" t="s">
        <v>242</v>
      </c>
      <c r="C1399" s="107">
        <v>807.8</v>
      </c>
      <c r="D1399" s="156">
        <f t="shared" si="53"/>
        <v>53.071329079999991</v>
      </c>
      <c r="E1399" s="107"/>
      <c r="F1399" s="107"/>
      <c r="G1399" s="107">
        <v>28.9</v>
      </c>
      <c r="H1399" s="158">
        <f t="shared" si="54"/>
        <v>1.8986895399999999</v>
      </c>
      <c r="I1399" s="138">
        <v>6.5698599999999996E-2</v>
      </c>
      <c r="J1399" s="107"/>
      <c r="K1399" s="107"/>
      <c r="L1399" s="152">
        <v>19300</v>
      </c>
      <c r="M1399" s="107" t="s">
        <v>241</v>
      </c>
      <c r="N1399" s="107" t="s">
        <v>3</v>
      </c>
      <c r="O1399" s="107" t="s">
        <v>131</v>
      </c>
      <c r="P1399" s="107"/>
    </row>
    <row r="1400" spans="1:16" x14ac:dyDescent="0.35">
      <c r="A1400" s="155" t="s">
        <v>804</v>
      </c>
      <c r="B1400" s="107" t="s">
        <v>316</v>
      </c>
      <c r="C1400" s="107">
        <v>231.6</v>
      </c>
      <c r="D1400" s="156">
        <f t="shared" si="53"/>
        <v>13.013302919999999</v>
      </c>
      <c r="E1400" s="107"/>
      <c r="F1400" s="107"/>
      <c r="G1400" s="107">
        <v>31.8</v>
      </c>
      <c r="H1400" s="158">
        <f t="shared" si="54"/>
        <v>1.7868006600000002</v>
      </c>
      <c r="I1400" s="138">
        <v>5.6188700000000001E-2</v>
      </c>
      <c r="J1400" s="107"/>
      <c r="K1400" s="107"/>
      <c r="L1400" s="152">
        <v>20340</v>
      </c>
      <c r="M1400" s="107" t="s">
        <v>16</v>
      </c>
      <c r="N1400" s="107" t="s">
        <v>3</v>
      </c>
      <c r="O1400" s="107" t="s">
        <v>131</v>
      </c>
      <c r="P1400" s="107"/>
    </row>
    <row r="1401" spans="1:16" x14ac:dyDescent="0.35">
      <c r="A1401" s="155" t="s">
        <v>677</v>
      </c>
      <c r="B1401" s="107" t="s">
        <v>170</v>
      </c>
      <c r="C1401" s="107">
        <v>94.3</v>
      </c>
      <c r="D1401" s="156">
        <f t="shared" si="53"/>
        <v>5.2302834899999997</v>
      </c>
      <c r="E1401" s="107"/>
      <c r="F1401" s="107"/>
      <c r="G1401" s="107">
        <v>30.8</v>
      </c>
      <c r="H1401" s="158">
        <f t="shared" si="54"/>
        <v>1.7083004400000001</v>
      </c>
      <c r="I1401" s="138">
        <v>5.5464300000000001E-2</v>
      </c>
      <c r="J1401" s="107"/>
      <c r="K1401" s="107"/>
      <c r="L1401" s="152">
        <v>45350</v>
      </c>
      <c r="M1401" s="107" t="s">
        <v>1</v>
      </c>
      <c r="N1401" s="107" t="s">
        <v>3</v>
      </c>
      <c r="O1401" s="107" t="s">
        <v>131</v>
      </c>
      <c r="P1401" s="107"/>
    </row>
    <row r="1402" spans="1:16" x14ac:dyDescent="0.35">
      <c r="A1402" s="155" t="s">
        <v>783</v>
      </c>
      <c r="B1402" s="107" t="s">
        <v>295</v>
      </c>
      <c r="C1402" s="107">
        <v>250.1</v>
      </c>
      <c r="D1402" s="156">
        <f t="shared" si="53"/>
        <v>20.511876469999997</v>
      </c>
      <c r="E1402" s="107"/>
      <c r="F1402" s="107"/>
      <c r="G1402" s="107">
        <v>19.2</v>
      </c>
      <c r="H1402" s="158">
        <f t="shared" si="54"/>
        <v>1.5746822399999998</v>
      </c>
      <c r="I1402" s="138">
        <v>8.2014699999999996E-2</v>
      </c>
      <c r="J1402" s="107"/>
      <c r="K1402" s="107"/>
      <c r="L1402" s="152">
        <v>22330</v>
      </c>
      <c r="M1402" s="107" t="s">
        <v>241</v>
      </c>
      <c r="N1402" s="107" t="s">
        <v>3</v>
      </c>
      <c r="O1402" s="107" t="s">
        <v>131</v>
      </c>
      <c r="P1402" s="107"/>
    </row>
    <row r="1403" spans="1:16" x14ac:dyDescent="0.35">
      <c r="A1403" s="155" t="s">
        <v>805</v>
      </c>
      <c r="B1403" s="107" t="s">
        <v>317</v>
      </c>
      <c r="C1403" s="107">
        <v>204.5</v>
      </c>
      <c r="D1403" s="156">
        <f t="shared" si="53"/>
        <v>14.78782445</v>
      </c>
      <c r="E1403" s="107"/>
      <c r="F1403" s="107"/>
      <c r="G1403" s="107">
        <v>21.3</v>
      </c>
      <c r="H1403" s="158">
        <f t="shared" si="54"/>
        <v>1.5402477300000001</v>
      </c>
      <c r="I1403" s="138">
        <v>7.2312100000000004E-2</v>
      </c>
      <c r="J1403" s="107"/>
      <c r="K1403" s="107"/>
      <c r="L1403" s="152">
        <v>29910</v>
      </c>
      <c r="M1403" s="107" t="s">
        <v>16</v>
      </c>
      <c r="N1403" s="107" t="s">
        <v>3</v>
      </c>
      <c r="O1403" s="107" t="s">
        <v>131</v>
      </c>
      <c r="P1403" s="107"/>
    </row>
    <row r="1404" spans="1:16" x14ac:dyDescent="0.35">
      <c r="A1404" s="155" t="s">
        <v>780</v>
      </c>
      <c r="B1404" s="107" t="s">
        <v>292</v>
      </c>
      <c r="C1404" s="107">
        <v>82.9</v>
      </c>
      <c r="D1404" s="156">
        <f t="shared" si="53"/>
        <v>9.2111101900000012</v>
      </c>
      <c r="E1404" s="107"/>
      <c r="F1404" s="107"/>
      <c r="G1404" s="107">
        <v>13.3</v>
      </c>
      <c r="H1404" s="158">
        <f t="shared" si="54"/>
        <v>1.4777776300000001</v>
      </c>
      <c r="I1404" s="138">
        <v>0.1111111</v>
      </c>
      <c r="J1404" s="107"/>
      <c r="K1404" s="107"/>
      <c r="L1404" s="152">
        <v>23700</v>
      </c>
      <c r="M1404" s="107" t="s">
        <v>16</v>
      </c>
      <c r="N1404" s="107" t="s">
        <v>3</v>
      </c>
      <c r="O1404" s="107" t="s">
        <v>131</v>
      </c>
      <c r="P1404" s="107"/>
    </row>
    <row r="1405" spans="1:16" x14ac:dyDescent="0.35">
      <c r="A1405" s="155" t="s">
        <v>968</v>
      </c>
      <c r="B1405" s="107" t="s">
        <v>519</v>
      </c>
      <c r="C1405" s="107">
        <v>109.5</v>
      </c>
      <c r="D1405" s="156">
        <f t="shared" si="53"/>
        <v>7.3458731999999998</v>
      </c>
      <c r="E1405" s="107"/>
      <c r="F1405" s="107"/>
      <c r="G1405" s="107">
        <v>19.8</v>
      </c>
      <c r="H1405" s="158">
        <f t="shared" si="54"/>
        <v>1.3282948799999998</v>
      </c>
      <c r="I1405" s="138">
        <v>6.7085599999999995E-2</v>
      </c>
      <c r="J1405" s="107"/>
      <c r="K1405" s="107"/>
      <c r="L1405" s="152">
        <v>20140</v>
      </c>
      <c r="M1405" s="107" t="s">
        <v>241</v>
      </c>
      <c r="N1405" s="107" t="s">
        <v>3</v>
      </c>
      <c r="O1405" s="107" t="s">
        <v>131</v>
      </c>
      <c r="P1405" s="107"/>
    </row>
    <row r="1406" spans="1:16" x14ac:dyDescent="0.35">
      <c r="A1406" s="155" t="s">
        <v>766</v>
      </c>
      <c r="B1406" s="107" t="s">
        <v>278</v>
      </c>
      <c r="C1406" s="107">
        <v>89.7</v>
      </c>
      <c r="D1406" s="156">
        <f t="shared" si="53"/>
        <v>5.7087232800000001</v>
      </c>
      <c r="E1406" s="107"/>
      <c r="F1406" s="107"/>
      <c r="G1406" s="107">
        <v>18.5</v>
      </c>
      <c r="H1406" s="158">
        <f t="shared" si="54"/>
        <v>1.1773844</v>
      </c>
      <c r="I1406" s="138">
        <v>6.3642400000000002E-2</v>
      </c>
      <c r="J1406" s="107"/>
      <c r="K1406" s="107"/>
      <c r="L1406" s="152">
        <v>24520</v>
      </c>
      <c r="M1406" s="107" t="s">
        <v>16</v>
      </c>
      <c r="N1406" s="107" t="s">
        <v>3</v>
      </c>
      <c r="O1406" s="107" t="s">
        <v>131</v>
      </c>
      <c r="P1406" s="107"/>
    </row>
    <row r="1407" spans="1:16" x14ac:dyDescent="0.35">
      <c r="A1407" s="155" t="s">
        <v>806</v>
      </c>
      <c r="B1407" s="107" t="s">
        <v>318</v>
      </c>
      <c r="C1407" s="107">
        <v>110.4</v>
      </c>
      <c r="D1407" s="156">
        <f t="shared" si="53"/>
        <v>6.3244737600000009</v>
      </c>
      <c r="E1407" s="107"/>
      <c r="F1407" s="107"/>
      <c r="G1407" s="107">
        <v>16.3</v>
      </c>
      <c r="H1407" s="158">
        <f t="shared" si="54"/>
        <v>0.93377647000000008</v>
      </c>
      <c r="I1407" s="138">
        <v>5.7286900000000002E-2</v>
      </c>
      <c r="J1407" s="107"/>
      <c r="K1407" s="107"/>
      <c r="L1407" s="152">
        <v>23440</v>
      </c>
      <c r="M1407" s="107" t="s">
        <v>16</v>
      </c>
      <c r="N1407" s="107" t="s">
        <v>3</v>
      </c>
      <c r="O1407" s="107" t="s">
        <v>131</v>
      </c>
      <c r="P1407" s="107"/>
    </row>
    <row r="1408" spans="1:16" x14ac:dyDescent="0.35">
      <c r="A1408" s="155" t="s">
        <v>962</v>
      </c>
      <c r="B1408" s="107" t="s">
        <v>509</v>
      </c>
      <c r="C1408" s="107">
        <v>64.099999999999994</v>
      </c>
      <c r="D1408" s="156">
        <f t="shared" si="53"/>
        <v>8.059318639999999</v>
      </c>
      <c r="E1408" s="107"/>
      <c r="F1408" s="107"/>
      <c r="G1408" s="107">
        <v>7.4</v>
      </c>
      <c r="H1408" s="158">
        <f t="shared" si="54"/>
        <v>0.93040495999999995</v>
      </c>
      <c r="I1408" s="138">
        <v>0.12573039999999999</v>
      </c>
      <c r="J1408" s="107"/>
      <c r="K1408" s="107"/>
      <c r="L1408" s="152">
        <v>26930</v>
      </c>
      <c r="M1408" s="107" t="s">
        <v>16</v>
      </c>
      <c r="N1408" s="107" t="s">
        <v>3</v>
      </c>
      <c r="O1408" s="107" t="s">
        <v>131</v>
      </c>
      <c r="P1408" s="107"/>
    </row>
    <row r="1409" spans="1:16" x14ac:dyDescent="0.35">
      <c r="A1409" s="155" t="s">
        <v>708</v>
      </c>
      <c r="B1409" s="107" t="s">
        <v>207</v>
      </c>
      <c r="C1409" s="107">
        <v>152.1</v>
      </c>
      <c r="D1409" s="156">
        <f t="shared" si="53"/>
        <v>6.4164449699999997</v>
      </c>
      <c r="E1409" s="107"/>
      <c r="F1409" s="107"/>
      <c r="G1409" s="107">
        <v>20.2</v>
      </c>
      <c r="H1409" s="158">
        <f t="shared" si="54"/>
        <v>0.85215113999999992</v>
      </c>
      <c r="I1409" s="138">
        <v>4.21857E-2</v>
      </c>
      <c r="J1409" s="107"/>
      <c r="K1409" s="107"/>
      <c r="L1409" s="152">
        <v>54130</v>
      </c>
      <c r="M1409" s="107" t="s">
        <v>1</v>
      </c>
      <c r="N1409" s="107" t="s">
        <v>3</v>
      </c>
      <c r="O1409" s="107" t="s">
        <v>131</v>
      </c>
      <c r="P1409" s="107"/>
    </row>
    <row r="1410" spans="1:16" x14ac:dyDescent="0.35">
      <c r="A1410" s="155" t="s">
        <v>236</v>
      </c>
      <c r="B1410" s="107" t="s">
        <v>237</v>
      </c>
      <c r="C1410" s="107">
        <v>212.6</v>
      </c>
      <c r="D1410" s="156">
        <f t="shared" si="53"/>
        <v>8.80831564</v>
      </c>
      <c r="E1410" s="107"/>
      <c r="F1410" s="107"/>
      <c r="G1410" s="107">
        <v>20.399999999999999</v>
      </c>
      <c r="H1410" s="158">
        <f t="shared" si="54"/>
        <v>0.84520055999999999</v>
      </c>
      <c r="I1410" s="138">
        <v>4.14314E-2</v>
      </c>
      <c r="J1410" s="107"/>
      <c r="K1410" s="107"/>
      <c r="L1410" s="152">
        <v>23416</v>
      </c>
      <c r="M1410" s="107" t="s">
        <v>16</v>
      </c>
      <c r="N1410" s="107" t="s">
        <v>3</v>
      </c>
      <c r="O1410" s="107" t="s">
        <v>131</v>
      </c>
      <c r="P1410" s="107"/>
    </row>
    <row r="1411" spans="1:16" x14ac:dyDescent="0.35">
      <c r="A1411" s="155" t="s">
        <v>753</v>
      </c>
      <c r="B1411" s="107" t="s">
        <v>263</v>
      </c>
      <c r="C1411" s="107">
        <v>128.19999999999999</v>
      </c>
      <c r="D1411" s="156">
        <f t="shared" si="53"/>
        <v>7.6972305599999995</v>
      </c>
      <c r="E1411" s="107"/>
      <c r="F1411" s="107"/>
      <c r="G1411" s="107">
        <v>13.7</v>
      </c>
      <c r="H1411" s="158">
        <f t="shared" si="54"/>
        <v>0.82255895999999995</v>
      </c>
      <c r="I1411" s="138">
        <v>6.0040799999999998E-2</v>
      </c>
      <c r="J1411" s="107"/>
      <c r="K1411" s="107"/>
      <c r="L1411" s="152">
        <v>18910</v>
      </c>
      <c r="M1411" s="107" t="s">
        <v>16</v>
      </c>
      <c r="N1411" s="107" t="s">
        <v>3</v>
      </c>
      <c r="O1411" s="107" t="s">
        <v>131</v>
      </c>
      <c r="P1411" s="107"/>
    </row>
    <row r="1412" spans="1:16" x14ac:dyDescent="0.35">
      <c r="A1412" s="155" t="s">
        <v>348</v>
      </c>
      <c r="B1412" s="107" t="s">
        <v>349</v>
      </c>
      <c r="C1412" s="107">
        <v>276.7</v>
      </c>
      <c r="D1412" s="156">
        <f t="shared" si="53"/>
        <v>16.059778679999997</v>
      </c>
      <c r="E1412" s="107"/>
      <c r="F1412" s="107"/>
      <c r="G1412" s="107">
        <v>13.9</v>
      </c>
      <c r="H1412" s="158">
        <f t="shared" si="54"/>
        <v>0.80676155999999999</v>
      </c>
      <c r="I1412" s="138">
        <v>5.8040399999999999E-2</v>
      </c>
      <c r="J1412" s="107"/>
      <c r="K1412" s="107"/>
      <c r="L1412" s="152">
        <v>31414</v>
      </c>
      <c r="M1412" s="107" t="s">
        <v>16</v>
      </c>
      <c r="N1412" s="107" t="s">
        <v>3</v>
      </c>
      <c r="O1412" s="107" t="s">
        <v>131</v>
      </c>
      <c r="P1412" s="107"/>
    </row>
    <row r="1413" spans="1:16" x14ac:dyDescent="0.35">
      <c r="A1413" s="155" t="s">
        <v>904</v>
      </c>
      <c r="B1413" s="107" t="s">
        <v>439</v>
      </c>
      <c r="C1413" s="107">
        <v>380.8</v>
      </c>
      <c r="D1413" s="156">
        <f t="shared" si="53"/>
        <v>22.977243520000002</v>
      </c>
      <c r="E1413" s="107"/>
      <c r="F1413" s="107"/>
      <c r="G1413" s="107">
        <v>13.1</v>
      </c>
      <c r="H1413" s="158">
        <f t="shared" si="54"/>
        <v>0.79044614000000002</v>
      </c>
      <c r="I1413" s="138">
        <v>6.0339400000000001E-2</v>
      </c>
      <c r="J1413" s="107"/>
      <c r="K1413" s="107"/>
      <c r="L1413" s="152">
        <v>24420</v>
      </c>
      <c r="M1413" s="107" t="s">
        <v>241</v>
      </c>
      <c r="N1413" s="107" t="s">
        <v>3</v>
      </c>
      <c r="O1413" s="107" t="s">
        <v>131</v>
      </c>
      <c r="P1413" s="107"/>
    </row>
    <row r="1414" spans="1:16" x14ac:dyDescent="0.35">
      <c r="A1414" s="155" t="s">
        <v>767</v>
      </c>
      <c r="B1414" s="107" t="s">
        <v>279</v>
      </c>
      <c r="C1414" s="107">
        <v>97.1</v>
      </c>
      <c r="D1414" s="156">
        <f t="shared" si="53"/>
        <v>6.9023923400000005</v>
      </c>
      <c r="E1414" s="107"/>
      <c r="F1414" s="107"/>
      <c r="G1414" s="107">
        <v>10.8</v>
      </c>
      <c r="H1414" s="158">
        <f t="shared" si="54"/>
        <v>0.76772232000000018</v>
      </c>
      <c r="I1414" s="138">
        <v>7.1085400000000007E-2</v>
      </c>
      <c r="J1414" s="107"/>
      <c r="K1414" s="107"/>
      <c r="L1414" s="152">
        <v>20600</v>
      </c>
      <c r="M1414" s="107" t="s">
        <v>16</v>
      </c>
      <c r="N1414" s="107" t="s">
        <v>3</v>
      </c>
      <c r="O1414" s="107" t="s">
        <v>131</v>
      </c>
      <c r="P1414" s="107"/>
    </row>
    <row r="1415" spans="1:16" x14ac:dyDescent="0.35">
      <c r="A1415" s="155" t="s">
        <v>882</v>
      </c>
      <c r="B1415" s="107" t="s">
        <v>413</v>
      </c>
      <c r="C1415" s="107">
        <v>120.1</v>
      </c>
      <c r="D1415" s="156">
        <f t="shared" si="53"/>
        <v>7.25582949</v>
      </c>
      <c r="E1415" s="107"/>
      <c r="F1415" s="107"/>
      <c r="G1415" s="107">
        <v>12.3</v>
      </c>
      <c r="H1415" s="158">
        <f t="shared" si="54"/>
        <v>0.74310327000000009</v>
      </c>
      <c r="I1415" s="138">
        <v>6.0414900000000001E-2</v>
      </c>
      <c r="J1415" s="107"/>
      <c r="K1415" s="107"/>
      <c r="L1415" s="152">
        <v>24050</v>
      </c>
      <c r="M1415" s="107" t="s">
        <v>16</v>
      </c>
      <c r="N1415" s="107" t="s">
        <v>3</v>
      </c>
      <c r="O1415" s="107" t="s">
        <v>131</v>
      </c>
      <c r="P1415" s="107"/>
    </row>
    <row r="1416" spans="1:16" x14ac:dyDescent="0.35">
      <c r="A1416" s="155" t="s">
        <v>807</v>
      </c>
      <c r="B1416" s="107" t="s">
        <v>319</v>
      </c>
      <c r="C1416" s="107">
        <v>195.9</v>
      </c>
      <c r="D1416" s="156">
        <f t="shared" si="53"/>
        <v>7.9695058500000009</v>
      </c>
      <c r="E1416" s="107"/>
      <c r="F1416" s="107"/>
      <c r="G1416" s="107">
        <v>17.100000000000001</v>
      </c>
      <c r="H1416" s="158">
        <f t="shared" si="54"/>
        <v>0.69565365000000012</v>
      </c>
      <c r="I1416" s="138">
        <v>4.0681500000000002E-2</v>
      </c>
      <c r="J1416" s="107"/>
      <c r="K1416" s="107"/>
      <c r="L1416" s="152">
        <v>35310</v>
      </c>
      <c r="M1416" s="107" t="s">
        <v>16</v>
      </c>
      <c r="N1416" s="107" t="s">
        <v>3</v>
      </c>
      <c r="O1416" s="107" t="s">
        <v>131</v>
      </c>
      <c r="P1416" s="107"/>
    </row>
    <row r="1417" spans="1:16" x14ac:dyDescent="0.35">
      <c r="A1417" s="155" t="s">
        <v>932</v>
      </c>
      <c r="B1417" s="107" t="s">
        <v>475</v>
      </c>
      <c r="C1417" s="107">
        <v>61.5</v>
      </c>
      <c r="D1417" s="156">
        <f t="shared" si="53"/>
        <v>6.0000014999999998</v>
      </c>
      <c r="E1417" s="107"/>
      <c r="F1417" s="107"/>
      <c r="G1417" s="107">
        <v>6.3</v>
      </c>
      <c r="H1417" s="158">
        <f t="shared" si="54"/>
        <v>0.61463429999999997</v>
      </c>
      <c r="I1417" s="138">
        <v>9.7560999999999995E-2</v>
      </c>
      <c r="J1417" s="107"/>
      <c r="K1417" s="107"/>
      <c r="L1417" s="152">
        <v>27030</v>
      </c>
      <c r="M1417" s="107" t="s">
        <v>16</v>
      </c>
      <c r="N1417" s="107" t="s">
        <v>3</v>
      </c>
      <c r="O1417" s="107" t="s">
        <v>131</v>
      </c>
      <c r="P1417" s="107"/>
    </row>
    <row r="1418" spans="1:16" x14ac:dyDescent="0.35">
      <c r="A1418" s="155" t="s">
        <v>967</v>
      </c>
      <c r="B1418" s="107" t="s">
        <v>518</v>
      </c>
      <c r="C1418" s="107">
        <v>128.30000000000001</v>
      </c>
      <c r="D1418" s="156">
        <f t="shared" si="53"/>
        <v>8.2835227100000015</v>
      </c>
      <c r="E1418" s="107"/>
      <c r="F1418" s="107"/>
      <c r="G1418" s="107">
        <v>9.3000000000000007</v>
      </c>
      <c r="H1418" s="158">
        <f t="shared" si="54"/>
        <v>0.60044241000000009</v>
      </c>
      <c r="I1418" s="138">
        <v>6.4563700000000002E-2</v>
      </c>
      <c r="J1418" s="107"/>
      <c r="K1418" s="107"/>
      <c r="L1418" s="152">
        <v>19540</v>
      </c>
      <c r="M1418" s="107" t="s">
        <v>241</v>
      </c>
      <c r="N1418" s="107" t="s">
        <v>3</v>
      </c>
      <c r="O1418" s="107" t="s">
        <v>131</v>
      </c>
      <c r="P1418" s="107"/>
    </row>
    <row r="1419" spans="1:16" x14ac:dyDescent="0.35">
      <c r="A1419" s="155" t="s">
        <v>652</v>
      </c>
      <c r="B1419" s="107" t="s">
        <v>142</v>
      </c>
      <c r="C1419" s="107">
        <v>146.4</v>
      </c>
      <c r="D1419" s="156">
        <f t="shared" si="53"/>
        <v>8.6100914399999997</v>
      </c>
      <c r="E1419" s="107"/>
      <c r="F1419" s="107"/>
      <c r="G1419" s="107">
        <v>10</v>
      </c>
      <c r="H1419" s="158">
        <f t="shared" si="54"/>
        <v>0.588121</v>
      </c>
      <c r="I1419" s="138">
        <v>5.8812099999999999E-2</v>
      </c>
      <c r="J1419" s="107"/>
      <c r="K1419" s="107"/>
      <c r="L1419" s="152">
        <v>46560</v>
      </c>
      <c r="M1419" s="107" t="s">
        <v>16</v>
      </c>
      <c r="N1419" s="107" t="s">
        <v>3</v>
      </c>
      <c r="O1419" s="107" t="s">
        <v>131</v>
      </c>
      <c r="P1419" s="107"/>
    </row>
    <row r="1420" spans="1:16" x14ac:dyDescent="0.35">
      <c r="A1420" s="155" t="s">
        <v>823</v>
      </c>
      <c r="B1420" s="107" t="s">
        <v>337</v>
      </c>
      <c r="C1420" s="107">
        <v>72.2</v>
      </c>
      <c r="D1420" s="156">
        <f t="shared" si="53"/>
        <v>5.2404781600000003</v>
      </c>
      <c r="E1420" s="107"/>
      <c r="F1420" s="107"/>
      <c r="G1420" s="107">
        <v>7.3</v>
      </c>
      <c r="H1420" s="158">
        <f t="shared" si="54"/>
        <v>0.52985444000000004</v>
      </c>
      <c r="I1420" s="138">
        <v>7.2582800000000003E-2</v>
      </c>
      <c r="J1420" s="107"/>
      <c r="K1420" s="107"/>
      <c r="L1420" s="152">
        <v>27920</v>
      </c>
      <c r="M1420" s="107" t="s">
        <v>16</v>
      </c>
      <c r="N1420" s="107" t="s">
        <v>3</v>
      </c>
      <c r="O1420" s="107" t="s">
        <v>131</v>
      </c>
      <c r="P1420" s="107"/>
    </row>
    <row r="1421" spans="1:16" x14ac:dyDescent="0.35">
      <c r="A1421" s="155" t="s">
        <v>813</v>
      </c>
      <c r="B1421" s="107" t="s">
        <v>327</v>
      </c>
      <c r="C1421" s="107">
        <v>79.5</v>
      </c>
      <c r="D1421" s="156">
        <f t="shared" si="53"/>
        <v>3.5327335500000001</v>
      </c>
      <c r="E1421" s="107"/>
      <c r="F1421" s="107"/>
      <c r="G1421" s="107">
        <v>11.5</v>
      </c>
      <c r="H1421" s="158">
        <f t="shared" si="54"/>
        <v>0.51102435000000002</v>
      </c>
      <c r="I1421" s="138">
        <v>4.4436900000000001E-2</v>
      </c>
      <c r="J1421" s="107"/>
      <c r="K1421" s="107"/>
      <c r="L1421" s="152">
        <v>39720</v>
      </c>
      <c r="M1421" s="107" t="s">
        <v>16</v>
      </c>
      <c r="N1421" s="107" t="s">
        <v>3</v>
      </c>
      <c r="O1421" s="107" t="s">
        <v>131</v>
      </c>
      <c r="P1421" s="107"/>
    </row>
    <row r="1422" spans="1:16" x14ac:dyDescent="0.35">
      <c r="A1422" s="155" t="s">
        <v>761</v>
      </c>
      <c r="B1422" s="107" t="s">
        <v>273</v>
      </c>
      <c r="C1422" s="107">
        <v>67.3</v>
      </c>
      <c r="D1422" s="156">
        <f t="shared" si="53"/>
        <v>2.9820360799999999</v>
      </c>
      <c r="E1422" s="107"/>
      <c r="F1422" s="107"/>
      <c r="G1422" s="107">
        <v>11.1</v>
      </c>
      <c r="H1422" s="158">
        <f t="shared" si="54"/>
        <v>0.49183655999999998</v>
      </c>
      <c r="I1422" s="138">
        <v>4.4309599999999998E-2</v>
      </c>
      <c r="J1422" s="107"/>
      <c r="K1422" s="107"/>
      <c r="L1422" s="152">
        <v>22864</v>
      </c>
      <c r="M1422" s="107" t="s">
        <v>16</v>
      </c>
      <c r="N1422" s="107" t="s">
        <v>3</v>
      </c>
      <c r="O1422" s="107" t="s">
        <v>131</v>
      </c>
      <c r="P1422" s="107"/>
    </row>
    <row r="1423" spans="1:16" x14ac:dyDescent="0.35">
      <c r="A1423" s="155" t="s">
        <v>731</v>
      </c>
      <c r="B1423" s="107" t="s">
        <v>234</v>
      </c>
      <c r="C1423" s="107">
        <v>71.400000000000006</v>
      </c>
      <c r="D1423" s="156">
        <f t="shared" si="53"/>
        <v>11.200075320000002</v>
      </c>
      <c r="E1423" s="107"/>
      <c r="F1423" s="107"/>
      <c r="G1423" s="107">
        <v>3.1</v>
      </c>
      <c r="H1423" s="158">
        <f t="shared" si="54"/>
        <v>0.48627777999999999</v>
      </c>
      <c r="I1423" s="138">
        <v>0.1568638</v>
      </c>
      <c r="J1423" s="107"/>
      <c r="K1423" s="107"/>
      <c r="L1423" s="152">
        <v>23910</v>
      </c>
      <c r="M1423" s="107" t="s">
        <v>16</v>
      </c>
      <c r="N1423" s="107" t="s">
        <v>3</v>
      </c>
      <c r="O1423" s="107" t="s">
        <v>131</v>
      </c>
      <c r="P1423" s="107"/>
    </row>
    <row r="1424" spans="1:16" x14ac:dyDescent="0.35">
      <c r="A1424" s="155" t="s">
        <v>173</v>
      </c>
      <c r="B1424" s="107" t="s">
        <v>174</v>
      </c>
      <c r="C1424" s="107">
        <v>137.6</v>
      </c>
      <c r="D1424" s="156">
        <f t="shared" si="53"/>
        <v>6.2051407999999997</v>
      </c>
      <c r="E1424" s="107"/>
      <c r="F1424" s="107"/>
      <c r="G1424" s="107">
        <v>10.4</v>
      </c>
      <c r="H1424" s="158">
        <f t="shared" si="54"/>
        <v>0.4689932</v>
      </c>
      <c r="I1424" s="138">
        <v>4.5095499999999997E-2</v>
      </c>
      <c r="J1424" s="107"/>
      <c r="K1424" s="107"/>
      <c r="L1424" s="152">
        <v>44244</v>
      </c>
      <c r="M1424" s="107" t="s">
        <v>152</v>
      </c>
      <c r="N1424" s="107" t="s">
        <v>3</v>
      </c>
      <c r="O1424" s="107" t="s">
        <v>131</v>
      </c>
      <c r="P1424" s="107"/>
    </row>
    <row r="1425" spans="1:16" x14ac:dyDescent="0.35">
      <c r="A1425" s="155" t="s">
        <v>821</v>
      </c>
      <c r="B1425" s="107" t="s">
        <v>335</v>
      </c>
      <c r="C1425" s="107">
        <v>695.5</v>
      </c>
      <c r="D1425" s="156">
        <f t="shared" si="53"/>
        <v>41.239185650000003</v>
      </c>
      <c r="E1425" s="107"/>
      <c r="F1425" s="107"/>
      <c r="G1425" s="107">
        <v>6.8</v>
      </c>
      <c r="H1425" s="158">
        <f t="shared" si="54"/>
        <v>0.40320124000000002</v>
      </c>
      <c r="I1425" s="138">
        <v>5.9294300000000001E-2</v>
      </c>
      <c r="J1425" s="107"/>
      <c r="K1425" s="107"/>
      <c r="L1425" s="152">
        <v>29010</v>
      </c>
      <c r="M1425" s="107" t="s">
        <v>16</v>
      </c>
      <c r="N1425" s="107" t="s">
        <v>3</v>
      </c>
      <c r="O1425" s="107" t="s">
        <v>131</v>
      </c>
      <c r="P1425" s="107"/>
    </row>
    <row r="1426" spans="1:16" x14ac:dyDescent="0.35">
      <c r="A1426" s="155" t="s">
        <v>931</v>
      </c>
      <c r="B1426" s="107" t="s">
        <v>474</v>
      </c>
      <c r="C1426" s="107">
        <v>40.200000000000003</v>
      </c>
      <c r="D1426" s="156">
        <f t="shared" si="53"/>
        <v>2.9073122400000004</v>
      </c>
      <c r="E1426" s="107"/>
      <c r="F1426" s="107"/>
      <c r="G1426" s="107">
        <v>5.4</v>
      </c>
      <c r="H1426" s="158">
        <f t="shared" si="54"/>
        <v>0.39053448000000002</v>
      </c>
      <c r="I1426" s="138">
        <v>7.2321200000000002E-2</v>
      </c>
      <c r="J1426" s="107"/>
      <c r="K1426" s="107"/>
      <c r="L1426" s="152">
        <v>26190</v>
      </c>
      <c r="M1426" s="107" t="s">
        <v>16</v>
      </c>
      <c r="N1426" s="107" t="s">
        <v>3</v>
      </c>
      <c r="O1426" s="107" t="s">
        <v>131</v>
      </c>
      <c r="P1426" s="107"/>
    </row>
    <row r="1427" spans="1:16" x14ac:dyDescent="0.35">
      <c r="A1427" s="155" t="s">
        <v>675</v>
      </c>
      <c r="B1427" s="107" t="s">
        <v>168</v>
      </c>
      <c r="C1427" s="107">
        <v>49.5</v>
      </c>
      <c r="D1427" s="156">
        <f t="shared" si="53"/>
        <v>2.3629864499999997</v>
      </c>
      <c r="E1427" s="107"/>
      <c r="F1427" s="107"/>
      <c r="G1427" s="107">
        <v>7.4</v>
      </c>
      <c r="H1427" s="158">
        <f t="shared" si="54"/>
        <v>0.35325454000000001</v>
      </c>
      <c r="I1427" s="138">
        <v>4.7737099999999998E-2</v>
      </c>
      <c r="J1427" s="107"/>
      <c r="K1427" s="107"/>
      <c r="L1427" s="152">
        <v>65500</v>
      </c>
      <c r="M1427" s="107" t="s">
        <v>1</v>
      </c>
      <c r="N1427" s="107" t="s">
        <v>6</v>
      </c>
      <c r="O1427" s="107" t="s">
        <v>131</v>
      </c>
      <c r="P1427" s="107"/>
    </row>
    <row r="1428" spans="1:16" x14ac:dyDescent="0.35">
      <c r="A1428" s="155" t="s">
        <v>716</v>
      </c>
      <c r="B1428" s="107" t="s">
        <v>215</v>
      </c>
      <c r="C1428" s="107">
        <v>42.9</v>
      </c>
      <c r="D1428" s="156">
        <f t="shared" si="53"/>
        <v>2.3144721600000002</v>
      </c>
      <c r="E1428" s="107"/>
      <c r="F1428" s="107"/>
      <c r="G1428" s="107">
        <v>4.8</v>
      </c>
      <c r="H1428" s="158">
        <f t="shared" si="54"/>
        <v>0.25896192000000001</v>
      </c>
      <c r="I1428" s="138">
        <v>5.3950400000000003E-2</v>
      </c>
      <c r="J1428" s="107"/>
      <c r="K1428" s="107"/>
      <c r="L1428" s="152">
        <v>21860</v>
      </c>
      <c r="M1428" s="107" t="s">
        <v>16</v>
      </c>
      <c r="N1428" s="107" t="s">
        <v>3</v>
      </c>
      <c r="O1428" s="107" t="s">
        <v>131</v>
      </c>
      <c r="P1428" s="107"/>
    </row>
    <row r="1429" spans="1:16" x14ac:dyDescent="0.35">
      <c r="A1429" s="155" t="s">
        <v>970</v>
      </c>
      <c r="B1429" s="107" t="s">
        <v>521</v>
      </c>
      <c r="C1429" s="107">
        <v>23.3</v>
      </c>
      <c r="D1429" s="156">
        <f t="shared" si="53"/>
        <v>2.2906090200000002</v>
      </c>
      <c r="E1429" s="107"/>
      <c r="F1429" s="107"/>
      <c r="G1429" s="107">
        <v>2.6</v>
      </c>
      <c r="H1429" s="158">
        <f t="shared" si="54"/>
        <v>0.25560444000000004</v>
      </c>
      <c r="I1429" s="138">
        <v>9.8309400000000005E-2</v>
      </c>
      <c r="J1429" s="107"/>
      <c r="K1429" s="107"/>
      <c r="L1429" s="152">
        <v>21490</v>
      </c>
      <c r="M1429" s="107" t="s">
        <v>16</v>
      </c>
      <c r="N1429" s="107" t="s">
        <v>3</v>
      </c>
      <c r="O1429" s="107" t="s">
        <v>131</v>
      </c>
      <c r="P1429" s="107"/>
    </row>
    <row r="1430" spans="1:16" x14ac:dyDescent="0.35">
      <c r="A1430" s="155" t="s">
        <v>717</v>
      </c>
      <c r="B1430" s="107" t="s">
        <v>216</v>
      </c>
      <c r="C1430" s="107">
        <v>74.599999999999994</v>
      </c>
      <c r="D1430" s="156">
        <f t="shared" si="53"/>
        <v>2.5733344599999999</v>
      </c>
      <c r="E1430" s="107"/>
      <c r="F1430" s="107"/>
      <c r="G1430" s="107">
        <v>7.1</v>
      </c>
      <c r="H1430" s="158">
        <f t="shared" si="54"/>
        <v>0.24491520999999999</v>
      </c>
      <c r="I1430" s="138">
        <v>3.4495100000000001E-2</v>
      </c>
      <c r="J1430" s="107"/>
      <c r="K1430" s="107"/>
      <c r="L1430" s="152">
        <v>23130</v>
      </c>
      <c r="M1430" s="107" t="s">
        <v>16</v>
      </c>
      <c r="N1430" s="107" t="s">
        <v>3</v>
      </c>
      <c r="O1430" s="107" t="s">
        <v>131</v>
      </c>
      <c r="P1430" s="107"/>
    </row>
    <row r="1431" spans="1:16" x14ac:dyDescent="0.35">
      <c r="A1431" s="155" t="s">
        <v>755</v>
      </c>
      <c r="B1431" s="107" t="s">
        <v>265</v>
      </c>
      <c r="C1431" s="107">
        <v>108.8</v>
      </c>
      <c r="D1431" s="156">
        <f t="shared" si="53"/>
        <v>12.744037760000001</v>
      </c>
      <c r="E1431" s="107"/>
      <c r="F1431" s="107"/>
      <c r="G1431" s="107">
        <v>1.9</v>
      </c>
      <c r="H1431" s="158">
        <f t="shared" si="54"/>
        <v>0.22255213000000001</v>
      </c>
      <c r="I1431" s="138">
        <v>0.11713270000000001</v>
      </c>
      <c r="J1431" s="107"/>
      <c r="K1431" s="107"/>
      <c r="L1431" s="152">
        <v>18730</v>
      </c>
      <c r="M1431" s="107" t="s">
        <v>241</v>
      </c>
      <c r="N1431" s="107" t="s">
        <v>3</v>
      </c>
      <c r="O1431" s="107" t="s">
        <v>131</v>
      </c>
      <c r="P1431" s="107"/>
    </row>
    <row r="1432" spans="1:16" x14ac:dyDescent="0.35">
      <c r="A1432" s="155" t="s">
        <v>895</v>
      </c>
      <c r="B1432" s="107" t="s">
        <v>428</v>
      </c>
      <c r="C1432" s="107">
        <v>15.2</v>
      </c>
      <c r="D1432" s="156">
        <f t="shared" si="53"/>
        <v>0.83364247999999996</v>
      </c>
      <c r="E1432" s="107"/>
      <c r="F1432" s="107"/>
      <c r="G1432" s="107">
        <v>3.5</v>
      </c>
      <c r="H1432" s="158">
        <f t="shared" si="54"/>
        <v>0.19195715000000002</v>
      </c>
      <c r="I1432" s="138">
        <v>5.4844900000000002E-2</v>
      </c>
      <c r="J1432" s="107"/>
      <c r="K1432" s="107"/>
      <c r="L1432" s="152">
        <v>42660</v>
      </c>
      <c r="M1432" s="107" t="s">
        <v>16</v>
      </c>
      <c r="N1432" s="107" t="s">
        <v>3</v>
      </c>
      <c r="O1432" s="107" t="s">
        <v>131</v>
      </c>
      <c r="P1432" s="107"/>
    </row>
    <row r="1433" spans="1:16" x14ac:dyDescent="0.35">
      <c r="A1433" s="155" t="s">
        <v>976</v>
      </c>
      <c r="B1433" s="107" t="s">
        <v>529</v>
      </c>
      <c r="C1433" s="107">
        <v>106.1</v>
      </c>
      <c r="D1433" s="156">
        <f t="shared" si="53"/>
        <v>9.536830329999999</v>
      </c>
      <c r="E1433" s="107"/>
      <c r="F1433" s="107"/>
      <c r="G1433" s="107">
        <v>2.1</v>
      </c>
      <c r="H1433" s="158">
        <f t="shared" si="54"/>
        <v>0.18875913</v>
      </c>
      <c r="I1433" s="138">
        <v>8.9885300000000001E-2</v>
      </c>
      <c r="J1433" s="107"/>
      <c r="K1433" s="107"/>
      <c r="L1433" s="152">
        <v>27120</v>
      </c>
      <c r="M1433" s="107" t="s">
        <v>241</v>
      </c>
      <c r="N1433" s="107" t="s">
        <v>3</v>
      </c>
      <c r="O1433" s="107" t="s">
        <v>131</v>
      </c>
      <c r="P1433" s="107"/>
    </row>
    <row r="1434" spans="1:16" x14ac:dyDescent="0.35">
      <c r="A1434" s="155" t="s">
        <v>796</v>
      </c>
      <c r="B1434" s="107" t="s">
        <v>308</v>
      </c>
      <c r="C1434" s="107">
        <v>545.29999999999995</v>
      </c>
      <c r="D1434" s="156">
        <f t="shared" si="53"/>
        <v>18.022165000000001</v>
      </c>
      <c r="E1434" s="107"/>
      <c r="F1434" s="107"/>
      <c r="G1434" s="107">
        <v>5.6</v>
      </c>
      <c r="H1434" s="158">
        <f t="shared" si="54"/>
        <v>0.18507999999999999</v>
      </c>
      <c r="I1434" s="138">
        <v>3.3050000000000003E-2</v>
      </c>
      <c r="J1434" s="107"/>
      <c r="K1434" s="107"/>
      <c r="L1434" s="152">
        <v>24940</v>
      </c>
      <c r="M1434" s="107" t="s">
        <v>16</v>
      </c>
      <c r="N1434" s="107" t="s">
        <v>3</v>
      </c>
      <c r="O1434" s="107" t="s">
        <v>131</v>
      </c>
      <c r="P1434" s="107"/>
    </row>
    <row r="1435" spans="1:16" x14ac:dyDescent="0.35">
      <c r="A1435" s="155" t="s">
        <v>797</v>
      </c>
      <c r="B1435" s="107" t="s">
        <v>309</v>
      </c>
      <c r="C1435" s="107">
        <v>40.700000000000003</v>
      </c>
      <c r="D1435" s="156">
        <f t="shared" si="53"/>
        <v>1.61171186</v>
      </c>
      <c r="E1435" s="107"/>
      <c r="F1435" s="107"/>
      <c r="G1435" s="107">
        <v>4.4000000000000004</v>
      </c>
      <c r="H1435" s="158">
        <f t="shared" si="54"/>
        <v>0.17423912</v>
      </c>
      <c r="I1435" s="138">
        <v>3.9599799999999998E-2</v>
      </c>
      <c r="J1435" s="107"/>
      <c r="K1435" s="107"/>
      <c r="L1435" s="152">
        <v>36850</v>
      </c>
      <c r="M1435" s="107" t="s">
        <v>16</v>
      </c>
      <c r="N1435" s="107" t="s">
        <v>3</v>
      </c>
      <c r="O1435" s="107" t="s">
        <v>131</v>
      </c>
      <c r="P1435" s="107"/>
    </row>
    <row r="1436" spans="1:16" x14ac:dyDescent="0.35">
      <c r="A1436" s="171" t="s">
        <v>535</v>
      </c>
      <c r="B1436" s="104" t="s">
        <v>536</v>
      </c>
      <c r="C1436" s="104">
        <v>44.2</v>
      </c>
      <c r="D1436" s="156">
        <f t="shared" si="53"/>
        <v>3.8008331400000004</v>
      </c>
      <c r="E1436" s="107"/>
      <c r="F1436" s="107"/>
      <c r="G1436" s="104">
        <v>1.7</v>
      </c>
      <c r="H1436" s="158">
        <f t="shared" si="54"/>
        <v>0.14618589000000001</v>
      </c>
      <c r="I1436" s="138">
        <v>8.5991700000000004E-2</v>
      </c>
      <c r="J1436" s="107"/>
      <c r="K1436" s="107"/>
      <c r="L1436" s="152">
        <v>40241</v>
      </c>
      <c r="M1436" s="104" t="s">
        <v>241</v>
      </c>
      <c r="N1436" s="104" t="s">
        <v>3</v>
      </c>
      <c r="O1436" s="104" t="s">
        <v>131</v>
      </c>
      <c r="P1436" s="107"/>
    </row>
    <row r="1437" spans="1:16" x14ac:dyDescent="0.35">
      <c r="A1437" s="155" t="s">
        <v>533</v>
      </c>
      <c r="B1437" s="107" t="s">
        <v>534</v>
      </c>
      <c r="C1437" s="107">
        <v>42.2</v>
      </c>
      <c r="D1437" s="156">
        <f t="shared" si="53"/>
        <v>4.0004545000000009</v>
      </c>
      <c r="E1437" s="107"/>
      <c r="F1437" s="107"/>
      <c r="G1437" s="107">
        <v>1.4</v>
      </c>
      <c r="H1437" s="158">
        <f t="shared" si="54"/>
        <v>0.13271649999999999</v>
      </c>
      <c r="I1437" s="138">
        <v>9.4797500000000007E-2</v>
      </c>
      <c r="J1437" s="107"/>
      <c r="K1437" s="107"/>
      <c r="L1437" s="152">
        <v>30370</v>
      </c>
      <c r="M1437" s="107" t="s">
        <v>241</v>
      </c>
      <c r="N1437" s="107" t="s">
        <v>3</v>
      </c>
      <c r="O1437" s="107" t="s">
        <v>131</v>
      </c>
      <c r="P1437" s="107"/>
    </row>
    <row r="1438" spans="1:16" x14ac:dyDescent="0.35">
      <c r="A1438" s="155" t="s">
        <v>522</v>
      </c>
      <c r="B1438" s="107" t="s">
        <v>523</v>
      </c>
      <c r="C1438" s="107">
        <v>47.3</v>
      </c>
      <c r="D1438" s="156">
        <f t="shared" si="53"/>
        <v>2.2757259799999998</v>
      </c>
      <c r="E1438" s="107"/>
      <c r="F1438" s="107"/>
      <c r="G1438" s="107">
        <v>2.6</v>
      </c>
      <c r="H1438" s="158">
        <f t="shared" si="54"/>
        <v>0.12509276</v>
      </c>
      <c r="I1438" s="138">
        <v>4.8112599999999998E-2</v>
      </c>
      <c r="J1438" s="107"/>
      <c r="K1438" s="107"/>
      <c r="L1438" s="152">
        <v>33065</v>
      </c>
      <c r="M1438" s="107" t="s">
        <v>16</v>
      </c>
      <c r="N1438" s="107" t="s">
        <v>3</v>
      </c>
      <c r="O1438" s="107" t="s">
        <v>131</v>
      </c>
      <c r="P1438" s="107"/>
    </row>
    <row r="1439" spans="1:16" x14ac:dyDescent="0.35">
      <c r="A1439" s="155" t="s">
        <v>732</v>
      </c>
      <c r="B1439" s="107" t="s">
        <v>235</v>
      </c>
      <c r="C1439" s="107">
        <v>50.8</v>
      </c>
      <c r="D1439" s="156">
        <f t="shared" si="53"/>
        <v>1.95182236</v>
      </c>
      <c r="E1439" s="107"/>
      <c r="F1439" s="107"/>
      <c r="G1439" s="107">
        <v>3</v>
      </c>
      <c r="H1439" s="158">
        <f t="shared" si="54"/>
        <v>0.11526510000000001</v>
      </c>
      <c r="I1439" s="138">
        <v>3.8421700000000003E-2</v>
      </c>
      <c r="J1439" s="107"/>
      <c r="K1439" s="107"/>
      <c r="L1439" s="152">
        <v>36850</v>
      </c>
      <c r="M1439" s="107" t="s">
        <v>16</v>
      </c>
      <c r="N1439" s="107" t="s">
        <v>3</v>
      </c>
      <c r="O1439" s="107" t="s">
        <v>131</v>
      </c>
      <c r="P1439" s="107"/>
    </row>
    <row r="1440" spans="1:16" x14ac:dyDescent="0.35">
      <c r="A1440" s="155" t="s">
        <v>922</v>
      </c>
      <c r="B1440" s="107" t="s">
        <v>461</v>
      </c>
      <c r="C1440" s="107">
        <v>54.3</v>
      </c>
      <c r="D1440" s="156">
        <f t="shared" si="53"/>
        <v>3.9415446899999993</v>
      </c>
      <c r="E1440" s="107"/>
      <c r="F1440" s="107"/>
      <c r="G1440" s="107">
        <v>1.4</v>
      </c>
      <c r="H1440" s="158">
        <f t="shared" si="54"/>
        <v>0.10162361999999998</v>
      </c>
      <c r="I1440" s="138">
        <v>7.2588299999999994E-2</v>
      </c>
      <c r="J1440" s="107"/>
      <c r="K1440" s="107"/>
      <c r="L1440" s="152">
        <v>19670</v>
      </c>
      <c r="M1440" s="107" t="s">
        <v>241</v>
      </c>
      <c r="N1440" s="107" t="s">
        <v>3</v>
      </c>
      <c r="O1440" s="107" t="s">
        <v>131</v>
      </c>
      <c r="P1440" s="107"/>
    </row>
    <row r="1441" spans="1:16" x14ac:dyDescent="0.35">
      <c r="A1441" s="155" t="s">
        <v>793</v>
      </c>
      <c r="B1441" s="107" t="s">
        <v>305</v>
      </c>
      <c r="C1441" s="107">
        <v>18.399999999999999</v>
      </c>
      <c r="D1441" s="156">
        <f t="shared" si="53"/>
        <v>1.06288888</v>
      </c>
      <c r="E1441" s="107"/>
      <c r="F1441" s="107"/>
      <c r="G1441" s="107">
        <v>1.3</v>
      </c>
      <c r="H1441" s="158">
        <f t="shared" si="54"/>
        <v>7.5095410000000001E-2</v>
      </c>
      <c r="I1441" s="138">
        <v>5.7765700000000003E-2</v>
      </c>
      <c r="J1441" s="107"/>
      <c r="K1441" s="107"/>
      <c r="L1441" s="152">
        <v>24610</v>
      </c>
      <c r="M1441" s="107" t="s">
        <v>16</v>
      </c>
      <c r="N1441" s="107" t="s">
        <v>3</v>
      </c>
      <c r="O1441" s="107" t="s">
        <v>131</v>
      </c>
      <c r="P1441" s="107"/>
    </row>
    <row r="1442" spans="1:16" x14ac:dyDescent="0.35">
      <c r="A1442" s="155" t="s">
        <v>930</v>
      </c>
      <c r="B1442" s="107" t="s">
        <v>473</v>
      </c>
      <c r="C1442" s="107">
        <v>14.8</v>
      </c>
      <c r="D1442" s="156">
        <f t="shared" si="53"/>
        <v>1.3097437599999999</v>
      </c>
      <c r="E1442" s="107"/>
      <c r="F1442" s="107"/>
      <c r="G1442" s="107">
        <v>0.5</v>
      </c>
      <c r="H1442" s="158">
        <f t="shared" si="54"/>
        <v>4.4248099999999999E-2</v>
      </c>
      <c r="I1442" s="138">
        <v>8.8496199999999997E-2</v>
      </c>
      <c r="J1442" s="107"/>
      <c r="K1442" s="107"/>
      <c r="L1442" s="152">
        <v>28500</v>
      </c>
      <c r="M1442" s="107" t="s">
        <v>16</v>
      </c>
      <c r="N1442" s="107" t="s">
        <v>3</v>
      </c>
      <c r="O1442" s="107" t="s">
        <v>131</v>
      </c>
      <c r="P1442" s="107"/>
    </row>
    <row r="1443" spans="1:16" x14ac:dyDescent="0.35">
      <c r="A1443" s="155" t="s">
        <v>229</v>
      </c>
      <c r="B1443" s="107" t="s">
        <v>230</v>
      </c>
      <c r="C1443" s="107">
        <v>16.3</v>
      </c>
      <c r="D1443" s="156">
        <f t="shared" si="53"/>
        <v>0.98233091000000006</v>
      </c>
      <c r="E1443" s="107"/>
      <c r="F1443" s="107"/>
      <c r="G1443" s="107">
        <v>0.1</v>
      </c>
      <c r="H1443" s="158">
        <f t="shared" si="54"/>
        <v>6.0265700000000002E-3</v>
      </c>
      <c r="I1443" s="138">
        <v>6.0265699999999998E-2</v>
      </c>
      <c r="J1443" s="107"/>
      <c r="K1443" s="107"/>
      <c r="L1443" s="152">
        <v>40703</v>
      </c>
      <c r="M1443" s="107" t="s">
        <v>16</v>
      </c>
      <c r="N1443" s="107" t="s">
        <v>3</v>
      </c>
      <c r="O1443" s="107" t="s">
        <v>131</v>
      </c>
      <c r="P1443" s="107"/>
    </row>
    <row r="1444" spans="1:16" x14ac:dyDescent="0.35">
      <c r="A1444" s="155" t="s">
        <v>789</v>
      </c>
      <c r="B1444" s="107" t="s">
        <v>301</v>
      </c>
      <c r="C1444" s="107">
        <v>3</v>
      </c>
      <c r="D1444" s="156">
        <f t="shared" si="53"/>
        <v>0.1768044</v>
      </c>
      <c r="E1444" s="107"/>
      <c r="F1444" s="107"/>
      <c r="G1444" s="107">
        <v>0.1</v>
      </c>
      <c r="H1444" s="158">
        <f t="shared" si="54"/>
        <v>5.8934800000000004E-3</v>
      </c>
      <c r="I1444" s="138">
        <v>5.8934800000000002E-2</v>
      </c>
      <c r="J1444" s="107"/>
      <c r="K1444" s="107"/>
      <c r="L1444" s="152">
        <v>40250</v>
      </c>
      <c r="M1444" s="107" t="s">
        <v>16</v>
      </c>
      <c r="N1444" s="107" t="s">
        <v>3</v>
      </c>
      <c r="O1444" s="107" t="s">
        <v>131</v>
      </c>
      <c r="P1444" s="107"/>
    </row>
    <row r="1445" spans="1:16" x14ac:dyDescent="0.35">
      <c r="A1445" s="155" t="s">
        <v>947</v>
      </c>
      <c r="B1445" s="107" t="s">
        <v>492</v>
      </c>
      <c r="C1445" s="107">
        <v>47.1</v>
      </c>
      <c r="D1445" s="156">
        <f t="shared" si="53"/>
        <v>2.5668416700000001</v>
      </c>
      <c r="E1445" s="107"/>
      <c r="F1445" s="107"/>
      <c r="G1445" s="107">
        <v>0.1</v>
      </c>
      <c r="H1445" s="158">
        <f t="shared" si="54"/>
        <v>5.4497700000000005E-3</v>
      </c>
      <c r="I1445" s="138">
        <v>5.4497700000000003E-2</v>
      </c>
      <c r="J1445" s="107"/>
      <c r="K1445" s="107"/>
      <c r="L1445" s="152">
        <v>23120</v>
      </c>
      <c r="M1445" s="107" t="s">
        <v>16</v>
      </c>
      <c r="N1445" s="107" t="s">
        <v>3</v>
      </c>
      <c r="O1445" s="107" t="s">
        <v>131</v>
      </c>
      <c r="P1445" s="107"/>
    </row>
    <row r="1446" spans="1:16" x14ac:dyDescent="0.35">
      <c r="A1446" s="155" t="s">
        <v>268</v>
      </c>
      <c r="B1446" s="107" t="s">
        <v>269</v>
      </c>
      <c r="C1446" s="107">
        <v>37.5</v>
      </c>
      <c r="D1446" s="156">
        <f t="shared" si="53"/>
        <v>4.6120049999999999</v>
      </c>
      <c r="E1446" s="107"/>
      <c r="F1446" s="107"/>
      <c r="G1446" s="107">
        <v>-0.3</v>
      </c>
      <c r="H1446" s="158">
        <f t="shared" si="54"/>
        <v>-3.6896039999999998E-2</v>
      </c>
      <c r="I1446" s="138">
        <v>0.12298679999999999</v>
      </c>
      <c r="J1446" s="107"/>
      <c r="K1446" s="107"/>
      <c r="L1446" s="152">
        <v>25280</v>
      </c>
      <c r="M1446" s="107" t="s">
        <v>16</v>
      </c>
      <c r="N1446" s="107" t="s">
        <v>3</v>
      </c>
      <c r="O1446" s="107" t="s">
        <v>131</v>
      </c>
      <c r="P1446" s="107"/>
    </row>
    <row r="1447" spans="1:16" x14ac:dyDescent="0.35">
      <c r="A1447" s="155" t="s">
        <v>645</v>
      </c>
      <c r="B1447" s="107" t="s">
        <v>130</v>
      </c>
      <c r="C1447" s="107">
        <v>90.3</v>
      </c>
      <c r="D1447" s="156">
        <f t="shared" si="53"/>
        <v>3.7737273</v>
      </c>
      <c r="E1447" s="107"/>
      <c r="F1447" s="107"/>
      <c r="G1447" s="107">
        <v>-0.9</v>
      </c>
      <c r="H1447" s="158">
        <f t="shared" si="54"/>
        <v>-3.7611900000000004E-2</v>
      </c>
      <c r="I1447" s="138">
        <v>4.1791000000000002E-2</v>
      </c>
      <c r="J1447" s="107"/>
      <c r="K1447" s="107"/>
      <c r="L1447" s="152">
        <v>48190</v>
      </c>
      <c r="M1447" s="107" t="s">
        <v>1</v>
      </c>
      <c r="N1447" s="107" t="s">
        <v>3</v>
      </c>
      <c r="O1447" s="107" t="s">
        <v>131</v>
      </c>
      <c r="P1447" s="107"/>
    </row>
    <row r="1448" spans="1:16" x14ac:dyDescent="0.35">
      <c r="A1448" s="155" t="s">
        <v>900</v>
      </c>
      <c r="B1448" s="107" t="s">
        <v>435</v>
      </c>
      <c r="C1448" s="107">
        <v>42</v>
      </c>
      <c r="D1448" s="156">
        <f t="shared" si="53"/>
        <v>3.3438510000000004</v>
      </c>
      <c r="E1448" s="107"/>
      <c r="F1448" s="107"/>
      <c r="G1448" s="107">
        <v>-0.6</v>
      </c>
      <c r="H1448" s="158">
        <f t="shared" si="54"/>
        <v>-4.7769300000000001E-2</v>
      </c>
      <c r="I1448" s="138">
        <v>7.9615500000000006E-2</v>
      </c>
      <c r="J1448" s="107"/>
      <c r="K1448" s="107"/>
      <c r="L1448" s="152">
        <v>36110</v>
      </c>
      <c r="M1448" s="107" t="s">
        <v>16</v>
      </c>
      <c r="N1448" s="107" t="s">
        <v>3</v>
      </c>
      <c r="O1448" s="107" t="s">
        <v>131</v>
      </c>
      <c r="P1448" s="107"/>
    </row>
    <row r="1449" spans="1:16" x14ac:dyDescent="0.35">
      <c r="A1449" s="155" t="s">
        <v>836</v>
      </c>
      <c r="B1449" s="107" t="s">
        <v>352</v>
      </c>
      <c r="C1449" s="107">
        <v>49.2</v>
      </c>
      <c r="D1449" s="156">
        <f t="shared" si="53"/>
        <v>2.6556979200000002</v>
      </c>
      <c r="E1449" s="107"/>
      <c r="F1449" s="107"/>
      <c r="G1449" s="107">
        <v>-1</v>
      </c>
      <c r="H1449" s="158">
        <f t="shared" si="54"/>
        <v>-5.3977600000000001E-2</v>
      </c>
      <c r="I1449" s="138">
        <v>5.3977600000000001E-2</v>
      </c>
      <c r="J1449" s="107"/>
      <c r="K1449" s="107"/>
      <c r="L1449" s="152">
        <v>19150</v>
      </c>
      <c r="M1449" s="107" t="s">
        <v>241</v>
      </c>
      <c r="N1449" s="107" t="s">
        <v>3</v>
      </c>
      <c r="O1449" s="107" t="s">
        <v>131</v>
      </c>
      <c r="P1449" s="107"/>
    </row>
    <row r="1450" spans="1:16" x14ac:dyDescent="0.35">
      <c r="A1450" s="155" t="s">
        <v>872</v>
      </c>
      <c r="B1450" s="107" t="s">
        <v>401</v>
      </c>
      <c r="C1450" s="107">
        <v>14.6</v>
      </c>
      <c r="D1450" s="156">
        <f t="shared" ref="D1450:D1477" si="55">+C1450*$I1450</f>
        <v>0.96039821999999997</v>
      </c>
      <c r="E1450" s="107"/>
      <c r="F1450" s="107"/>
      <c r="G1450" s="107">
        <v>-0.9</v>
      </c>
      <c r="H1450" s="158">
        <f t="shared" ref="H1450:H1477" si="56">+G1450*$I1450</f>
        <v>-5.9202629999999999E-2</v>
      </c>
      <c r="I1450" s="138">
        <v>6.5780699999999998E-2</v>
      </c>
      <c r="J1450" s="107"/>
      <c r="K1450" s="107"/>
      <c r="L1450" s="152">
        <v>31340</v>
      </c>
      <c r="M1450" s="107" t="s">
        <v>152</v>
      </c>
      <c r="N1450" s="107" t="s">
        <v>3</v>
      </c>
      <c r="O1450" s="107" t="s">
        <v>131</v>
      </c>
      <c r="P1450" s="107"/>
    </row>
    <row r="1451" spans="1:16" x14ac:dyDescent="0.35">
      <c r="A1451" s="155" t="s">
        <v>892</v>
      </c>
      <c r="B1451" s="107" t="s">
        <v>425</v>
      </c>
      <c r="C1451" s="107">
        <v>40.9</v>
      </c>
      <c r="D1451" s="156">
        <f t="shared" si="55"/>
        <v>2.7952818699999997</v>
      </c>
      <c r="E1451" s="107"/>
      <c r="F1451" s="107"/>
      <c r="G1451" s="107">
        <v>-0.9</v>
      </c>
      <c r="H1451" s="158">
        <f t="shared" si="56"/>
        <v>-6.1509870000000001E-2</v>
      </c>
      <c r="I1451" s="138">
        <v>6.8344299999999997E-2</v>
      </c>
      <c r="J1451" s="107"/>
      <c r="K1451" s="107"/>
      <c r="L1451" s="152">
        <v>31150</v>
      </c>
      <c r="M1451" s="107" t="s">
        <v>16</v>
      </c>
      <c r="N1451" s="107" t="s">
        <v>3</v>
      </c>
      <c r="O1451" s="107" t="s">
        <v>131</v>
      </c>
      <c r="P1451" s="107"/>
    </row>
    <row r="1452" spans="1:16" x14ac:dyDescent="0.35">
      <c r="A1452" s="155" t="s">
        <v>809</v>
      </c>
      <c r="B1452" s="107" t="s">
        <v>321</v>
      </c>
      <c r="C1452" s="107">
        <v>146.9</v>
      </c>
      <c r="D1452" s="156">
        <f t="shared" si="55"/>
        <v>6.2585716700000003</v>
      </c>
      <c r="E1452" s="107"/>
      <c r="F1452" s="107"/>
      <c r="G1452" s="107">
        <v>-1.6</v>
      </c>
      <c r="H1452" s="158">
        <f t="shared" si="56"/>
        <v>-6.8166879999999999E-2</v>
      </c>
      <c r="I1452" s="138">
        <v>4.2604299999999998E-2</v>
      </c>
      <c r="J1452" s="107"/>
      <c r="K1452" s="107"/>
      <c r="L1452" s="152">
        <v>37510</v>
      </c>
      <c r="M1452" s="107" t="s">
        <v>16</v>
      </c>
      <c r="N1452" s="107" t="s">
        <v>3</v>
      </c>
      <c r="O1452" s="107" t="s">
        <v>131</v>
      </c>
      <c r="P1452" s="107"/>
    </row>
    <row r="1453" spans="1:16" x14ac:dyDescent="0.35">
      <c r="A1453" s="155" t="s">
        <v>754</v>
      </c>
      <c r="B1453" s="107" t="s">
        <v>264</v>
      </c>
      <c r="C1453" s="107">
        <v>8</v>
      </c>
      <c r="D1453" s="156">
        <f t="shared" si="55"/>
        <v>0.2791536</v>
      </c>
      <c r="E1453" s="107"/>
      <c r="F1453" s="107"/>
      <c r="G1453" s="107">
        <v>-2.1</v>
      </c>
      <c r="H1453" s="158">
        <f t="shared" si="56"/>
        <v>-7.3277820000000007E-2</v>
      </c>
      <c r="I1453" s="138">
        <v>3.48942E-2</v>
      </c>
      <c r="J1453" s="107"/>
      <c r="K1453" s="107"/>
      <c r="L1453" s="152">
        <v>19830</v>
      </c>
      <c r="M1453" s="107" t="s">
        <v>241</v>
      </c>
      <c r="N1453" s="107" t="s">
        <v>3</v>
      </c>
      <c r="O1453" s="107" t="s">
        <v>131</v>
      </c>
      <c r="P1453" s="107"/>
    </row>
    <row r="1454" spans="1:16" x14ac:dyDescent="0.35">
      <c r="A1454" s="155" t="s">
        <v>800</v>
      </c>
      <c r="B1454" s="107" t="s">
        <v>312</v>
      </c>
      <c r="C1454" s="107">
        <v>52.2</v>
      </c>
      <c r="D1454" s="156">
        <f t="shared" si="55"/>
        <v>2.71553274</v>
      </c>
      <c r="E1454" s="107"/>
      <c r="F1454" s="107"/>
      <c r="G1454" s="107">
        <v>-1.7</v>
      </c>
      <c r="H1454" s="158">
        <f t="shared" si="56"/>
        <v>-8.843688999999999E-2</v>
      </c>
      <c r="I1454" s="138">
        <v>5.2021699999999997E-2</v>
      </c>
      <c r="J1454" s="107"/>
      <c r="K1454" s="107"/>
      <c r="L1454" s="152">
        <v>33600</v>
      </c>
      <c r="M1454" s="107" t="s">
        <v>16</v>
      </c>
      <c r="N1454" s="107" t="s">
        <v>3</v>
      </c>
      <c r="O1454" s="107" t="s">
        <v>131</v>
      </c>
      <c r="P1454" s="107"/>
    </row>
    <row r="1455" spans="1:16" x14ac:dyDescent="0.35">
      <c r="A1455" s="155" t="s">
        <v>739</v>
      </c>
      <c r="B1455" s="107" t="s">
        <v>245</v>
      </c>
      <c r="C1455" s="107">
        <v>439.2</v>
      </c>
      <c r="D1455" s="156">
        <f t="shared" si="55"/>
        <v>20.51714016</v>
      </c>
      <c r="E1455" s="107"/>
      <c r="F1455" s="107"/>
      <c r="G1455" s="107">
        <v>-2.2999999999999998</v>
      </c>
      <c r="H1455" s="158">
        <f t="shared" si="56"/>
        <v>-0.10744403999999999</v>
      </c>
      <c r="I1455" s="138">
        <v>4.6714800000000001E-2</v>
      </c>
      <c r="J1455" s="107"/>
      <c r="K1455" s="107"/>
      <c r="L1455" s="152">
        <v>18560</v>
      </c>
      <c r="M1455" s="107" t="s">
        <v>241</v>
      </c>
      <c r="N1455" s="107" t="s">
        <v>3</v>
      </c>
      <c r="O1455" s="107" t="s">
        <v>131</v>
      </c>
      <c r="P1455" s="107"/>
    </row>
    <row r="1456" spans="1:16" x14ac:dyDescent="0.35">
      <c r="A1456" s="155" t="s">
        <v>788</v>
      </c>
      <c r="B1456" s="107" t="s">
        <v>300</v>
      </c>
      <c r="C1456" s="107">
        <v>11.1</v>
      </c>
      <c r="D1456" s="156">
        <f t="shared" si="55"/>
        <v>1.0527173400000001</v>
      </c>
      <c r="E1456" s="107"/>
      <c r="F1456" s="107"/>
      <c r="G1456" s="107">
        <v>-1.4</v>
      </c>
      <c r="H1456" s="158">
        <f t="shared" si="56"/>
        <v>-0.13277516</v>
      </c>
      <c r="I1456" s="138">
        <v>9.4839400000000004E-2</v>
      </c>
      <c r="J1456" s="107"/>
      <c r="K1456" s="107"/>
      <c r="L1456" s="152">
        <v>32850</v>
      </c>
      <c r="M1456" s="107" t="s">
        <v>16</v>
      </c>
      <c r="N1456" s="107" t="s">
        <v>3</v>
      </c>
      <c r="O1456" s="107" t="s">
        <v>131</v>
      </c>
      <c r="P1456" s="107"/>
    </row>
    <row r="1457" spans="1:16" x14ac:dyDescent="0.35">
      <c r="A1457" s="155" t="s">
        <v>920</v>
      </c>
      <c r="B1457" s="107" t="s">
        <v>459</v>
      </c>
      <c r="C1457" s="107">
        <v>54.9</v>
      </c>
      <c r="D1457" s="156">
        <f t="shared" si="55"/>
        <v>4.5257858099999995</v>
      </c>
      <c r="E1457" s="107"/>
      <c r="F1457" s="107"/>
      <c r="G1457" s="107">
        <v>-2</v>
      </c>
      <c r="H1457" s="158">
        <f t="shared" si="56"/>
        <v>-0.16487379999999999</v>
      </c>
      <c r="I1457" s="138">
        <v>8.2436899999999994E-2</v>
      </c>
      <c r="J1457" s="107"/>
      <c r="K1457" s="107"/>
      <c r="L1457" s="152">
        <v>29750</v>
      </c>
      <c r="M1457" s="107" t="s">
        <v>16</v>
      </c>
      <c r="N1457" s="107" t="s">
        <v>3</v>
      </c>
      <c r="O1457" s="107" t="s">
        <v>131</v>
      </c>
      <c r="P1457" s="107"/>
    </row>
    <row r="1458" spans="1:16" x14ac:dyDescent="0.35">
      <c r="A1458" s="155" t="s">
        <v>325</v>
      </c>
      <c r="B1458" s="107" t="s">
        <v>326</v>
      </c>
      <c r="C1458" s="107">
        <v>223.8</v>
      </c>
      <c r="D1458" s="156">
        <f t="shared" si="55"/>
        <v>11.69122248</v>
      </c>
      <c r="E1458" s="107"/>
      <c r="F1458" s="107"/>
      <c r="G1458" s="107">
        <v>-4.8</v>
      </c>
      <c r="H1458" s="158">
        <f t="shared" si="56"/>
        <v>-0.25075007999999999</v>
      </c>
      <c r="I1458" s="138">
        <v>5.2239599999999997E-2</v>
      </c>
      <c r="J1458" s="107"/>
      <c r="K1458" s="107"/>
      <c r="L1458" s="152">
        <v>29810</v>
      </c>
      <c r="M1458" s="107" t="s">
        <v>16</v>
      </c>
      <c r="N1458" s="107" t="s">
        <v>3</v>
      </c>
      <c r="O1458" s="107" t="s">
        <v>131</v>
      </c>
      <c r="P1458" s="107"/>
    </row>
    <row r="1459" spans="1:16" x14ac:dyDescent="0.35">
      <c r="A1459" s="155" t="s">
        <v>803</v>
      </c>
      <c r="B1459" s="107" t="s">
        <v>315</v>
      </c>
      <c r="C1459" s="107">
        <v>164.2</v>
      </c>
      <c r="D1459" s="156">
        <f t="shared" si="55"/>
        <v>10.634298059999999</v>
      </c>
      <c r="E1459" s="107"/>
      <c r="F1459" s="107"/>
      <c r="G1459" s="107">
        <v>-5.3</v>
      </c>
      <c r="H1459" s="158">
        <f t="shared" si="56"/>
        <v>-0.34325078999999997</v>
      </c>
      <c r="I1459" s="138">
        <v>6.4764299999999997E-2</v>
      </c>
      <c r="J1459" s="107"/>
      <c r="K1459" s="107"/>
      <c r="L1459" s="152">
        <v>26190</v>
      </c>
      <c r="M1459" s="107" t="s">
        <v>16</v>
      </c>
      <c r="N1459" s="107" t="s">
        <v>3</v>
      </c>
      <c r="O1459" s="107" t="s">
        <v>131</v>
      </c>
      <c r="P1459" s="107"/>
    </row>
    <row r="1460" spans="1:16" x14ac:dyDescent="0.35">
      <c r="A1460" s="155" t="s">
        <v>816</v>
      </c>
      <c r="B1460" s="107" t="s">
        <v>330</v>
      </c>
      <c r="C1460" s="107">
        <v>40.200000000000003</v>
      </c>
      <c r="D1460" s="156">
        <f t="shared" si="55"/>
        <v>2.0436273000000003</v>
      </c>
      <c r="E1460" s="107"/>
      <c r="F1460" s="107"/>
      <c r="G1460" s="107">
        <v>-7.7</v>
      </c>
      <c r="H1460" s="158">
        <f t="shared" si="56"/>
        <v>-0.39144105000000001</v>
      </c>
      <c r="I1460" s="138">
        <v>5.08365E-2</v>
      </c>
      <c r="J1460" s="107"/>
      <c r="K1460" s="107"/>
      <c r="L1460" s="152">
        <v>35940</v>
      </c>
      <c r="M1460" s="107" t="s">
        <v>16</v>
      </c>
      <c r="N1460" s="107" t="s">
        <v>3</v>
      </c>
      <c r="O1460" s="107" t="s">
        <v>131</v>
      </c>
      <c r="P1460" s="107"/>
    </row>
    <row r="1461" spans="1:16" x14ac:dyDescent="0.35">
      <c r="A1461" s="155" t="s">
        <v>831</v>
      </c>
      <c r="B1461" s="107" t="s">
        <v>345</v>
      </c>
      <c r="C1461" s="107">
        <v>68.8</v>
      </c>
      <c r="D1461" s="156">
        <f t="shared" si="55"/>
        <v>4.0593100799999995</v>
      </c>
      <c r="E1461" s="107"/>
      <c r="F1461" s="107"/>
      <c r="G1461" s="107">
        <v>-7</v>
      </c>
      <c r="H1461" s="158">
        <f t="shared" si="56"/>
        <v>-0.41301120000000002</v>
      </c>
      <c r="I1461" s="138">
        <v>5.9001600000000001E-2</v>
      </c>
      <c r="J1461" s="107"/>
      <c r="K1461" s="107"/>
      <c r="L1461" s="152">
        <v>27950</v>
      </c>
      <c r="M1461" s="107" t="s">
        <v>16</v>
      </c>
      <c r="N1461" s="107" t="s">
        <v>3</v>
      </c>
      <c r="O1461" s="107" t="s">
        <v>131</v>
      </c>
      <c r="P1461" s="107"/>
    </row>
    <row r="1462" spans="1:16" x14ac:dyDescent="0.35">
      <c r="A1462" s="155" t="s">
        <v>822</v>
      </c>
      <c r="B1462" s="107" t="s">
        <v>336</v>
      </c>
      <c r="C1462" s="107">
        <v>1807.2</v>
      </c>
      <c r="D1462" s="156">
        <f t="shared" si="55"/>
        <v>132.80371848000001</v>
      </c>
      <c r="E1462" s="107"/>
      <c r="F1462" s="107"/>
      <c r="G1462" s="107">
        <v>-6</v>
      </c>
      <c r="H1462" s="158">
        <f t="shared" si="56"/>
        <v>-0.44091540000000007</v>
      </c>
      <c r="I1462" s="138">
        <v>7.3485900000000007E-2</v>
      </c>
      <c r="J1462" s="107"/>
      <c r="K1462" s="107"/>
      <c r="L1462" s="152">
        <v>22050</v>
      </c>
      <c r="M1462" s="107" t="s">
        <v>241</v>
      </c>
      <c r="N1462" s="107" t="s">
        <v>3</v>
      </c>
      <c r="O1462" s="107" t="s">
        <v>131</v>
      </c>
      <c r="P1462" s="107"/>
    </row>
    <row r="1463" spans="1:16" x14ac:dyDescent="0.35">
      <c r="A1463" s="155" t="s">
        <v>814</v>
      </c>
      <c r="B1463" s="107" t="s">
        <v>328</v>
      </c>
      <c r="C1463" s="107">
        <v>98.2</v>
      </c>
      <c r="D1463" s="156">
        <f t="shared" si="55"/>
        <v>7.4064207599999996</v>
      </c>
      <c r="E1463" s="107"/>
      <c r="F1463" s="107"/>
      <c r="G1463" s="107">
        <v>-10.9</v>
      </c>
      <c r="H1463" s="158">
        <f t="shared" si="56"/>
        <v>-0.82209761999999997</v>
      </c>
      <c r="I1463" s="138">
        <v>7.5421799999999997E-2</v>
      </c>
      <c r="J1463" s="107"/>
      <c r="K1463" s="107"/>
      <c r="L1463" s="152">
        <v>25440</v>
      </c>
      <c r="M1463" s="107" t="s">
        <v>16</v>
      </c>
      <c r="N1463" s="107" t="s">
        <v>3</v>
      </c>
      <c r="O1463" s="107" t="s">
        <v>131</v>
      </c>
      <c r="P1463" s="107"/>
    </row>
    <row r="1464" spans="1:16" x14ac:dyDescent="0.35">
      <c r="A1464" s="155" t="s">
        <v>973</v>
      </c>
      <c r="B1464" s="107" t="s">
        <v>526</v>
      </c>
      <c r="C1464" s="107">
        <v>508.6</v>
      </c>
      <c r="D1464" s="156">
        <f t="shared" si="55"/>
        <v>31.142544340000001</v>
      </c>
      <c r="E1464" s="107"/>
      <c r="F1464" s="107"/>
      <c r="G1464" s="107">
        <v>-13.6</v>
      </c>
      <c r="H1464" s="158">
        <f t="shared" si="56"/>
        <v>-0.83275383999999997</v>
      </c>
      <c r="I1464" s="138">
        <v>6.1231899999999999E-2</v>
      </c>
      <c r="J1464" s="107"/>
      <c r="K1464" s="107"/>
      <c r="L1464" s="152">
        <v>30220</v>
      </c>
      <c r="M1464" s="107" t="s">
        <v>241</v>
      </c>
      <c r="N1464" s="107" t="s">
        <v>3</v>
      </c>
      <c r="O1464" s="107" t="s">
        <v>131</v>
      </c>
      <c r="P1464" s="107"/>
    </row>
    <row r="1465" spans="1:16" x14ac:dyDescent="0.35">
      <c r="A1465" s="155" t="s">
        <v>812</v>
      </c>
      <c r="B1465" s="107" t="s">
        <v>324</v>
      </c>
      <c r="C1465" s="107">
        <v>188.9</v>
      </c>
      <c r="D1465" s="156">
        <f t="shared" si="55"/>
        <v>10.831204870000001</v>
      </c>
      <c r="E1465" s="107"/>
      <c r="F1465" s="107"/>
      <c r="G1465" s="107">
        <v>-16.7</v>
      </c>
      <c r="H1465" s="158">
        <f t="shared" si="56"/>
        <v>-0.95754960999999994</v>
      </c>
      <c r="I1465" s="138">
        <v>5.7338300000000002E-2</v>
      </c>
      <c r="J1465" s="107"/>
      <c r="K1465" s="107"/>
      <c r="L1465" s="152">
        <v>37240</v>
      </c>
      <c r="M1465" s="107" t="s">
        <v>16</v>
      </c>
      <c r="N1465" s="107" t="s">
        <v>3</v>
      </c>
      <c r="O1465" s="107" t="s">
        <v>131</v>
      </c>
      <c r="P1465" s="107"/>
    </row>
    <row r="1466" spans="1:16" x14ac:dyDescent="0.35">
      <c r="A1466" s="155" t="s">
        <v>829</v>
      </c>
      <c r="B1466" s="107" t="s">
        <v>343</v>
      </c>
      <c r="C1466" s="107">
        <v>108.5</v>
      </c>
      <c r="D1466" s="156">
        <f t="shared" si="55"/>
        <v>10.9882507</v>
      </c>
      <c r="E1466" s="107"/>
      <c r="F1466" s="107"/>
      <c r="G1466" s="107">
        <v>-9.6</v>
      </c>
      <c r="H1466" s="158">
        <f t="shared" si="56"/>
        <v>-0.97223231999999993</v>
      </c>
      <c r="I1466" s="138">
        <v>0.10127419999999999</v>
      </c>
      <c r="J1466" s="107"/>
      <c r="K1466" s="107"/>
      <c r="L1466" s="152">
        <v>26900</v>
      </c>
      <c r="M1466" s="107" t="s">
        <v>16</v>
      </c>
      <c r="N1466" s="107" t="s">
        <v>3</v>
      </c>
      <c r="O1466" s="107" t="s">
        <v>131</v>
      </c>
      <c r="P1466" s="107"/>
    </row>
    <row r="1467" spans="1:16" x14ac:dyDescent="0.35">
      <c r="A1467" s="155" t="s">
        <v>811</v>
      </c>
      <c r="B1467" s="107" t="s">
        <v>323</v>
      </c>
      <c r="C1467" s="107">
        <v>139.1</v>
      </c>
      <c r="D1467" s="156">
        <f t="shared" si="55"/>
        <v>7.2468596199999995</v>
      </c>
      <c r="E1467" s="107"/>
      <c r="F1467" s="107"/>
      <c r="G1467" s="107">
        <v>-19.5</v>
      </c>
      <c r="H1467" s="158">
        <f t="shared" si="56"/>
        <v>-1.0159148999999998</v>
      </c>
      <c r="I1467" s="138">
        <v>5.2098199999999997E-2</v>
      </c>
      <c r="J1467" s="107"/>
      <c r="K1467" s="107"/>
      <c r="L1467" s="152">
        <v>32400</v>
      </c>
      <c r="M1467" s="107" t="s">
        <v>16</v>
      </c>
      <c r="N1467" s="107" t="s">
        <v>3</v>
      </c>
      <c r="O1467" s="107" t="s">
        <v>131</v>
      </c>
      <c r="P1467" s="107"/>
    </row>
    <row r="1468" spans="1:16" x14ac:dyDescent="0.35">
      <c r="A1468" s="155" t="s">
        <v>939</v>
      </c>
      <c r="B1468" s="107" t="s">
        <v>484</v>
      </c>
      <c r="C1468" s="107">
        <v>72.5</v>
      </c>
      <c r="D1468" s="156">
        <f t="shared" si="55"/>
        <v>11.24333625</v>
      </c>
      <c r="E1468" s="107"/>
      <c r="F1468" s="107"/>
      <c r="G1468" s="107">
        <v>-7.1</v>
      </c>
      <c r="H1468" s="158">
        <f t="shared" si="56"/>
        <v>-1.1010715500000001</v>
      </c>
      <c r="I1468" s="138">
        <v>0.15508050000000001</v>
      </c>
      <c r="J1468" s="107"/>
      <c r="K1468" s="107"/>
      <c r="L1468" s="152">
        <v>30000</v>
      </c>
      <c r="M1468" s="107" t="s">
        <v>16</v>
      </c>
      <c r="N1468" s="107" t="s">
        <v>3</v>
      </c>
      <c r="O1468" s="107" t="s">
        <v>131</v>
      </c>
      <c r="P1468" s="107"/>
    </row>
    <row r="1469" spans="1:16" x14ac:dyDescent="0.35">
      <c r="A1469" s="155" t="s">
        <v>899</v>
      </c>
      <c r="B1469" s="107" t="s">
        <v>434</v>
      </c>
      <c r="C1469" s="107">
        <v>263.2</v>
      </c>
      <c r="D1469" s="156">
        <f t="shared" si="55"/>
        <v>16.93918352</v>
      </c>
      <c r="E1469" s="107"/>
      <c r="F1469" s="107"/>
      <c r="G1469" s="107">
        <v>-18.600000000000001</v>
      </c>
      <c r="H1469" s="158">
        <f t="shared" si="56"/>
        <v>-1.1970699600000001</v>
      </c>
      <c r="I1469" s="138">
        <v>6.4358600000000002E-2</v>
      </c>
      <c r="J1469" s="107"/>
      <c r="K1469" s="107"/>
      <c r="L1469" s="152">
        <v>29420</v>
      </c>
      <c r="M1469" s="107" t="s">
        <v>16</v>
      </c>
      <c r="N1469" s="107" t="s">
        <v>3</v>
      </c>
      <c r="O1469" s="107" t="s">
        <v>131</v>
      </c>
      <c r="P1469" s="107"/>
    </row>
    <row r="1470" spans="1:16" x14ac:dyDescent="0.35">
      <c r="A1470" s="155" t="s">
        <v>353</v>
      </c>
      <c r="B1470" s="107" t="s">
        <v>354</v>
      </c>
      <c r="C1470" s="107">
        <v>749.4</v>
      </c>
      <c r="D1470" s="156">
        <f t="shared" si="55"/>
        <v>44.767956959999999</v>
      </c>
      <c r="E1470" s="107"/>
      <c r="F1470" s="107"/>
      <c r="G1470" s="107">
        <v>-25</v>
      </c>
      <c r="H1470" s="158">
        <f t="shared" si="56"/>
        <v>-1.49346</v>
      </c>
      <c r="I1470" s="138">
        <v>5.9738399999999997E-2</v>
      </c>
      <c r="J1470" s="107"/>
      <c r="K1470" s="107"/>
      <c r="L1470" s="152">
        <v>19740</v>
      </c>
      <c r="M1470" s="107" t="s">
        <v>241</v>
      </c>
      <c r="N1470" s="107" t="s">
        <v>3</v>
      </c>
      <c r="O1470" s="107" t="s">
        <v>131</v>
      </c>
      <c r="P1470" s="107"/>
    </row>
    <row r="1471" spans="1:16" x14ac:dyDescent="0.35">
      <c r="A1471" s="155" t="s">
        <v>784</v>
      </c>
      <c r="B1471" s="107" t="s">
        <v>296</v>
      </c>
      <c r="C1471" s="107">
        <v>92.7</v>
      </c>
      <c r="D1471" s="156">
        <f t="shared" si="55"/>
        <v>9.7931709900000001</v>
      </c>
      <c r="E1471" s="107"/>
      <c r="F1471" s="107"/>
      <c r="G1471" s="107">
        <v>-14.2</v>
      </c>
      <c r="H1471" s="158">
        <f t="shared" si="56"/>
        <v>-1.5001405399999999</v>
      </c>
      <c r="I1471" s="138">
        <v>0.10564369999999999</v>
      </c>
      <c r="J1471" s="107"/>
      <c r="K1471" s="107"/>
      <c r="L1471" s="152">
        <v>21470</v>
      </c>
      <c r="M1471" s="107" t="s">
        <v>16</v>
      </c>
      <c r="N1471" s="107" t="s">
        <v>3</v>
      </c>
      <c r="O1471" s="107" t="s">
        <v>131</v>
      </c>
      <c r="P1471" s="107"/>
    </row>
    <row r="1472" spans="1:16" x14ac:dyDescent="0.35">
      <c r="A1472" s="155" t="s">
        <v>827</v>
      </c>
      <c r="B1472" s="107" t="s">
        <v>341</v>
      </c>
      <c r="C1472" s="107">
        <v>104.4</v>
      </c>
      <c r="D1472" s="156">
        <f t="shared" si="55"/>
        <v>6.4601154000000003</v>
      </c>
      <c r="E1472" s="107"/>
      <c r="F1472" s="107"/>
      <c r="G1472" s="107">
        <v>-26.2</v>
      </c>
      <c r="H1472" s="158">
        <f t="shared" si="56"/>
        <v>-1.6212167</v>
      </c>
      <c r="I1472" s="138">
        <v>6.1878500000000003E-2</v>
      </c>
      <c r="J1472" s="107"/>
      <c r="K1472" s="107"/>
      <c r="L1472" s="152">
        <v>35270</v>
      </c>
      <c r="M1472" s="107" t="s">
        <v>16</v>
      </c>
      <c r="N1472" s="107" t="s">
        <v>3</v>
      </c>
      <c r="O1472" s="107" t="s">
        <v>131</v>
      </c>
      <c r="P1472" s="107"/>
    </row>
    <row r="1473" spans="1:16" x14ac:dyDescent="0.35">
      <c r="A1473" s="155" t="s">
        <v>787</v>
      </c>
      <c r="B1473" s="107" t="s">
        <v>299</v>
      </c>
      <c r="C1473" s="107">
        <v>131</v>
      </c>
      <c r="D1473" s="156">
        <f t="shared" si="55"/>
        <v>14.3147892</v>
      </c>
      <c r="E1473" s="107"/>
      <c r="F1473" s="107"/>
      <c r="G1473" s="107">
        <v>-17.3</v>
      </c>
      <c r="H1473" s="158">
        <f t="shared" si="56"/>
        <v>-1.8904263600000002</v>
      </c>
      <c r="I1473" s="138">
        <v>0.1092732</v>
      </c>
      <c r="J1473" s="107"/>
      <c r="K1473" s="107"/>
      <c r="L1473" s="152">
        <v>25370</v>
      </c>
      <c r="M1473" s="107" t="s">
        <v>16</v>
      </c>
      <c r="N1473" s="107" t="s">
        <v>3</v>
      </c>
      <c r="O1473" s="107" t="s">
        <v>131</v>
      </c>
      <c r="P1473" s="107"/>
    </row>
    <row r="1474" spans="1:16" x14ac:dyDescent="0.35">
      <c r="A1474" s="171" t="s">
        <v>817</v>
      </c>
      <c r="B1474" s="104" t="s">
        <v>331</v>
      </c>
      <c r="C1474" s="104">
        <v>66.900000000000006</v>
      </c>
      <c r="D1474" s="156">
        <f t="shared" si="55"/>
        <v>6.2501927100000012</v>
      </c>
      <c r="E1474" s="104"/>
      <c r="F1474" s="104"/>
      <c r="G1474" s="104">
        <v>-21.3</v>
      </c>
      <c r="H1474" s="158">
        <f t="shared" si="56"/>
        <v>-1.9899716700000003</v>
      </c>
      <c r="I1474" s="138">
        <v>9.3425900000000006E-2</v>
      </c>
      <c r="J1474" s="107"/>
      <c r="K1474" s="107"/>
      <c r="L1474" s="152">
        <v>53090</v>
      </c>
      <c r="M1474" s="104" t="s">
        <v>16</v>
      </c>
      <c r="N1474" s="104" t="s">
        <v>3</v>
      </c>
      <c r="O1474" s="104" t="s">
        <v>131</v>
      </c>
      <c r="P1474" s="107"/>
    </row>
    <row r="1475" spans="1:16" x14ac:dyDescent="0.35">
      <c r="A1475" s="155" t="s">
        <v>923</v>
      </c>
      <c r="B1475" s="107" t="s">
        <v>462</v>
      </c>
      <c r="C1475" s="107">
        <v>161.4</v>
      </c>
      <c r="D1475" s="156">
        <f t="shared" si="55"/>
        <v>12.0956388</v>
      </c>
      <c r="E1475" s="107"/>
      <c r="F1475" s="107"/>
      <c r="G1475" s="107">
        <v>-41.7</v>
      </c>
      <c r="H1475" s="158">
        <f t="shared" si="56"/>
        <v>-3.1250814</v>
      </c>
      <c r="I1475" s="138">
        <v>7.4941999999999995E-2</v>
      </c>
      <c r="J1475" s="107"/>
      <c r="K1475" s="107"/>
      <c r="L1475" s="152">
        <v>21270</v>
      </c>
      <c r="M1475" s="107" t="s">
        <v>241</v>
      </c>
      <c r="N1475" s="107" t="s">
        <v>3</v>
      </c>
      <c r="O1475" s="107" t="s">
        <v>131</v>
      </c>
      <c r="P1475" s="107"/>
    </row>
    <row r="1476" spans="1:16" x14ac:dyDescent="0.35">
      <c r="A1476" s="155" t="s">
        <v>819</v>
      </c>
      <c r="B1476" s="107" t="s">
        <v>333</v>
      </c>
      <c r="C1476" s="107">
        <v>129.6</v>
      </c>
      <c r="D1476" s="156">
        <f t="shared" si="55"/>
        <v>11.554837920000001</v>
      </c>
      <c r="E1476" s="107"/>
      <c r="F1476" s="107"/>
      <c r="G1476" s="107">
        <v>-38.6</v>
      </c>
      <c r="H1476" s="158">
        <f t="shared" si="56"/>
        <v>-3.4414872200000004</v>
      </c>
      <c r="I1476" s="138">
        <v>8.9157700000000006E-2</v>
      </c>
      <c r="J1476" s="107"/>
      <c r="K1476" s="107"/>
      <c r="L1476" s="152">
        <v>53090</v>
      </c>
      <c r="M1476" s="107" t="s">
        <v>16</v>
      </c>
      <c r="N1476" s="107" t="s">
        <v>3</v>
      </c>
      <c r="O1476" s="107" t="s">
        <v>131</v>
      </c>
      <c r="P1476" s="107"/>
    </row>
    <row r="1477" spans="1:16" x14ac:dyDescent="0.35">
      <c r="A1477" s="159" t="s">
        <v>818</v>
      </c>
      <c r="B1477" s="108" t="s">
        <v>332</v>
      </c>
      <c r="C1477" s="108">
        <v>295.10000000000002</v>
      </c>
      <c r="D1477" s="161">
        <f t="shared" si="55"/>
        <v>16.923896470000003</v>
      </c>
      <c r="E1477" s="108"/>
      <c r="F1477" s="108"/>
      <c r="G1477" s="108">
        <v>-79.2</v>
      </c>
      <c r="H1477" s="163">
        <f t="shared" si="56"/>
        <v>-4.5420962400000002</v>
      </c>
      <c r="I1477" s="138">
        <v>5.7349700000000003E-2</v>
      </c>
      <c r="J1477" s="107"/>
      <c r="K1477" s="107"/>
      <c r="L1477" s="152">
        <v>56490</v>
      </c>
      <c r="M1477" s="108" t="s">
        <v>16</v>
      </c>
      <c r="N1477" s="108" t="s">
        <v>3</v>
      </c>
      <c r="O1477" s="108" t="s">
        <v>131</v>
      </c>
      <c r="P1477" s="107"/>
    </row>
    <row r="1478" spans="1:16" x14ac:dyDescent="0.35">
      <c r="A1478" s="165"/>
      <c r="B1478" s="107"/>
      <c r="C1478" s="107"/>
      <c r="D1478" s="107"/>
      <c r="E1478" s="107"/>
      <c r="F1478" s="107"/>
      <c r="G1478" s="107"/>
      <c r="H1478" s="107"/>
      <c r="I1478" s="138"/>
      <c r="J1478" s="107"/>
      <c r="K1478" s="107"/>
      <c r="L1478" s="152"/>
      <c r="M1478" s="107"/>
      <c r="N1478" s="107"/>
      <c r="O1478" s="107"/>
      <c r="P1478" s="107"/>
    </row>
    <row r="1479" spans="1:16" x14ac:dyDescent="0.35">
      <c r="A1479" s="99" t="s">
        <v>1247</v>
      </c>
      <c r="B1479" s="107"/>
      <c r="C1479" s="107"/>
      <c r="D1479" s="107"/>
      <c r="E1479" s="107"/>
      <c r="F1479" s="107"/>
      <c r="G1479" s="107"/>
      <c r="H1479" s="107"/>
      <c r="I1479" s="107"/>
      <c r="J1479" s="107"/>
      <c r="K1479" s="107"/>
      <c r="L1479" s="107"/>
      <c r="M1479" s="107"/>
      <c r="N1479" s="107"/>
      <c r="O1479" s="107"/>
      <c r="P1479" s="107"/>
    </row>
    <row r="1480" spans="1:16" x14ac:dyDescent="0.35">
      <c r="A1480" s="100" t="s">
        <v>1246</v>
      </c>
      <c r="B1480" s="107"/>
      <c r="C1480" s="107"/>
      <c r="D1480" s="107"/>
      <c r="E1480" s="107"/>
      <c r="F1480" s="107"/>
      <c r="G1480" s="107"/>
      <c r="H1480" s="107"/>
      <c r="I1480" s="107"/>
      <c r="J1480" s="107"/>
      <c r="K1480" s="107"/>
      <c r="L1480" s="107"/>
      <c r="M1480" s="107"/>
      <c r="N1480" s="107"/>
      <c r="O1480" s="107"/>
      <c r="P1480" s="107"/>
    </row>
    <row r="1481" spans="1:16" x14ac:dyDescent="0.35">
      <c r="A1481" s="167" t="s">
        <v>1248</v>
      </c>
      <c r="B1481" s="107"/>
      <c r="C1481" s="107"/>
      <c r="D1481" s="107"/>
      <c r="E1481" s="107"/>
      <c r="F1481" s="107"/>
      <c r="G1481" s="107"/>
      <c r="H1481" s="107"/>
      <c r="I1481" s="107"/>
      <c r="J1481" s="107"/>
      <c r="K1481" s="107"/>
      <c r="L1481" s="107"/>
      <c r="M1481" s="107"/>
      <c r="N1481" s="107"/>
      <c r="O1481" s="107"/>
      <c r="P1481" s="107"/>
    </row>
    <row r="1482" spans="1:16" x14ac:dyDescent="0.35">
      <c r="A1482" s="107"/>
      <c r="B1482" s="107"/>
      <c r="C1482" s="107"/>
      <c r="D1482" s="107"/>
      <c r="E1482" s="107"/>
      <c r="F1482" s="107"/>
      <c r="G1482" s="107"/>
      <c r="H1482" s="107"/>
      <c r="I1482" s="107"/>
      <c r="J1482" s="107"/>
      <c r="K1482" s="107"/>
      <c r="L1482" s="107"/>
      <c r="M1482" s="107"/>
      <c r="N1482" s="107"/>
      <c r="O1482" s="107"/>
      <c r="P1482" s="107"/>
    </row>
    <row r="1483" spans="1:16" x14ac:dyDescent="0.35">
      <c r="A1483" s="107"/>
      <c r="B1483" s="107"/>
      <c r="C1483" s="107"/>
      <c r="D1483" s="107"/>
      <c r="E1483" s="107"/>
      <c r="F1483" s="107"/>
      <c r="G1483" s="107"/>
      <c r="H1483" s="107"/>
      <c r="I1483" s="107"/>
      <c r="J1483" s="107"/>
      <c r="K1483" s="107"/>
      <c r="L1483" s="107"/>
      <c r="M1483" s="107"/>
      <c r="N1483" s="107"/>
      <c r="O1483" s="107"/>
      <c r="P1483" s="107"/>
    </row>
    <row r="1484" spans="1:16" x14ac:dyDescent="0.35">
      <c r="A1484" s="107"/>
      <c r="B1484" s="107"/>
      <c r="C1484" s="107"/>
      <c r="D1484" s="107"/>
      <c r="E1484" s="107"/>
      <c r="F1484" s="107"/>
      <c r="G1484" s="107"/>
      <c r="H1484" s="107"/>
      <c r="I1484" s="107"/>
      <c r="J1484" s="107"/>
      <c r="K1484" s="107"/>
      <c r="L1484" s="107"/>
      <c r="M1484" s="107"/>
      <c r="N1484" s="107"/>
      <c r="O1484" s="107"/>
      <c r="P1484" s="107"/>
    </row>
  </sheetData>
  <mergeCells count="4">
    <mergeCell ref="C4:D4"/>
    <mergeCell ref="G4:H4"/>
    <mergeCell ref="E4:F4"/>
    <mergeCell ref="I4:J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0"/>
  <sheetViews>
    <sheetView workbookViewId="0">
      <pane xSplit="2" topLeftCell="C1" activePane="topRight" state="frozen"/>
      <selection pane="topRight" activeCell="M5" sqref="M5:O5"/>
    </sheetView>
  </sheetViews>
  <sheetFormatPr defaultRowHeight="14.5" x14ac:dyDescent="0.35"/>
  <cols>
    <col min="2" max="2" width="49.1796875" customWidth="1"/>
    <col min="3" max="3" width="12.7265625" customWidth="1"/>
    <col min="4" max="4" width="12.26953125" customWidth="1"/>
    <col min="8" max="8" width="14.26953125" customWidth="1"/>
    <col min="9" max="9" width="10.7265625" customWidth="1"/>
    <col min="10" max="10" width="11" customWidth="1"/>
    <col min="12" max="12" width="10.81640625" customWidth="1"/>
    <col min="13" max="13" width="18.54296875" customWidth="1"/>
    <col min="14" max="14" width="16" customWidth="1"/>
    <col min="15" max="15" width="30.453125" customWidth="1"/>
  </cols>
  <sheetData>
    <row r="1" spans="1:15" x14ac:dyDescent="0.35">
      <c r="B1" s="28" t="s">
        <v>1242</v>
      </c>
    </row>
    <row r="3" spans="1:15" x14ac:dyDescent="0.35">
      <c r="A3" s="1" t="s">
        <v>1000</v>
      </c>
      <c r="B3" s="1"/>
      <c r="C3" s="1"/>
      <c r="D3" s="1"/>
      <c r="E3" s="1"/>
      <c r="F3" s="1"/>
      <c r="G3" s="1"/>
      <c r="H3" s="1"/>
      <c r="I3" s="1"/>
      <c r="J3" s="1"/>
      <c r="K3" s="1"/>
      <c r="L3" s="1"/>
      <c r="M3" s="1"/>
      <c r="N3" s="1"/>
      <c r="O3" s="1"/>
    </row>
    <row r="4" spans="1:15" ht="33.75" customHeight="1" x14ac:dyDescent="0.35">
      <c r="A4" s="28"/>
      <c r="B4" s="70"/>
      <c r="C4" s="205" t="s">
        <v>542</v>
      </c>
      <c r="D4" s="225"/>
      <c r="E4" s="225"/>
      <c r="F4" s="225"/>
      <c r="G4" s="206"/>
      <c r="H4" s="71"/>
      <c r="I4" s="226" t="s">
        <v>545</v>
      </c>
      <c r="J4" s="227"/>
      <c r="K4" s="228"/>
      <c r="L4" s="72"/>
      <c r="M4" s="28"/>
      <c r="N4" s="28"/>
      <c r="O4" s="28"/>
    </row>
    <row r="5" spans="1:15" ht="42.75" customHeight="1" x14ac:dyDescent="0.35">
      <c r="A5" s="66" t="s">
        <v>980</v>
      </c>
      <c r="B5" s="68" t="s">
        <v>537</v>
      </c>
      <c r="C5" s="73" t="s">
        <v>538</v>
      </c>
      <c r="D5" s="72" t="s">
        <v>539</v>
      </c>
      <c r="E5" s="72" t="s">
        <v>540</v>
      </c>
      <c r="F5" s="69" t="s">
        <v>548</v>
      </c>
      <c r="G5" s="74" t="s">
        <v>541</v>
      </c>
      <c r="H5" s="75" t="s">
        <v>546</v>
      </c>
      <c r="I5" s="76" t="s">
        <v>538</v>
      </c>
      <c r="J5" s="69" t="s">
        <v>539</v>
      </c>
      <c r="K5" s="77" t="s">
        <v>540</v>
      </c>
      <c r="L5" s="69" t="s">
        <v>989</v>
      </c>
      <c r="M5" s="98" t="s">
        <v>994</v>
      </c>
      <c r="N5" s="98" t="s">
        <v>995</v>
      </c>
      <c r="O5" s="98" t="s">
        <v>996</v>
      </c>
    </row>
    <row r="6" spans="1:15" x14ac:dyDescent="0.35">
      <c r="A6" s="6"/>
      <c r="B6" s="6" t="s">
        <v>982</v>
      </c>
      <c r="C6" s="19">
        <v>145355.79999999999</v>
      </c>
      <c r="D6" s="18">
        <v>160983.70000000001</v>
      </c>
      <c r="E6" s="18">
        <v>15628</v>
      </c>
      <c r="F6" s="21">
        <v>0.108</v>
      </c>
      <c r="G6" s="20">
        <v>50557.3</v>
      </c>
      <c r="H6" s="24">
        <v>5.4793232684695041E-2</v>
      </c>
      <c r="I6" s="26">
        <v>7964.5141714699948</v>
      </c>
      <c r="J6" s="27">
        <v>8792.5475672100038</v>
      </c>
      <c r="K6" s="25">
        <v>827.95741070999964</v>
      </c>
      <c r="L6" s="33">
        <v>34750</v>
      </c>
      <c r="M6" s="8"/>
      <c r="N6" s="8"/>
      <c r="O6" s="8"/>
    </row>
    <row r="7" spans="1:15" x14ac:dyDescent="0.35">
      <c r="A7" s="6"/>
      <c r="B7" s="6"/>
      <c r="C7" s="7"/>
      <c r="D7" s="8"/>
      <c r="E7" s="8"/>
      <c r="F7" s="8"/>
      <c r="G7" s="9"/>
      <c r="H7" s="16"/>
      <c r="I7" s="7"/>
      <c r="J7" s="8"/>
      <c r="K7" s="9"/>
      <c r="L7" s="8"/>
      <c r="M7" s="8"/>
      <c r="N7" s="8"/>
      <c r="O7" s="8"/>
    </row>
    <row r="8" spans="1:15" x14ac:dyDescent="0.35">
      <c r="A8" s="47" t="s">
        <v>998</v>
      </c>
      <c r="B8" s="6"/>
      <c r="C8" s="8"/>
      <c r="D8" s="8"/>
      <c r="E8" s="8"/>
      <c r="F8" s="8"/>
      <c r="G8" s="9"/>
      <c r="H8" s="48"/>
      <c r="I8" s="7"/>
      <c r="J8" s="8"/>
      <c r="K8" s="9"/>
      <c r="L8" s="8"/>
      <c r="M8" s="8"/>
      <c r="N8" s="8"/>
      <c r="O8" s="8"/>
    </row>
    <row r="9" spans="1:15" x14ac:dyDescent="0.35">
      <c r="A9" s="6"/>
      <c r="B9" s="6"/>
      <c r="C9" s="7"/>
      <c r="D9" s="8"/>
      <c r="E9" s="8"/>
      <c r="F9" s="8"/>
      <c r="G9" s="9"/>
      <c r="H9" s="48"/>
      <c r="I9" s="7"/>
      <c r="J9" s="8"/>
      <c r="K9" s="9"/>
      <c r="L9" s="8"/>
      <c r="M9" s="8"/>
      <c r="N9" s="8"/>
      <c r="O9" s="8"/>
    </row>
    <row r="10" spans="1:15" x14ac:dyDescent="0.35">
      <c r="A10" s="23" t="s">
        <v>824</v>
      </c>
      <c r="B10" t="s">
        <v>338</v>
      </c>
      <c r="C10">
        <v>3947</v>
      </c>
      <c r="D10">
        <v>4426.7</v>
      </c>
      <c r="E10">
        <v>479.5</v>
      </c>
      <c r="F10" s="21">
        <f>+E10/C10</f>
        <v>0.12148467190271092</v>
      </c>
      <c r="G10" s="5">
        <v>972.1</v>
      </c>
      <c r="H10" s="24">
        <v>4.7739700000000003E-2</v>
      </c>
      <c r="I10" s="10">
        <f t="shared" ref="I10:K14" si="0">+C10*$H10</f>
        <v>188.4285959</v>
      </c>
      <c r="J10" s="11">
        <f t="shared" si="0"/>
        <v>211.32932998999999</v>
      </c>
      <c r="K10" s="12">
        <f t="shared" si="0"/>
        <v>22.891186150000003</v>
      </c>
      <c r="L10" s="33">
        <v>36162</v>
      </c>
      <c r="M10" t="s">
        <v>16</v>
      </c>
      <c r="N10" t="s">
        <v>3</v>
      </c>
      <c r="O10" t="s">
        <v>131</v>
      </c>
    </row>
    <row r="11" spans="1:15" x14ac:dyDescent="0.35">
      <c r="A11" s="23" t="s">
        <v>842</v>
      </c>
      <c r="B11" t="s">
        <v>361</v>
      </c>
      <c r="C11">
        <v>901.2</v>
      </c>
      <c r="D11">
        <v>1119.4000000000001</v>
      </c>
      <c r="E11">
        <v>218.2</v>
      </c>
      <c r="F11" s="21">
        <f>+E11/C11</f>
        <v>0.24212161562361292</v>
      </c>
      <c r="G11" s="5">
        <v>329.2</v>
      </c>
      <c r="H11" s="24">
        <v>5.53395E-2</v>
      </c>
      <c r="I11" s="10">
        <f t="shared" si="0"/>
        <v>49.871957399999999</v>
      </c>
      <c r="J11" s="11">
        <f t="shared" si="0"/>
        <v>61.947036300000008</v>
      </c>
      <c r="K11" s="12">
        <f t="shared" si="0"/>
        <v>12.075078899999999</v>
      </c>
      <c r="L11" s="33">
        <v>39940</v>
      </c>
      <c r="M11" t="s">
        <v>16</v>
      </c>
      <c r="N11" t="s">
        <v>3</v>
      </c>
      <c r="O11" t="s">
        <v>360</v>
      </c>
    </row>
    <row r="12" spans="1:15" x14ac:dyDescent="0.35">
      <c r="A12" s="23" t="s">
        <v>792</v>
      </c>
      <c r="B12" t="s">
        <v>304</v>
      </c>
      <c r="C12">
        <v>1799.8</v>
      </c>
      <c r="D12">
        <v>2004.5</v>
      </c>
      <c r="E12">
        <v>204.6</v>
      </c>
      <c r="F12" s="21">
        <f>+E12/C12</f>
        <v>0.11367929769974441</v>
      </c>
      <c r="G12" s="5">
        <v>370</v>
      </c>
      <c r="H12" s="24">
        <v>5.66954E-2</v>
      </c>
      <c r="I12" s="10">
        <f t="shared" si="0"/>
        <v>102.04038092</v>
      </c>
      <c r="J12" s="11">
        <f t="shared" si="0"/>
        <v>113.64592930000001</v>
      </c>
      <c r="K12" s="12">
        <f t="shared" si="0"/>
        <v>11.599878839999999</v>
      </c>
      <c r="L12" s="33">
        <v>35170</v>
      </c>
      <c r="M12" t="s">
        <v>16</v>
      </c>
      <c r="N12" t="s">
        <v>3</v>
      </c>
      <c r="O12" t="s">
        <v>22</v>
      </c>
    </row>
    <row r="13" spans="1:15" x14ac:dyDescent="0.35">
      <c r="A13" s="23" t="s">
        <v>704</v>
      </c>
      <c r="B13" t="s">
        <v>203</v>
      </c>
      <c r="C13">
        <v>738.4</v>
      </c>
      <c r="D13">
        <v>921.3</v>
      </c>
      <c r="E13">
        <v>182.9</v>
      </c>
      <c r="F13" s="21">
        <f>+E13/C13</f>
        <v>0.24769772481040089</v>
      </c>
      <c r="G13" s="5">
        <v>363.1</v>
      </c>
      <c r="H13" s="24">
        <v>5.9436299999999997E-2</v>
      </c>
      <c r="I13" s="10">
        <f t="shared" si="0"/>
        <v>43.887763919999998</v>
      </c>
      <c r="J13" s="11">
        <f t="shared" si="0"/>
        <v>54.758663189999993</v>
      </c>
      <c r="K13" s="12">
        <f t="shared" si="0"/>
        <v>10.870899270000001</v>
      </c>
      <c r="L13" s="33">
        <v>41540</v>
      </c>
      <c r="M13" t="s">
        <v>152</v>
      </c>
      <c r="N13" t="s">
        <v>3</v>
      </c>
      <c r="O13" t="s">
        <v>3</v>
      </c>
    </row>
    <row r="14" spans="1:15" x14ac:dyDescent="0.35">
      <c r="A14" s="23" t="s">
        <v>891</v>
      </c>
      <c r="B14" t="s">
        <v>424</v>
      </c>
      <c r="C14">
        <v>1325.1</v>
      </c>
      <c r="D14">
        <v>1450.3</v>
      </c>
      <c r="E14">
        <v>125.2</v>
      </c>
      <c r="F14" s="21">
        <f>+E14/C14</f>
        <v>9.4483435212436809E-2</v>
      </c>
      <c r="G14" s="5">
        <v>379.7</v>
      </c>
      <c r="H14" s="24">
        <v>6.9373699999999996E-2</v>
      </c>
      <c r="I14" s="10">
        <f t="shared" si="0"/>
        <v>91.927089869999989</v>
      </c>
      <c r="J14" s="11">
        <f t="shared" si="0"/>
        <v>100.61267710999999</v>
      </c>
      <c r="K14" s="12">
        <f t="shared" si="0"/>
        <v>8.6855872400000003</v>
      </c>
      <c r="L14" s="33">
        <v>35210</v>
      </c>
      <c r="M14" t="s">
        <v>16</v>
      </c>
      <c r="N14" t="s">
        <v>3</v>
      </c>
      <c r="O14" t="s">
        <v>38</v>
      </c>
    </row>
    <row r="15" spans="1:15" x14ac:dyDescent="0.35">
      <c r="A15" s="23"/>
      <c r="C15" s="37"/>
      <c r="D15" s="17"/>
      <c r="E15" s="17"/>
      <c r="F15" s="21"/>
      <c r="G15" s="30"/>
      <c r="H15" s="24"/>
      <c r="I15" s="10"/>
      <c r="J15" s="11"/>
      <c r="K15" s="12"/>
      <c r="L15" s="33"/>
    </row>
    <row r="16" spans="1:15" x14ac:dyDescent="0.35">
      <c r="A16" s="23" t="s">
        <v>786</v>
      </c>
      <c r="B16" t="s">
        <v>298</v>
      </c>
      <c r="C16">
        <v>1418.1</v>
      </c>
      <c r="D16">
        <v>1589.6</v>
      </c>
      <c r="E16">
        <v>171.5</v>
      </c>
      <c r="F16" s="21">
        <f>+E16/C16</f>
        <v>0.12093646428319584</v>
      </c>
      <c r="G16" s="5">
        <v>508</v>
      </c>
      <c r="H16" s="24">
        <v>4.3797999999999997E-2</v>
      </c>
      <c r="I16" s="10">
        <f t="shared" ref="I16:K20" si="1">+C16*$H16</f>
        <v>62.109943799999989</v>
      </c>
      <c r="J16" s="11">
        <f t="shared" si="1"/>
        <v>69.621300799999986</v>
      </c>
      <c r="K16" s="12">
        <f t="shared" si="1"/>
        <v>7.5113569999999994</v>
      </c>
      <c r="L16" s="33">
        <v>49330</v>
      </c>
      <c r="M16" t="s">
        <v>16</v>
      </c>
      <c r="N16" t="s">
        <v>6</v>
      </c>
      <c r="O16" t="s">
        <v>3</v>
      </c>
    </row>
    <row r="17" spans="1:15" x14ac:dyDescent="0.35">
      <c r="A17" s="23" t="s">
        <v>840</v>
      </c>
      <c r="B17" t="s">
        <v>358</v>
      </c>
      <c r="C17">
        <v>545.5</v>
      </c>
      <c r="D17">
        <v>673.8</v>
      </c>
      <c r="E17">
        <v>128.30000000000001</v>
      </c>
      <c r="F17" s="21">
        <f>+E17/C17</f>
        <v>0.23519706691109077</v>
      </c>
      <c r="G17" s="5">
        <v>187.1</v>
      </c>
      <c r="H17" s="24">
        <v>5.7090099999999998E-2</v>
      </c>
      <c r="I17" s="10">
        <f t="shared" si="1"/>
        <v>31.142649549999998</v>
      </c>
      <c r="J17" s="11">
        <f t="shared" si="1"/>
        <v>38.467309379999996</v>
      </c>
      <c r="K17" s="12">
        <f t="shared" si="1"/>
        <v>7.3246598300000008</v>
      </c>
      <c r="L17" s="33">
        <v>59700</v>
      </c>
      <c r="M17" t="s">
        <v>16</v>
      </c>
      <c r="N17" t="s">
        <v>2</v>
      </c>
      <c r="O17" t="s">
        <v>3</v>
      </c>
    </row>
    <row r="18" spans="1:15" x14ac:dyDescent="0.35">
      <c r="A18" s="23" t="s">
        <v>779</v>
      </c>
      <c r="B18" t="s">
        <v>291</v>
      </c>
      <c r="C18">
        <v>1863</v>
      </c>
      <c r="D18">
        <v>2032.3</v>
      </c>
      <c r="E18">
        <v>169.2</v>
      </c>
      <c r="F18" s="21">
        <f>+E18/C18</f>
        <v>9.0821256038647338E-2</v>
      </c>
      <c r="G18" s="5">
        <v>532.5</v>
      </c>
      <c r="H18" s="24">
        <v>3.7567000000000003E-2</v>
      </c>
      <c r="I18" s="10">
        <f t="shared" si="1"/>
        <v>69.987321000000009</v>
      </c>
      <c r="J18" s="11">
        <f t="shared" si="1"/>
        <v>76.347414100000009</v>
      </c>
      <c r="K18" s="12">
        <f t="shared" si="1"/>
        <v>6.3563364</v>
      </c>
      <c r="L18" s="33">
        <v>58486</v>
      </c>
      <c r="M18" t="s">
        <v>16</v>
      </c>
      <c r="N18" t="s">
        <v>3</v>
      </c>
      <c r="O18" t="s">
        <v>22</v>
      </c>
    </row>
    <row r="19" spans="1:15" x14ac:dyDescent="0.35">
      <c r="A19" s="23" t="s">
        <v>848</v>
      </c>
      <c r="B19" t="s">
        <v>369</v>
      </c>
      <c r="C19">
        <v>583.5</v>
      </c>
      <c r="D19">
        <v>698.2</v>
      </c>
      <c r="E19">
        <v>114.7</v>
      </c>
      <c r="F19" s="21">
        <f>+E19/C19</f>
        <v>0.19657240788346186</v>
      </c>
      <c r="G19" s="5">
        <v>224.6</v>
      </c>
      <c r="H19" s="24">
        <v>5.0860500000000003E-2</v>
      </c>
      <c r="I19" s="10">
        <f t="shared" si="1"/>
        <v>29.677101750000002</v>
      </c>
      <c r="J19" s="11">
        <f t="shared" si="1"/>
        <v>35.510801100000002</v>
      </c>
      <c r="K19" s="12">
        <f t="shared" si="1"/>
        <v>5.8336993500000007</v>
      </c>
      <c r="L19" s="33">
        <v>49840</v>
      </c>
      <c r="M19" t="s">
        <v>16</v>
      </c>
      <c r="N19" t="s">
        <v>3</v>
      </c>
      <c r="O19" t="s">
        <v>360</v>
      </c>
    </row>
    <row r="20" spans="1:15" x14ac:dyDescent="0.35">
      <c r="A20" s="23" t="s">
        <v>852</v>
      </c>
      <c r="B20" t="s">
        <v>373</v>
      </c>
      <c r="C20">
        <v>435.4</v>
      </c>
      <c r="D20">
        <v>527.79999999999995</v>
      </c>
      <c r="E20">
        <v>92.4</v>
      </c>
      <c r="F20" s="21">
        <f>+E20/C20</f>
        <v>0.2122186495176849</v>
      </c>
      <c r="G20" s="5">
        <v>146.6</v>
      </c>
      <c r="H20" s="24">
        <v>5.8062000000000002E-2</v>
      </c>
      <c r="I20" s="10">
        <f t="shared" si="1"/>
        <v>25.2801948</v>
      </c>
      <c r="J20" s="11">
        <f t="shared" si="1"/>
        <v>30.645123599999998</v>
      </c>
      <c r="K20" s="12">
        <f t="shared" si="1"/>
        <v>5.3649288000000004</v>
      </c>
      <c r="L20" s="33">
        <v>47460</v>
      </c>
      <c r="M20" t="s">
        <v>16</v>
      </c>
      <c r="N20" t="s">
        <v>3</v>
      </c>
      <c r="O20" t="s">
        <v>360</v>
      </c>
    </row>
    <row r="21" spans="1:15" x14ac:dyDescent="0.35">
      <c r="A21" s="23"/>
      <c r="C21" s="37"/>
      <c r="D21" s="17"/>
      <c r="E21" s="17"/>
      <c r="F21" s="21"/>
      <c r="G21" s="30"/>
      <c r="H21" s="24"/>
      <c r="I21" s="10"/>
      <c r="J21" s="11"/>
      <c r="K21" s="12"/>
      <c r="L21" s="33"/>
    </row>
    <row r="22" spans="1:15" x14ac:dyDescent="0.35">
      <c r="A22" s="49" t="s">
        <v>999</v>
      </c>
      <c r="C22" s="37"/>
      <c r="D22" s="17"/>
      <c r="E22" s="17"/>
      <c r="F22" s="21"/>
      <c r="G22" s="30"/>
      <c r="H22" s="24"/>
      <c r="I22" s="10"/>
      <c r="J22" s="11"/>
      <c r="K22" s="12"/>
      <c r="L22" s="33"/>
    </row>
    <row r="23" spans="1:15" x14ac:dyDescent="0.35">
      <c r="A23" s="23"/>
      <c r="C23" s="37"/>
      <c r="D23" s="17"/>
      <c r="E23" s="17"/>
      <c r="F23" s="21"/>
      <c r="G23" s="30"/>
      <c r="H23" s="24"/>
      <c r="I23" s="10"/>
      <c r="J23" s="11"/>
      <c r="K23" s="12"/>
      <c r="L23" s="33"/>
    </row>
    <row r="24" spans="1:15" x14ac:dyDescent="0.35">
      <c r="A24" s="23" t="s">
        <v>695</v>
      </c>
      <c r="B24" t="s">
        <v>192</v>
      </c>
      <c r="C24">
        <v>2711.5</v>
      </c>
      <c r="D24">
        <v>3238.4</v>
      </c>
      <c r="E24">
        <v>526.79999999999995</v>
      </c>
      <c r="F24" s="21">
        <f>+E24/C24</f>
        <v>0.19428360685967175</v>
      </c>
      <c r="G24" s="5">
        <v>1052.5999999999999</v>
      </c>
      <c r="H24" s="24">
        <v>3.5055099999999999E-2</v>
      </c>
      <c r="I24" s="10">
        <f t="shared" ref="I24:K28" si="2">+C24*$H24</f>
        <v>95.05190365</v>
      </c>
      <c r="J24" s="11">
        <f t="shared" si="2"/>
        <v>113.52243584</v>
      </c>
      <c r="K24" s="12">
        <f t="shared" si="2"/>
        <v>18.467026679999996</v>
      </c>
      <c r="L24" s="33">
        <v>65470</v>
      </c>
      <c r="M24" t="s">
        <v>71</v>
      </c>
      <c r="N24" t="s">
        <v>3</v>
      </c>
      <c r="O24" t="s">
        <v>3</v>
      </c>
    </row>
    <row r="25" spans="1:15" x14ac:dyDescent="0.35">
      <c r="A25" s="23" t="s">
        <v>653</v>
      </c>
      <c r="B25" t="s">
        <v>143</v>
      </c>
      <c r="C25">
        <v>1830.7</v>
      </c>
      <c r="D25">
        <v>2134.1999999999998</v>
      </c>
      <c r="E25">
        <v>303.8</v>
      </c>
      <c r="F25" s="21">
        <f>+E25/C25</f>
        <v>0.1659474517943956</v>
      </c>
      <c r="G25" s="5">
        <v>578.70000000000005</v>
      </c>
      <c r="H25" s="24">
        <v>3.9234999999999999E-2</v>
      </c>
      <c r="I25" s="10">
        <f t="shared" si="2"/>
        <v>71.827514500000007</v>
      </c>
      <c r="J25" s="11">
        <f t="shared" si="2"/>
        <v>83.735336999999987</v>
      </c>
      <c r="K25" s="12">
        <f t="shared" si="2"/>
        <v>11.919593000000001</v>
      </c>
      <c r="L25" s="33">
        <v>62390</v>
      </c>
      <c r="M25" t="s">
        <v>66</v>
      </c>
      <c r="N25" t="s">
        <v>3</v>
      </c>
      <c r="O25" t="s">
        <v>3</v>
      </c>
    </row>
    <row r="26" spans="1:15" x14ac:dyDescent="0.35">
      <c r="A26" s="23" t="s">
        <v>549</v>
      </c>
      <c r="B26" t="s">
        <v>0</v>
      </c>
      <c r="C26">
        <v>1972.7</v>
      </c>
      <c r="D26">
        <v>2216.8000000000002</v>
      </c>
      <c r="E26">
        <v>244.1</v>
      </c>
      <c r="F26" s="21">
        <f>+E26/C26</f>
        <v>0.12373903786688295</v>
      </c>
      <c r="G26" s="5">
        <v>613.1</v>
      </c>
      <c r="H26" s="24">
        <v>3.5751400000000003E-2</v>
      </c>
      <c r="I26" s="10">
        <f t="shared" si="2"/>
        <v>70.526786780000009</v>
      </c>
      <c r="J26" s="11">
        <f t="shared" si="2"/>
        <v>79.253703520000016</v>
      </c>
      <c r="K26" s="12">
        <f t="shared" si="2"/>
        <v>8.7269167400000001</v>
      </c>
      <c r="L26" s="33">
        <v>95440</v>
      </c>
      <c r="M26" t="s">
        <v>1</v>
      </c>
      <c r="N26" t="s">
        <v>6</v>
      </c>
      <c r="O26" t="s">
        <v>3</v>
      </c>
    </row>
    <row r="27" spans="1:15" x14ac:dyDescent="0.35">
      <c r="A27" s="23" t="s">
        <v>655</v>
      </c>
      <c r="B27" t="s">
        <v>145</v>
      </c>
      <c r="C27">
        <v>1993.8</v>
      </c>
      <c r="D27">
        <v>2238.6</v>
      </c>
      <c r="E27">
        <v>244.8</v>
      </c>
      <c r="F27" s="21">
        <f>+E27/C27</f>
        <v>0.12278061992175746</v>
      </c>
      <c r="G27" s="5">
        <v>683.5</v>
      </c>
      <c r="H27" s="24">
        <v>3.2351699999999997E-2</v>
      </c>
      <c r="I27" s="10">
        <f t="shared" si="2"/>
        <v>64.502819459999998</v>
      </c>
      <c r="J27" s="11">
        <f t="shared" si="2"/>
        <v>72.422515619999984</v>
      </c>
      <c r="K27" s="12">
        <f t="shared" si="2"/>
        <v>7.91969616</v>
      </c>
      <c r="L27" s="33">
        <v>53420</v>
      </c>
      <c r="M27" t="s">
        <v>1</v>
      </c>
      <c r="N27" t="s">
        <v>3</v>
      </c>
      <c r="O27" t="s">
        <v>85</v>
      </c>
    </row>
    <row r="28" spans="1:15" x14ac:dyDescent="0.35">
      <c r="A28" s="23" t="s">
        <v>643</v>
      </c>
      <c r="B28" t="s">
        <v>128</v>
      </c>
      <c r="C28">
        <v>665.4</v>
      </c>
      <c r="D28">
        <v>802.2</v>
      </c>
      <c r="E28">
        <v>136.9</v>
      </c>
      <c r="F28" s="21">
        <f>+E28/C28</f>
        <v>0.2057409077246769</v>
      </c>
      <c r="G28" s="5">
        <v>278.3</v>
      </c>
      <c r="H28" s="24">
        <v>5.4622499999999997E-2</v>
      </c>
      <c r="I28" s="10">
        <f t="shared" si="2"/>
        <v>36.345811499999996</v>
      </c>
      <c r="J28" s="11">
        <f t="shared" si="2"/>
        <v>43.818169500000003</v>
      </c>
      <c r="K28" s="12">
        <f t="shared" si="2"/>
        <v>7.4778202499999997</v>
      </c>
      <c r="L28" s="33">
        <v>44040</v>
      </c>
      <c r="M28" t="s">
        <v>24</v>
      </c>
      <c r="N28" t="s">
        <v>3</v>
      </c>
      <c r="O28" t="s">
        <v>3</v>
      </c>
    </row>
    <row r="29" spans="1:15" x14ac:dyDescent="0.35">
      <c r="A29" s="23"/>
      <c r="C29" s="37"/>
      <c r="D29" s="17"/>
      <c r="E29" s="17"/>
      <c r="F29" s="21"/>
      <c r="G29" s="30"/>
      <c r="H29" s="24"/>
      <c r="I29" s="10"/>
      <c r="J29" s="11"/>
      <c r="K29" s="12"/>
      <c r="L29" s="33"/>
    </row>
    <row r="30" spans="1:15" x14ac:dyDescent="0.35">
      <c r="A30" s="32" t="s">
        <v>644</v>
      </c>
      <c r="B30" s="6" t="s">
        <v>129</v>
      </c>
      <c r="C30" s="6">
        <v>607.29999999999995</v>
      </c>
      <c r="D30" s="6">
        <v>721.5</v>
      </c>
      <c r="E30" s="6">
        <v>114.1</v>
      </c>
      <c r="F30" s="21">
        <f>+E30/C30</f>
        <v>0.18788078379713485</v>
      </c>
      <c r="G30" s="5">
        <v>242.8</v>
      </c>
      <c r="H30" s="21">
        <v>5.1750699999999997E-2</v>
      </c>
      <c r="I30" s="10">
        <f t="shared" ref="I30:K34" si="3">+C30*$H30</f>
        <v>31.428200109999995</v>
      </c>
      <c r="J30" s="11">
        <f t="shared" si="3"/>
        <v>37.338130049999997</v>
      </c>
      <c r="K30" s="12">
        <f t="shared" si="3"/>
        <v>5.9047548699999997</v>
      </c>
      <c r="L30" s="34">
        <v>44200</v>
      </c>
      <c r="M30" s="6" t="s">
        <v>1</v>
      </c>
      <c r="N30" s="6" t="s">
        <v>3</v>
      </c>
      <c r="O30" s="6" t="s">
        <v>3</v>
      </c>
    </row>
    <row r="31" spans="1:15" x14ac:dyDescent="0.35">
      <c r="A31" s="32" t="s">
        <v>590</v>
      </c>
      <c r="B31" s="6" t="s">
        <v>53</v>
      </c>
      <c r="C31" s="6">
        <v>1275.4000000000001</v>
      </c>
      <c r="D31" s="6">
        <v>1442.2</v>
      </c>
      <c r="E31" s="6">
        <v>166.7</v>
      </c>
      <c r="F31" s="21">
        <f>+E31/C31</f>
        <v>0.13070409283362081</v>
      </c>
      <c r="G31" s="5">
        <v>544.20000000000005</v>
      </c>
      <c r="H31" s="21">
        <v>3.2280999999999997E-2</v>
      </c>
      <c r="I31" s="10">
        <f t="shared" si="3"/>
        <v>41.171187400000001</v>
      </c>
      <c r="J31" s="11">
        <f t="shared" si="3"/>
        <v>46.555658199999996</v>
      </c>
      <c r="K31" s="12">
        <f t="shared" si="3"/>
        <v>5.3812426999999996</v>
      </c>
      <c r="L31" s="34">
        <v>63550</v>
      </c>
      <c r="M31" s="6" t="s">
        <v>1</v>
      </c>
      <c r="N31" s="6" t="s">
        <v>3</v>
      </c>
      <c r="O31" s="6" t="s">
        <v>3</v>
      </c>
    </row>
    <row r="32" spans="1:15" x14ac:dyDescent="0.35">
      <c r="A32" s="32" t="s">
        <v>583</v>
      </c>
      <c r="B32" s="6" t="s">
        <v>46</v>
      </c>
      <c r="C32" s="6">
        <v>718.7</v>
      </c>
      <c r="D32" s="6">
        <v>852.5</v>
      </c>
      <c r="E32" s="6">
        <v>133.80000000000001</v>
      </c>
      <c r="F32" s="21">
        <f>+E32/C32</f>
        <v>0.18616947265896758</v>
      </c>
      <c r="G32" s="5">
        <v>245.2</v>
      </c>
      <c r="H32" s="21">
        <v>3.79701E-2</v>
      </c>
      <c r="I32" s="10">
        <f t="shared" si="3"/>
        <v>27.289110870000002</v>
      </c>
      <c r="J32" s="11">
        <f t="shared" si="3"/>
        <v>32.369510249999998</v>
      </c>
      <c r="K32" s="12">
        <f t="shared" si="3"/>
        <v>5.0803993800000002</v>
      </c>
      <c r="L32" s="34">
        <v>78600</v>
      </c>
      <c r="M32" s="6" t="s">
        <v>1</v>
      </c>
      <c r="N32" s="6" t="s">
        <v>6</v>
      </c>
      <c r="O32" s="6" t="s">
        <v>3</v>
      </c>
    </row>
    <row r="33" spans="1:15" x14ac:dyDescent="0.35">
      <c r="A33" s="32" t="s">
        <v>72</v>
      </c>
      <c r="B33" s="6" t="s">
        <v>73</v>
      </c>
      <c r="C33" s="6">
        <v>1018</v>
      </c>
      <c r="D33" s="6">
        <v>1240.7</v>
      </c>
      <c r="E33" s="6">
        <v>222.7</v>
      </c>
      <c r="F33" s="21">
        <f>+E33/C33</f>
        <v>0.21876227897838899</v>
      </c>
      <c r="G33" s="5">
        <v>353.2</v>
      </c>
      <c r="H33" s="21">
        <v>1.9944699999999999E-2</v>
      </c>
      <c r="I33" s="10">
        <f t="shared" si="3"/>
        <v>20.3037046</v>
      </c>
      <c r="J33" s="11">
        <f t="shared" si="3"/>
        <v>24.745389289999999</v>
      </c>
      <c r="K33" s="12">
        <f t="shared" si="3"/>
        <v>4.4416846899999998</v>
      </c>
      <c r="L33" s="34">
        <v>93617</v>
      </c>
      <c r="M33" s="6" t="s">
        <v>1</v>
      </c>
      <c r="N33" s="6" t="s">
        <v>3</v>
      </c>
      <c r="O33" s="6" t="s">
        <v>3</v>
      </c>
    </row>
    <row r="34" spans="1:15" x14ac:dyDescent="0.35">
      <c r="A34" s="29" t="s">
        <v>603</v>
      </c>
      <c r="B34" s="1" t="s">
        <v>67</v>
      </c>
      <c r="C34" s="1">
        <v>520.6</v>
      </c>
      <c r="D34" s="1">
        <v>648.4</v>
      </c>
      <c r="E34" s="1">
        <v>127.7</v>
      </c>
      <c r="F34" s="22">
        <f>+E34/C34</f>
        <v>0.24529389166346521</v>
      </c>
      <c r="G34" s="4">
        <v>209.6</v>
      </c>
      <c r="H34" s="22">
        <v>3.1873100000000001E-2</v>
      </c>
      <c r="I34" s="13">
        <f t="shared" si="3"/>
        <v>16.59313586</v>
      </c>
      <c r="J34" s="14">
        <f t="shared" si="3"/>
        <v>20.66651804</v>
      </c>
      <c r="K34" s="15">
        <f t="shared" si="3"/>
        <v>4.0701948699999999</v>
      </c>
      <c r="L34" s="53">
        <v>79680</v>
      </c>
      <c r="M34" s="1" t="s">
        <v>1</v>
      </c>
      <c r="N34" s="1" t="s">
        <v>3</v>
      </c>
      <c r="O34" s="1" t="s">
        <v>3</v>
      </c>
    </row>
    <row r="35" spans="1:15" x14ac:dyDescent="0.35">
      <c r="A35" s="6" t="s">
        <v>1014</v>
      </c>
      <c r="C35" s="17"/>
      <c r="D35" s="17"/>
      <c r="E35" s="17"/>
      <c r="F35" s="21"/>
      <c r="G35" s="17"/>
      <c r="H35" s="24"/>
      <c r="L35" s="33"/>
    </row>
    <row r="36" spans="1:15" x14ac:dyDescent="0.35">
      <c r="A36" s="2"/>
      <c r="C36" s="6"/>
      <c r="D36" s="6"/>
      <c r="E36" s="6"/>
      <c r="F36" s="6"/>
      <c r="G36" s="6"/>
      <c r="H36" s="24"/>
      <c r="L36" s="33"/>
    </row>
    <row r="37" spans="1:15" x14ac:dyDescent="0.35">
      <c r="H37" s="3"/>
      <c r="L37" s="33"/>
    </row>
    <row r="38" spans="1:15" x14ac:dyDescent="0.35">
      <c r="H38" s="3"/>
      <c r="L38" s="33"/>
    </row>
    <row r="39" spans="1:15" x14ac:dyDescent="0.35">
      <c r="H39" s="3"/>
      <c r="L39" s="33"/>
    </row>
    <row r="40" spans="1:15" x14ac:dyDescent="0.35">
      <c r="H40" s="3"/>
      <c r="L40" s="33"/>
    </row>
    <row r="41" spans="1:15" x14ac:dyDescent="0.35">
      <c r="H41" s="3"/>
      <c r="L41" s="33"/>
    </row>
    <row r="42" spans="1:15" x14ac:dyDescent="0.35">
      <c r="H42" s="3"/>
      <c r="L42" s="33"/>
    </row>
    <row r="43" spans="1:15" x14ac:dyDescent="0.35">
      <c r="H43" s="3"/>
      <c r="L43" s="33"/>
    </row>
    <row r="44" spans="1:15" x14ac:dyDescent="0.35">
      <c r="H44" s="3"/>
      <c r="L44" s="33"/>
    </row>
    <row r="45" spans="1:15" x14ac:dyDescent="0.35">
      <c r="H45" s="3"/>
      <c r="L45" s="33"/>
    </row>
    <row r="46" spans="1:15" x14ac:dyDescent="0.35">
      <c r="H46" s="3"/>
      <c r="L46" s="33"/>
    </row>
    <row r="47" spans="1:15" x14ac:dyDescent="0.35">
      <c r="H47" s="3"/>
      <c r="L47" s="33"/>
    </row>
    <row r="48" spans="1:15" x14ac:dyDescent="0.35">
      <c r="H48" s="3"/>
      <c r="L48" s="33"/>
    </row>
    <row r="49" spans="8:12" x14ac:dyDescent="0.35">
      <c r="H49" s="3"/>
      <c r="L49" s="33"/>
    </row>
    <row r="50" spans="8:12" x14ac:dyDescent="0.35">
      <c r="H50" s="3"/>
      <c r="L50" s="33"/>
    </row>
    <row r="51" spans="8:12" x14ac:dyDescent="0.35">
      <c r="H51" s="3"/>
      <c r="L51" s="33"/>
    </row>
    <row r="52" spans="8:12" x14ac:dyDescent="0.35">
      <c r="H52" s="3"/>
      <c r="L52" s="33"/>
    </row>
    <row r="53" spans="8:12" x14ac:dyDescent="0.35">
      <c r="H53" s="3"/>
      <c r="L53" s="33"/>
    </row>
    <row r="54" spans="8:12" x14ac:dyDescent="0.35">
      <c r="H54" s="3"/>
      <c r="L54" s="33"/>
    </row>
    <row r="55" spans="8:12" x14ac:dyDescent="0.35">
      <c r="H55" s="3"/>
      <c r="L55" s="33"/>
    </row>
    <row r="56" spans="8:12" x14ac:dyDescent="0.35">
      <c r="H56" s="3"/>
      <c r="L56" s="33"/>
    </row>
    <row r="57" spans="8:12" x14ac:dyDescent="0.35">
      <c r="H57" s="3"/>
      <c r="L57" s="33"/>
    </row>
    <row r="58" spans="8:12" x14ac:dyDescent="0.35">
      <c r="H58" s="3"/>
      <c r="L58" s="33"/>
    </row>
    <row r="59" spans="8:12" x14ac:dyDescent="0.35">
      <c r="H59" s="3"/>
      <c r="L59" s="33"/>
    </row>
    <row r="60" spans="8:12" x14ac:dyDescent="0.35">
      <c r="H60" s="3"/>
      <c r="L60" s="33"/>
    </row>
    <row r="61" spans="8:12" x14ac:dyDescent="0.35">
      <c r="H61" s="3"/>
      <c r="L61" s="33"/>
    </row>
    <row r="62" spans="8:12" x14ac:dyDescent="0.35">
      <c r="H62" s="3"/>
      <c r="L62" s="33"/>
    </row>
    <row r="63" spans="8:12" x14ac:dyDescent="0.35">
      <c r="H63" s="3"/>
      <c r="L63" s="33"/>
    </row>
    <row r="64" spans="8:12" x14ac:dyDescent="0.35">
      <c r="H64" s="3"/>
      <c r="L64" s="33"/>
    </row>
    <row r="65" spans="8:12" x14ac:dyDescent="0.35">
      <c r="H65" s="3"/>
      <c r="L65" s="33"/>
    </row>
    <row r="66" spans="8:12" x14ac:dyDescent="0.35">
      <c r="H66" s="3"/>
      <c r="L66" s="33"/>
    </row>
    <row r="67" spans="8:12" x14ac:dyDescent="0.35">
      <c r="H67" s="3"/>
      <c r="L67" s="33"/>
    </row>
    <row r="68" spans="8:12" x14ac:dyDescent="0.35">
      <c r="H68" s="3"/>
      <c r="L68" s="33"/>
    </row>
    <row r="69" spans="8:12" x14ac:dyDescent="0.35">
      <c r="H69" s="3"/>
      <c r="L69" s="33"/>
    </row>
    <row r="70" spans="8:12" x14ac:dyDescent="0.35">
      <c r="H70" s="3"/>
      <c r="L70" s="33"/>
    </row>
    <row r="71" spans="8:12" x14ac:dyDescent="0.35">
      <c r="H71" s="3"/>
      <c r="L71" s="33"/>
    </row>
    <row r="72" spans="8:12" x14ac:dyDescent="0.35">
      <c r="H72" s="3"/>
      <c r="L72" s="33"/>
    </row>
    <row r="73" spans="8:12" x14ac:dyDescent="0.35">
      <c r="H73" s="3"/>
      <c r="L73" s="33"/>
    </row>
    <row r="74" spans="8:12" x14ac:dyDescent="0.35">
      <c r="H74" s="3"/>
      <c r="L74" s="33"/>
    </row>
    <row r="75" spans="8:12" x14ac:dyDescent="0.35">
      <c r="H75" s="3"/>
      <c r="L75" s="33"/>
    </row>
    <row r="76" spans="8:12" x14ac:dyDescent="0.35">
      <c r="H76" s="3"/>
      <c r="L76" s="33"/>
    </row>
    <row r="77" spans="8:12" x14ac:dyDescent="0.35">
      <c r="H77" s="3"/>
      <c r="L77" s="33"/>
    </row>
    <row r="78" spans="8:12" x14ac:dyDescent="0.35">
      <c r="H78" s="3"/>
      <c r="L78" s="33"/>
    </row>
    <row r="79" spans="8:12" x14ac:dyDescent="0.35">
      <c r="H79" s="3"/>
      <c r="L79" s="33"/>
    </row>
    <row r="80" spans="8:12" x14ac:dyDescent="0.35">
      <c r="H80" s="3"/>
      <c r="L80" s="33"/>
    </row>
    <row r="81" spans="8:12" x14ac:dyDescent="0.35">
      <c r="H81" s="3"/>
      <c r="L81" s="33"/>
    </row>
    <row r="82" spans="8:12" x14ac:dyDescent="0.35">
      <c r="H82" s="3"/>
      <c r="L82" s="33"/>
    </row>
    <row r="83" spans="8:12" x14ac:dyDescent="0.35">
      <c r="H83" s="3"/>
      <c r="L83" s="33"/>
    </row>
    <row r="84" spans="8:12" x14ac:dyDescent="0.35">
      <c r="H84" s="3"/>
      <c r="L84" s="33"/>
    </row>
    <row r="85" spans="8:12" x14ac:dyDescent="0.35">
      <c r="H85" s="3"/>
      <c r="L85" s="33"/>
    </row>
    <row r="86" spans="8:12" x14ac:dyDescent="0.35">
      <c r="H86" s="3"/>
      <c r="L86" s="33"/>
    </row>
    <row r="87" spans="8:12" x14ac:dyDescent="0.35">
      <c r="H87" s="3"/>
      <c r="L87" s="33"/>
    </row>
    <row r="88" spans="8:12" x14ac:dyDescent="0.35">
      <c r="H88" s="3"/>
      <c r="L88" s="33"/>
    </row>
    <row r="89" spans="8:12" x14ac:dyDescent="0.35">
      <c r="H89" s="3"/>
      <c r="L89" s="33"/>
    </row>
    <row r="90" spans="8:12" x14ac:dyDescent="0.35">
      <c r="H90" s="3"/>
      <c r="L90" s="33"/>
    </row>
    <row r="91" spans="8:12" x14ac:dyDescent="0.35">
      <c r="H91" s="3"/>
      <c r="L91" s="33"/>
    </row>
    <row r="92" spans="8:12" x14ac:dyDescent="0.35">
      <c r="H92" s="3"/>
      <c r="L92" s="33"/>
    </row>
    <row r="93" spans="8:12" x14ac:dyDescent="0.35">
      <c r="H93" s="3"/>
      <c r="L93" s="33"/>
    </row>
    <row r="94" spans="8:12" x14ac:dyDescent="0.35">
      <c r="H94" s="3"/>
      <c r="L94" s="33"/>
    </row>
    <row r="95" spans="8:12" x14ac:dyDescent="0.35">
      <c r="H95" s="3"/>
      <c r="L95" s="33"/>
    </row>
    <row r="96" spans="8:12" x14ac:dyDescent="0.35">
      <c r="H96" s="3"/>
      <c r="L96" s="33"/>
    </row>
    <row r="97" spans="8:12" x14ac:dyDescent="0.35">
      <c r="H97" s="3"/>
      <c r="L97" s="33"/>
    </row>
    <row r="98" spans="8:12" x14ac:dyDescent="0.35">
      <c r="H98" s="3"/>
      <c r="L98" s="33"/>
    </row>
    <row r="99" spans="8:12" x14ac:dyDescent="0.35">
      <c r="H99" s="3"/>
      <c r="L99" s="33"/>
    </row>
    <row r="100" spans="8:12" x14ac:dyDescent="0.35">
      <c r="H100" s="3"/>
      <c r="L100" s="33"/>
    </row>
    <row r="101" spans="8:12" x14ac:dyDescent="0.35">
      <c r="H101" s="3"/>
      <c r="L101" s="33"/>
    </row>
    <row r="102" spans="8:12" x14ac:dyDescent="0.35">
      <c r="H102" s="3"/>
      <c r="L102" s="33"/>
    </row>
    <row r="103" spans="8:12" x14ac:dyDescent="0.35">
      <c r="H103" s="3"/>
      <c r="L103" s="33"/>
    </row>
    <row r="104" spans="8:12" x14ac:dyDescent="0.35">
      <c r="H104" s="3"/>
      <c r="L104" s="33"/>
    </row>
    <row r="105" spans="8:12" x14ac:dyDescent="0.35">
      <c r="H105" s="3"/>
      <c r="L105" s="33"/>
    </row>
    <row r="106" spans="8:12" x14ac:dyDescent="0.35">
      <c r="H106" s="3"/>
      <c r="L106" s="33"/>
    </row>
    <row r="107" spans="8:12" x14ac:dyDescent="0.35">
      <c r="H107" s="3"/>
      <c r="L107" s="33"/>
    </row>
    <row r="108" spans="8:12" x14ac:dyDescent="0.35">
      <c r="H108" s="3"/>
      <c r="L108" s="33"/>
    </row>
    <row r="109" spans="8:12" x14ac:dyDescent="0.35">
      <c r="H109" s="3"/>
      <c r="L109" s="33"/>
    </row>
    <row r="110" spans="8:12" x14ac:dyDescent="0.35">
      <c r="H110" s="3"/>
      <c r="L110" s="33"/>
    </row>
    <row r="111" spans="8:12" x14ac:dyDescent="0.35">
      <c r="H111" s="3"/>
      <c r="L111" s="33"/>
    </row>
    <row r="112" spans="8:12" x14ac:dyDescent="0.35">
      <c r="H112" s="3"/>
      <c r="L112" s="33"/>
    </row>
    <row r="113" spans="8:12" x14ac:dyDescent="0.35">
      <c r="H113" s="3"/>
      <c r="L113" s="33"/>
    </row>
    <row r="114" spans="8:12" x14ac:dyDescent="0.35">
      <c r="H114" s="3"/>
      <c r="L114" s="33"/>
    </row>
    <row r="115" spans="8:12" x14ac:dyDescent="0.35">
      <c r="H115" s="3"/>
      <c r="L115" s="33"/>
    </row>
    <row r="116" spans="8:12" x14ac:dyDescent="0.35">
      <c r="H116" s="3"/>
      <c r="L116" s="33"/>
    </row>
    <row r="117" spans="8:12" x14ac:dyDescent="0.35">
      <c r="H117" s="3"/>
      <c r="L117" s="33"/>
    </row>
    <row r="118" spans="8:12" x14ac:dyDescent="0.35">
      <c r="H118" s="3"/>
      <c r="L118" s="33"/>
    </row>
    <row r="119" spans="8:12" x14ac:dyDescent="0.35">
      <c r="H119" s="3"/>
      <c r="L119" s="33"/>
    </row>
    <row r="120" spans="8:12" x14ac:dyDescent="0.35">
      <c r="H120" s="3"/>
      <c r="L120" s="33"/>
    </row>
    <row r="121" spans="8:12" x14ac:dyDescent="0.35">
      <c r="H121" s="3"/>
      <c r="L121" s="33"/>
    </row>
    <row r="122" spans="8:12" x14ac:dyDescent="0.35">
      <c r="H122" s="3"/>
      <c r="L122" s="33"/>
    </row>
    <row r="123" spans="8:12" x14ac:dyDescent="0.35">
      <c r="H123" s="3"/>
      <c r="L123" s="33"/>
    </row>
    <row r="124" spans="8:12" x14ac:dyDescent="0.35">
      <c r="H124" s="3"/>
      <c r="L124" s="33"/>
    </row>
    <row r="125" spans="8:12" x14ac:dyDescent="0.35">
      <c r="H125" s="3"/>
      <c r="L125" s="33"/>
    </row>
    <row r="126" spans="8:12" x14ac:dyDescent="0.35">
      <c r="H126" s="3"/>
      <c r="L126" s="33"/>
    </row>
    <row r="127" spans="8:12" x14ac:dyDescent="0.35">
      <c r="H127" s="3"/>
      <c r="L127" s="33"/>
    </row>
    <row r="128" spans="8:12" x14ac:dyDescent="0.35">
      <c r="H128" s="3"/>
      <c r="L128" s="33"/>
    </row>
    <row r="129" spans="8:12" x14ac:dyDescent="0.35">
      <c r="H129" s="3"/>
      <c r="L129" s="33"/>
    </row>
    <row r="130" spans="8:12" x14ac:dyDescent="0.35">
      <c r="H130" s="3"/>
      <c r="L130" s="33"/>
    </row>
    <row r="131" spans="8:12" x14ac:dyDescent="0.35">
      <c r="H131" s="3"/>
      <c r="L131" s="33"/>
    </row>
    <row r="132" spans="8:12" x14ac:dyDescent="0.35">
      <c r="H132" s="3"/>
      <c r="L132" s="33"/>
    </row>
    <row r="133" spans="8:12" x14ac:dyDescent="0.35">
      <c r="H133" s="3"/>
      <c r="L133" s="33"/>
    </row>
    <row r="134" spans="8:12" x14ac:dyDescent="0.35">
      <c r="H134" s="3"/>
      <c r="L134" s="33"/>
    </row>
    <row r="135" spans="8:12" x14ac:dyDescent="0.35">
      <c r="H135" s="3"/>
      <c r="L135" s="33"/>
    </row>
    <row r="136" spans="8:12" x14ac:dyDescent="0.35">
      <c r="H136" s="3"/>
      <c r="L136" s="33"/>
    </row>
    <row r="137" spans="8:12" x14ac:dyDescent="0.35">
      <c r="H137" s="3"/>
      <c r="L137" s="33"/>
    </row>
    <row r="138" spans="8:12" x14ac:dyDescent="0.35">
      <c r="H138" s="3"/>
      <c r="L138" s="33"/>
    </row>
    <row r="139" spans="8:12" x14ac:dyDescent="0.35">
      <c r="H139" s="3"/>
      <c r="L139" s="33"/>
    </row>
    <row r="140" spans="8:12" x14ac:dyDescent="0.35">
      <c r="H140" s="3"/>
      <c r="L140" s="33"/>
    </row>
    <row r="141" spans="8:12" x14ac:dyDescent="0.35">
      <c r="H141" s="3"/>
      <c r="L141" s="33"/>
    </row>
    <row r="142" spans="8:12" x14ac:dyDescent="0.35">
      <c r="H142" s="3"/>
      <c r="L142" s="33"/>
    </row>
    <row r="143" spans="8:12" x14ac:dyDescent="0.35">
      <c r="H143" s="3"/>
      <c r="L143" s="33"/>
    </row>
    <row r="144" spans="8:12" x14ac:dyDescent="0.35">
      <c r="H144" s="3"/>
      <c r="L144" s="33"/>
    </row>
    <row r="145" spans="8:12" x14ac:dyDescent="0.35">
      <c r="H145" s="3"/>
      <c r="L145" s="33"/>
    </row>
    <row r="146" spans="8:12" x14ac:dyDescent="0.35">
      <c r="H146" s="3"/>
      <c r="L146" s="33"/>
    </row>
    <row r="147" spans="8:12" x14ac:dyDescent="0.35">
      <c r="H147" s="3"/>
      <c r="L147" s="33"/>
    </row>
    <row r="148" spans="8:12" x14ac:dyDescent="0.35">
      <c r="H148" s="3"/>
      <c r="L148" s="33"/>
    </row>
    <row r="149" spans="8:12" x14ac:dyDescent="0.35">
      <c r="H149" s="3"/>
      <c r="L149" s="33"/>
    </row>
    <row r="150" spans="8:12" x14ac:dyDescent="0.35">
      <c r="H150" s="3"/>
      <c r="L150" s="33"/>
    </row>
    <row r="151" spans="8:12" x14ac:dyDescent="0.35">
      <c r="H151" s="3"/>
      <c r="L151" s="33"/>
    </row>
    <row r="152" spans="8:12" x14ac:dyDescent="0.35">
      <c r="H152" s="3"/>
      <c r="L152" s="33"/>
    </row>
    <row r="153" spans="8:12" x14ac:dyDescent="0.35">
      <c r="H153" s="3"/>
      <c r="L153" s="33"/>
    </row>
    <row r="154" spans="8:12" x14ac:dyDescent="0.35">
      <c r="H154" s="3"/>
      <c r="L154" s="33"/>
    </row>
    <row r="155" spans="8:12" x14ac:dyDescent="0.35">
      <c r="H155" s="3"/>
      <c r="L155" s="33"/>
    </row>
    <row r="156" spans="8:12" x14ac:dyDescent="0.35">
      <c r="H156" s="3"/>
      <c r="L156" s="33"/>
    </row>
    <row r="157" spans="8:12" x14ac:dyDescent="0.35">
      <c r="H157" s="3"/>
      <c r="L157" s="33"/>
    </row>
    <row r="158" spans="8:12" x14ac:dyDescent="0.35">
      <c r="H158" s="3"/>
      <c r="L158" s="33"/>
    </row>
    <row r="159" spans="8:12" x14ac:dyDescent="0.35">
      <c r="H159" s="3"/>
      <c r="L159" s="33"/>
    </row>
    <row r="160" spans="8:12" x14ac:dyDescent="0.35">
      <c r="H160" s="3"/>
      <c r="L160" s="33"/>
    </row>
    <row r="161" spans="8:12" x14ac:dyDescent="0.35">
      <c r="H161" s="3"/>
      <c r="L161" s="33"/>
    </row>
    <row r="162" spans="8:12" x14ac:dyDescent="0.35">
      <c r="H162" s="3"/>
      <c r="L162" s="33"/>
    </row>
    <row r="163" spans="8:12" x14ac:dyDescent="0.35">
      <c r="H163" s="3"/>
      <c r="L163" s="33"/>
    </row>
    <row r="164" spans="8:12" x14ac:dyDescent="0.35">
      <c r="H164" s="3"/>
      <c r="L164" s="33"/>
    </row>
    <row r="165" spans="8:12" x14ac:dyDescent="0.35">
      <c r="H165" s="3"/>
      <c r="L165" s="33"/>
    </row>
    <row r="166" spans="8:12" x14ac:dyDescent="0.35">
      <c r="H166" s="3"/>
      <c r="L166" s="33"/>
    </row>
    <row r="167" spans="8:12" x14ac:dyDescent="0.35">
      <c r="H167" s="3"/>
      <c r="L167" s="33"/>
    </row>
    <row r="168" spans="8:12" x14ac:dyDescent="0.35">
      <c r="H168" s="3"/>
      <c r="L168" s="33"/>
    </row>
    <row r="169" spans="8:12" x14ac:dyDescent="0.35">
      <c r="H169" s="3"/>
      <c r="L169" s="33"/>
    </row>
    <row r="170" spans="8:12" x14ac:dyDescent="0.35">
      <c r="H170" s="3"/>
      <c r="L170" s="33"/>
    </row>
    <row r="171" spans="8:12" x14ac:dyDescent="0.35">
      <c r="H171" s="3"/>
      <c r="L171" s="33"/>
    </row>
    <row r="172" spans="8:12" x14ac:dyDescent="0.35">
      <c r="H172" s="3"/>
      <c r="L172" s="33"/>
    </row>
    <row r="173" spans="8:12" x14ac:dyDescent="0.35">
      <c r="H173" s="3"/>
      <c r="L173" s="33"/>
    </row>
    <row r="174" spans="8:12" x14ac:dyDescent="0.35">
      <c r="H174" s="3"/>
      <c r="L174" s="33"/>
    </row>
    <row r="175" spans="8:12" x14ac:dyDescent="0.35">
      <c r="H175" s="3"/>
      <c r="L175" s="33"/>
    </row>
    <row r="176" spans="8:12" x14ac:dyDescent="0.35">
      <c r="H176" s="3"/>
      <c r="L176" s="33"/>
    </row>
    <row r="177" spans="8:12" x14ac:dyDescent="0.35">
      <c r="H177" s="3"/>
      <c r="L177" s="33"/>
    </row>
    <row r="178" spans="8:12" x14ac:dyDescent="0.35">
      <c r="H178" s="3"/>
      <c r="L178" s="33"/>
    </row>
    <row r="179" spans="8:12" x14ac:dyDescent="0.35">
      <c r="H179" s="3"/>
      <c r="L179" s="33"/>
    </row>
    <row r="180" spans="8:12" x14ac:dyDescent="0.35">
      <c r="H180" s="3"/>
      <c r="L180" s="33"/>
    </row>
    <row r="181" spans="8:12" x14ac:dyDescent="0.35">
      <c r="H181" s="3"/>
      <c r="L181" s="33"/>
    </row>
    <row r="182" spans="8:12" x14ac:dyDescent="0.35">
      <c r="H182" s="3"/>
      <c r="L182" s="33"/>
    </row>
    <row r="183" spans="8:12" x14ac:dyDescent="0.35">
      <c r="H183" s="3"/>
      <c r="L183" s="33"/>
    </row>
    <row r="184" spans="8:12" x14ac:dyDescent="0.35">
      <c r="H184" s="3"/>
      <c r="L184" s="33"/>
    </row>
    <row r="185" spans="8:12" x14ac:dyDescent="0.35">
      <c r="H185" s="3"/>
      <c r="L185" s="33"/>
    </row>
    <row r="186" spans="8:12" x14ac:dyDescent="0.35">
      <c r="H186" s="3"/>
      <c r="L186" s="33"/>
    </row>
    <row r="187" spans="8:12" x14ac:dyDescent="0.35">
      <c r="H187" s="3"/>
      <c r="L187" s="33"/>
    </row>
    <row r="188" spans="8:12" x14ac:dyDescent="0.35">
      <c r="H188" s="3"/>
      <c r="L188" s="33"/>
    </row>
    <row r="189" spans="8:12" x14ac:dyDescent="0.35">
      <c r="H189" s="3"/>
      <c r="L189" s="33"/>
    </row>
    <row r="190" spans="8:12" x14ac:dyDescent="0.35">
      <c r="H190" s="3"/>
      <c r="L190" s="33"/>
    </row>
    <row r="191" spans="8:12" x14ac:dyDescent="0.35">
      <c r="H191" s="3"/>
      <c r="L191" s="33"/>
    </row>
    <row r="192" spans="8:12" x14ac:dyDescent="0.35">
      <c r="H192" s="3"/>
      <c r="L192" s="33"/>
    </row>
    <row r="193" spans="8:12" x14ac:dyDescent="0.35">
      <c r="H193" s="3"/>
      <c r="L193" s="33"/>
    </row>
    <row r="194" spans="8:12" x14ac:dyDescent="0.35">
      <c r="H194" s="3"/>
      <c r="L194" s="33"/>
    </row>
    <row r="195" spans="8:12" x14ac:dyDescent="0.35">
      <c r="H195" s="3"/>
      <c r="L195" s="33"/>
    </row>
    <row r="196" spans="8:12" x14ac:dyDescent="0.35">
      <c r="H196" s="3"/>
      <c r="L196" s="33"/>
    </row>
    <row r="197" spans="8:12" x14ac:dyDescent="0.35">
      <c r="H197" s="3"/>
      <c r="L197" s="33"/>
    </row>
    <row r="198" spans="8:12" x14ac:dyDescent="0.35">
      <c r="H198" s="3"/>
      <c r="L198" s="33"/>
    </row>
    <row r="199" spans="8:12" x14ac:dyDescent="0.35">
      <c r="H199" s="3"/>
      <c r="L199" s="33"/>
    </row>
    <row r="200" spans="8:12" x14ac:dyDescent="0.35">
      <c r="H200" s="3"/>
      <c r="L200" s="33"/>
    </row>
    <row r="201" spans="8:12" x14ac:dyDescent="0.35">
      <c r="H201" s="3"/>
      <c r="L201" s="33"/>
    </row>
    <row r="202" spans="8:12" x14ac:dyDescent="0.35">
      <c r="H202" s="3"/>
      <c r="L202" s="33"/>
    </row>
    <row r="203" spans="8:12" x14ac:dyDescent="0.35">
      <c r="H203" s="3"/>
      <c r="L203" s="33"/>
    </row>
    <row r="204" spans="8:12" x14ac:dyDescent="0.35">
      <c r="H204" s="3"/>
      <c r="L204" s="33"/>
    </row>
    <row r="205" spans="8:12" x14ac:dyDescent="0.35">
      <c r="H205" s="3"/>
      <c r="L205" s="33"/>
    </row>
    <row r="206" spans="8:12" x14ac:dyDescent="0.35">
      <c r="H206" s="3"/>
      <c r="L206" s="33"/>
    </row>
    <row r="207" spans="8:12" x14ac:dyDescent="0.35">
      <c r="H207" s="3"/>
      <c r="L207" s="33"/>
    </row>
    <row r="208" spans="8:12" x14ac:dyDescent="0.35">
      <c r="H208" s="3"/>
      <c r="L208" s="33"/>
    </row>
    <row r="209" spans="8:12" x14ac:dyDescent="0.35">
      <c r="H209" s="3"/>
      <c r="L209" s="33"/>
    </row>
    <row r="210" spans="8:12" x14ac:dyDescent="0.35">
      <c r="H210" s="3"/>
      <c r="L210" s="33"/>
    </row>
    <row r="211" spans="8:12" x14ac:dyDescent="0.35">
      <c r="H211" s="3"/>
      <c r="L211" s="33"/>
    </row>
    <row r="212" spans="8:12" x14ac:dyDescent="0.35">
      <c r="H212" s="3"/>
      <c r="L212" s="33"/>
    </row>
    <row r="213" spans="8:12" x14ac:dyDescent="0.35">
      <c r="H213" s="3"/>
      <c r="L213" s="33"/>
    </row>
    <row r="214" spans="8:12" x14ac:dyDescent="0.35">
      <c r="H214" s="3"/>
      <c r="L214" s="33"/>
    </row>
    <row r="215" spans="8:12" x14ac:dyDescent="0.35">
      <c r="H215" s="3"/>
      <c r="L215" s="33"/>
    </row>
    <row r="216" spans="8:12" x14ac:dyDescent="0.35">
      <c r="H216" s="3"/>
      <c r="L216" s="33"/>
    </row>
    <row r="217" spans="8:12" x14ac:dyDescent="0.35">
      <c r="H217" s="3"/>
      <c r="L217" s="33"/>
    </row>
    <row r="218" spans="8:12" x14ac:dyDescent="0.35">
      <c r="H218" s="3"/>
      <c r="L218" s="33"/>
    </row>
    <row r="219" spans="8:12" x14ac:dyDescent="0.35">
      <c r="H219" s="3"/>
      <c r="L219" s="33"/>
    </row>
    <row r="220" spans="8:12" x14ac:dyDescent="0.35">
      <c r="H220" s="3"/>
      <c r="L220" s="33"/>
    </row>
    <row r="221" spans="8:12" x14ac:dyDescent="0.35">
      <c r="H221" s="3"/>
      <c r="L221" s="33"/>
    </row>
    <row r="222" spans="8:12" x14ac:dyDescent="0.35">
      <c r="H222" s="3"/>
      <c r="L222" s="33"/>
    </row>
    <row r="223" spans="8:12" x14ac:dyDescent="0.35">
      <c r="H223" s="3"/>
      <c r="L223" s="33"/>
    </row>
    <row r="224" spans="8:12" x14ac:dyDescent="0.35">
      <c r="H224" s="3"/>
      <c r="L224" s="33"/>
    </row>
    <row r="225" spans="8:12" x14ac:dyDescent="0.35">
      <c r="H225" s="3"/>
      <c r="L225" s="33"/>
    </row>
    <row r="226" spans="8:12" x14ac:dyDescent="0.35">
      <c r="H226" s="3"/>
      <c r="L226" s="33"/>
    </row>
    <row r="227" spans="8:12" x14ac:dyDescent="0.35">
      <c r="H227" s="3"/>
      <c r="L227" s="33"/>
    </row>
    <row r="228" spans="8:12" x14ac:dyDescent="0.35">
      <c r="H228" s="3"/>
      <c r="L228" s="33"/>
    </row>
    <row r="229" spans="8:12" x14ac:dyDescent="0.35">
      <c r="H229" s="3"/>
      <c r="L229" s="33"/>
    </row>
    <row r="230" spans="8:12" x14ac:dyDescent="0.35">
      <c r="H230" s="3"/>
      <c r="L230" s="33"/>
    </row>
    <row r="231" spans="8:12" x14ac:dyDescent="0.35">
      <c r="H231" s="3"/>
      <c r="L231" s="33"/>
    </row>
    <row r="232" spans="8:12" x14ac:dyDescent="0.35">
      <c r="H232" s="3"/>
      <c r="L232" s="33"/>
    </row>
    <row r="233" spans="8:12" x14ac:dyDescent="0.35">
      <c r="H233" s="3"/>
      <c r="L233" s="33"/>
    </row>
    <row r="234" spans="8:12" x14ac:dyDescent="0.35">
      <c r="H234" s="3"/>
      <c r="L234" s="33"/>
    </row>
    <row r="235" spans="8:12" x14ac:dyDescent="0.35">
      <c r="H235" s="3"/>
      <c r="L235" s="33"/>
    </row>
    <row r="236" spans="8:12" x14ac:dyDescent="0.35">
      <c r="H236" s="3"/>
      <c r="L236" s="33"/>
    </row>
    <row r="237" spans="8:12" x14ac:dyDescent="0.35">
      <c r="H237" s="3"/>
      <c r="L237" s="33"/>
    </row>
    <row r="238" spans="8:12" x14ac:dyDescent="0.35">
      <c r="H238" s="3"/>
      <c r="L238" s="33"/>
    </row>
    <row r="239" spans="8:12" x14ac:dyDescent="0.35">
      <c r="H239" s="3"/>
      <c r="L239" s="33"/>
    </row>
    <row r="240" spans="8:12" x14ac:dyDescent="0.35">
      <c r="H240" s="3"/>
      <c r="L240" s="33"/>
    </row>
    <row r="241" spans="8:12" x14ac:dyDescent="0.35">
      <c r="H241" s="3"/>
      <c r="L241" s="33"/>
    </row>
    <row r="242" spans="8:12" x14ac:dyDescent="0.35">
      <c r="H242" s="3"/>
      <c r="L242" s="33"/>
    </row>
    <row r="243" spans="8:12" x14ac:dyDescent="0.35">
      <c r="H243" s="3"/>
      <c r="L243" s="33"/>
    </row>
    <row r="244" spans="8:12" x14ac:dyDescent="0.35">
      <c r="H244" s="3"/>
      <c r="L244" s="33"/>
    </row>
    <row r="245" spans="8:12" x14ac:dyDescent="0.35">
      <c r="H245" s="3"/>
      <c r="L245" s="33"/>
    </row>
    <row r="246" spans="8:12" x14ac:dyDescent="0.35">
      <c r="H246" s="3"/>
      <c r="L246" s="33"/>
    </row>
    <row r="247" spans="8:12" x14ac:dyDescent="0.35">
      <c r="H247" s="3"/>
      <c r="L247" s="33"/>
    </row>
    <row r="248" spans="8:12" x14ac:dyDescent="0.35">
      <c r="H248" s="3"/>
      <c r="L248" s="33"/>
    </row>
    <row r="249" spans="8:12" x14ac:dyDescent="0.35">
      <c r="H249" s="3"/>
      <c r="L249" s="33"/>
    </row>
    <row r="250" spans="8:12" x14ac:dyDescent="0.35">
      <c r="H250" s="3"/>
      <c r="L250" s="33"/>
    </row>
    <row r="251" spans="8:12" x14ac:dyDescent="0.35">
      <c r="H251" s="3"/>
      <c r="L251" s="33"/>
    </row>
    <row r="252" spans="8:12" x14ac:dyDescent="0.35">
      <c r="H252" s="3"/>
      <c r="L252" s="33"/>
    </row>
    <row r="253" spans="8:12" x14ac:dyDescent="0.35">
      <c r="H253" s="3"/>
      <c r="L253" s="33"/>
    </row>
    <row r="254" spans="8:12" x14ac:dyDescent="0.35">
      <c r="H254" s="3"/>
      <c r="L254" s="33"/>
    </row>
    <row r="255" spans="8:12" x14ac:dyDescent="0.35">
      <c r="L255" s="33"/>
    </row>
    <row r="256" spans="8:12" x14ac:dyDescent="0.35">
      <c r="L256" s="33"/>
    </row>
    <row r="257" spans="12:12" x14ac:dyDescent="0.35">
      <c r="L257" s="33"/>
    </row>
    <row r="258" spans="12:12" x14ac:dyDescent="0.35">
      <c r="L258" s="33"/>
    </row>
    <row r="259" spans="12:12" x14ac:dyDescent="0.35">
      <c r="L259" s="33"/>
    </row>
    <row r="260" spans="12:12" x14ac:dyDescent="0.35">
      <c r="L260" s="33"/>
    </row>
    <row r="261" spans="12:12" x14ac:dyDescent="0.35">
      <c r="L261" s="33"/>
    </row>
    <row r="262" spans="12:12" x14ac:dyDescent="0.35">
      <c r="L262" s="33"/>
    </row>
    <row r="263" spans="12:12" x14ac:dyDescent="0.35">
      <c r="L263" s="33"/>
    </row>
    <row r="264" spans="12:12" x14ac:dyDescent="0.35">
      <c r="L264" s="33"/>
    </row>
    <row r="265" spans="12:12" x14ac:dyDescent="0.35">
      <c r="L265" s="33"/>
    </row>
    <row r="266" spans="12:12" x14ac:dyDescent="0.35">
      <c r="L266" s="33"/>
    </row>
    <row r="267" spans="12:12" x14ac:dyDescent="0.35">
      <c r="L267" s="33"/>
    </row>
    <row r="268" spans="12:12" x14ac:dyDescent="0.35">
      <c r="L268" s="33"/>
    </row>
    <row r="269" spans="12:12" x14ac:dyDescent="0.35">
      <c r="L269" s="33"/>
    </row>
    <row r="270" spans="12:12" x14ac:dyDescent="0.35">
      <c r="L270" s="33"/>
    </row>
    <row r="271" spans="12:12" x14ac:dyDescent="0.35">
      <c r="L271" s="33"/>
    </row>
    <row r="272" spans="12:12" x14ac:dyDescent="0.35">
      <c r="L272" s="33"/>
    </row>
    <row r="273" spans="12:12" x14ac:dyDescent="0.35">
      <c r="L273" s="33"/>
    </row>
    <row r="274" spans="12:12" x14ac:dyDescent="0.35">
      <c r="L274" s="33"/>
    </row>
    <row r="275" spans="12:12" x14ac:dyDescent="0.35">
      <c r="L275" s="33"/>
    </row>
    <row r="276" spans="12:12" x14ac:dyDescent="0.35">
      <c r="L276" s="33"/>
    </row>
    <row r="277" spans="12:12" x14ac:dyDescent="0.35">
      <c r="L277" s="33"/>
    </row>
    <row r="278" spans="12:12" x14ac:dyDescent="0.35">
      <c r="L278" s="33"/>
    </row>
    <row r="279" spans="12:12" x14ac:dyDescent="0.35">
      <c r="L279" s="33"/>
    </row>
    <row r="280" spans="12:12" x14ac:dyDescent="0.35">
      <c r="L280" s="33"/>
    </row>
    <row r="281" spans="12:12" x14ac:dyDescent="0.35">
      <c r="L281" s="33"/>
    </row>
    <row r="282" spans="12:12" x14ac:dyDescent="0.35">
      <c r="L282" s="33"/>
    </row>
    <row r="283" spans="12:12" x14ac:dyDescent="0.35">
      <c r="L283" s="33"/>
    </row>
    <row r="284" spans="12:12" x14ac:dyDescent="0.35">
      <c r="L284" s="33"/>
    </row>
    <row r="285" spans="12:12" x14ac:dyDescent="0.35">
      <c r="L285" s="33"/>
    </row>
    <row r="286" spans="12:12" x14ac:dyDescent="0.35">
      <c r="L286" s="33"/>
    </row>
    <row r="287" spans="12:12" x14ac:dyDescent="0.35">
      <c r="L287" s="33"/>
    </row>
    <row r="288" spans="12:12" x14ac:dyDescent="0.35">
      <c r="L288" s="33"/>
    </row>
    <row r="289" spans="12:12" x14ac:dyDescent="0.35">
      <c r="L289" s="33"/>
    </row>
    <row r="290" spans="12:12" x14ac:dyDescent="0.35">
      <c r="L290" s="33"/>
    </row>
    <row r="291" spans="12:12" x14ac:dyDescent="0.35">
      <c r="L291" s="33"/>
    </row>
    <row r="292" spans="12:12" x14ac:dyDescent="0.35">
      <c r="L292" s="33"/>
    </row>
    <row r="293" spans="12:12" x14ac:dyDescent="0.35">
      <c r="L293" s="33"/>
    </row>
    <row r="294" spans="12:12" x14ac:dyDescent="0.35">
      <c r="L294" s="33"/>
    </row>
    <row r="295" spans="12:12" x14ac:dyDescent="0.35">
      <c r="L295" s="33"/>
    </row>
    <row r="296" spans="12:12" x14ac:dyDescent="0.35">
      <c r="L296" s="33"/>
    </row>
    <row r="297" spans="12:12" x14ac:dyDescent="0.35">
      <c r="L297" s="33"/>
    </row>
    <row r="298" spans="12:12" x14ac:dyDescent="0.35">
      <c r="L298" s="33"/>
    </row>
    <row r="299" spans="12:12" x14ac:dyDescent="0.35">
      <c r="L299" s="33"/>
    </row>
    <row r="300" spans="12:12" x14ac:dyDescent="0.35">
      <c r="L300" s="33"/>
    </row>
    <row r="301" spans="12:12" x14ac:dyDescent="0.35">
      <c r="L301" s="33"/>
    </row>
    <row r="302" spans="12:12" x14ac:dyDescent="0.35">
      <c r="L302" s="33"/>
    </row>
    <row r="303" spans="12:12" x14ac:dyDescent="0.35">
      <c r="L303" s="33"/>
    </row>
    <row r="304" spans="12:12" x14ac:dyDescent="0.35">
      <c r="L304" s="33"/>
    </row>
    <row r="305" spans="12:12" x14ac:dyDescent="0.35">
      <c r="L305" s="33"/>
    </row>
    <row r="306" spans="12:12" x14ac:dyDescent="0.35">
      <c r="L306" s="33"/>
    </row>
    <row r="307" spans="12:12" x14ac:dyDescent="0.35">
      <c r="L307" s="33"/>
    </row>
    <row r="308" spans="12:12" x14ac:dyDescent="0.35">
      <c r="L308" s="33"/>
    </row>
    <row r="309" spans="12:12" x14ac:dyDescent="0.35">
      <c r="L309" s="33"/>
    </row>
    <row r="310" spans="12:12" x14ac:dyDescent="0.35">
      <c r="L310" s="33"/>
    </row>
    <row r="311" spans="12:12" x14ac:dyDescent="0.35">
      <c r="L311" s="33"/>
    </row>
    <row r="312" spans="12:12" x14ac:dyDescent="0.35">
      <c r="L312" s="33"/>
    </row>
    <row r="313" spans="12:12" x14ac:dyDescent="0.35">
      <c r="L313" s="33"/>
    </row>
    <row r="314" spans="12:12" x14ac:dyDescent="0.35">
      <c r="L314" s="33"/>
    </row>
    <row r="315" spans="12:12" x14ac:dyDescent="0.35">
      <c r="L315" s="33"/>
    </row>
    <row r="316" spans="12:12" x14ac:dyDescent="0.35">
      <c r="L316" s="33"/>
    </row>
    <row r="317" spans="12:12" x14ac:dyDescent="0.35">
      <c r="L317" s="33"/>
    </row>
    <row r="318" spans="12:12" x14ac:dyDescent="0.35">
      <c r="L318" s="33"/>
    </row>
    <row r="319" spans="12:12" x14ac:dyDescent="0.35">
      <c r="L319" s="33"/>
    </row>
    <row r="320" spans="12:12" x14ac:dyDescent="0.35">
      <c r="L320" s="33"/>
    </row>
    <row r="321" spans="12:12" x14ac:dyDescent="0.35">
      <c r="L321" s="33"/>
    </row>
    <row r="322" spans="12:12" x14ac:dyDescent="0.35">
      <c r="L322" s="33"/>
    </row>
    <row r="323" spans="12:12" x14ac:dyDescent="0.35">
      <c r="L323" s="33"/>
    </row>
    <row r="324" spans="12:12" x14ac:dyDescent="0.35">
      <c r="L324" s="33"/>
    </row>
    <row r="325" spans="12:12" x14ac:dyDescent="0.35">
      <c r="L325" s="33"/>
    </row>
    <row r="326" spans="12:12" x14ac:dyDescent="0.35">
      <c r="L326" s="33"/>
    </row>
    <row r="327" spans="12:12" x14ac:dyDescent="0.35">
      <c r="L327" s="33"/>
    </row>
    <row r="328" spans="12:12" x14ac:dyDescent="0.35">
      <c r="L328" s="33"/>
    </row>
    <row r="329" spans="12:12" x14ac:dyDescent="0.35">
      <c r="L329" s="33"/>
    </row>
    <row r="330" spans="12:12" x14ac:dyDescent="0.35">
      <c r="L330" s="33"/>
    </row>
    <row r="331" spans="12:12" x14ac:dyDescent="0.35">
      <c r="L331" s="33"/>
    </row>
    <row r="332" spans="12:12" x14ac:dyDescent="0.35">
      <c r="L332" s="33"/>
    </row>
    <row r="333" spans="12:12" x14ac:dyDescent="0.35">
      <c r="L333" s="33"/>
    </row>
    <row r="334" spans="12:12" x14ac:dyDescent="0.35">
      <c r="L334" s="33"/>
    </row>
    <row r="335" spans="12:12" x14ac:dyDescent="0.35">
      <c r="L335" s="33"/>
    </row>
    <row r="336" spans="12:12" x14ac:dyDescent="0.35">
      <c r="L336" s="33"/>
    </row>
    <row r="337" spans="12:12" x14ac:dyDescent="0.35">
      <c r="L337" s="33"/>
    </row>
    <row r="338" spans="12:12" x14ac:dyDescent="0.35">
      <c r="L338" s="33"/>
    </row>
    <row r="339" spans="12:12" x14ac:dyDescent="0.35">
      <c r="L339" s="33"/>
    </row>
    <row r="340" spans="12:12" x14ac:dyDescent="0.35">
      <c r="L340" s="33"/>
    </row>
  </sheetData>
  <mergeCells count="2">
    <mergeCell ref="C4:G4"/>
    <mergeCell ref="I4:K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pane xSplit="2" topLeftCell="C1" activePane="topRight" state="frozen"/>
      <selection pane="topRight" activeCell="C14" sqref="C14"/>
    </sheetView>
  </sheetViews>
  <sheetFormatPr defaultRowHeight="14.5" x14ac:dyDescent="0.35"/>
  <cols>
    <col min="2" max="2" width="49.1796875" customWidth="1"/>
    <col min="3" max="3" width="11.453125" customWidth="1"/>
    <col min="4" max="4" width="12.81640625" customWidth="1"/>
    <col min="5" max="6" width="15.26953125" customWidth="1"/>
    <col min="7" max="7" width="15.7265625" customWidth="1"/>
    <col min="8" max="8" width="15.54296875" customWidth="1"/>
    <col min="9" max="9" width="14.26953125" customWidth="1"/>
  </cols>
  <sheetData>
    <row r="1" spans="1:19" x14ac:dyDescent="0.35">
      <c r="B1" s="28" t="s">
        <v>1243</v>
      </c>
    </row>
    <row r="3" spans="1:19" x14ac:dyDescent="0.35">
      <c r="A3" s="1" t="s">
        <v>547</v>
      </c>
      <c r="B3" s="1"/>
      <c r="C3" s="1"/>
      <c r="D3" s="1"/>
      <c r="E3" s="1"/>
      <c r="F3" s="1"/>
      <c r="G3" s="1"/>
      <c r="H3" s="1"/>
      <c r="I3" s="1"/>
    </row>
    <row r="4" spans="1:19" ht="28.5" customHeight="1" x14ac:dyDescent="0.35">
      <c r="A4" s="66"/>
      <c r="B4" s="78"/>
      <c r="C4" s="229" t="s">
        <v>991</v>
      </c>
      <c r="D4" s="230"/>
      <c r="E4" s="229" t="s">
        <v>1009</v>
      </c>
      <c r="F4" s="231"/>
      <c r="G4" s="231"/>
      <c r="H4" s="231"/>
      <c r="I4" s="232"/>
      <c r="J4" s="51"/>
      <c r="K4" s="6"/>
      <c r="L4" s="6"/>
      <c r="M4" s="6"/>
      <c r="N4" s="6"/>
      <c r="O4" s="6"/>
      <c r="P4" s="6"/>
      <c r="Q4" s="6"/>
      <c r="R4" s="6"/>
      <c r="S4" s="6"/>
    </row>
    <row r="5" spans="1:19" ht="33" customHeight="1" x14ac:dyDescent="0.35">
      <c r="A5" s="66"/>
      <c r="B5" s="68"/>
      <c r="C5" s="79" t="s">
        <v>544</v>
      </c>
      <c r="D5" s="80" t="s">
        <v>543</v>
      </c>
      <c r="E5" s="79" t="s">
        <v>1012</v>
      </c>
      <c r="F5" s="79" t="s">
        <v>1013</v>
      </c>
      <c r="G5" s="81" t="s">
        <v>544</v>
      </c>
      <c r="H5" s="79" t="s">
        <v>1007</v>
      </c>
      <c r="I5" s="79" t="s">
        <v>1008</v>
      </c>
      <c r="J5" s="51"/>
      <c r="K5" s="6"/>
      <c r="L5" s="6"/>
      <c r="M5" s="6"/>
      <c r="N5" s="6"/>
      <c r="O5" s="6"/>
      <c r="P5" s="6"/>
      <c r="Q5" s="6"/>
      <c r="R5" s="6"/>
      <c r="S5" s="6"/>
    </row>
    <row r="6" spans="1:19" x14ac:dyDescent="0.35">
      <c r="A6" s="47" t="s">
        <v>994</v>
      </c>
      <c r="B6" s="6"/>
      <c r="C6" s="17"/>
      <c r="D6" s="25"/>
      <c r="E6" s="27"/>
      <c r="F6" s="27"/>
      <c r="G6" s="34"/>
      <c r="H6" s="8"/>
      <c r="I6" s="8"/>
      <c r="J6" s="51"/>
      <c r="K6" s="6"/>
      <c r="L6" s="6"/>
      <c r="M6" s="6"/>
      <c r="N6" s="6"/>
      <c r="O6" s="6"/>
      <c r="P6" s="6"/>
      <c r="Q6" s="6"/>
      <c r="R6" s="6"/>
      <c r="S6" s="6"/>
    </row>
    <row r="7" spans="1:19" x14ac:dyDescent="0.35">
      <c r="A7" s="6"/>
      <c r="B7" s="6" t="s">
        <v>241</v>
      </c>
      <c r="C7" s="17">
        <v>3704.2999999999993</v>
      </c>
      <c r="D7" s="30">
        <v>272.77398778999992</v>
      </c>
      <c r="E7" s="17">
        <v>400.5</v>
      </c>
      <c r="F7" s="17">
        <v>3952.1</v>
      </c>
      <c r="G7" s="17">
        <v>4352.5</v>
      </c>
      <c r="H7" s="17">
        <v>894</v>
      </c>
      <c r="I7" s="17">
        <v>3458.5</v>
      </c>
      <c r="J7" s="54"/>
      <c r="K7" s="6"/>
      <c r="L7" s="6"/>
      <c r="M7" s="6"/>
      <c r="N7" s="6"/>
      <c r="O7" s="6"/>
      <c r="P7" s="6"/>
      <c r="Q7" s="6"/>
      <c r="R7" s="6"/>
      <c r="S7" s="6"/>
    </row>
    <row r="8" spans="1:19" x14ac:dyDescent="0.35">
      <c r="A8" s="6"/>
      <c r="B8" t="s">
        <v>16</v>
      </c>
      <c r="C8" s="17">
        <v>4535.100000000004</v>
      </c>
      <c r="D8" s="30">
        <v>242.01389050999981</v>
      </c>
      <c r="E8" s="17">
        <v>551.29999999999995</v>
      </c>
      <c r="F8" s="17">
        <v>4359</v>
      </c>
      <c r="G8" s="17">
        <v>4910.3</v>
      </c>
      <c r="H8" s="17">
        <v>446.2</v>
      </c>
      <c r="I8" s="17">
        <v>4464.2</v>
      </c>
      <c r="J8" s="54"/>
      <c r="K8" s="6"/>
      <c r="L8" s="6"/>
      <c r="M8" s="6"/>
      <c r="N8" s="6"/>
      <c r="O8" s="6"/>
      <c r="P8" s="6"/>
      <c r="Q8" s="6"/>
      <c r="R8" s="6"/>
      <c r="S8" s="6"/>
    </row>
    <row r="9" spans="1:19" x14ac:dyDescent="0.35">
      <c r="A9" s="6"/>
      <c r="B9" t="s">
        <v>78</v>
      </c>
      <c r="C9" s="17">
        <v>236.3</v>
      </c>
      <c r="D9" s="30">
        <v>11.525992370000001</v>
      </c>
      <c r="E9" s="17">
        <v>405.3</v>
      </c>
      <c r="F9" s="17">
        <v>2629.5</v>
      </c>
      <c r="G9" s="17">
        <v>3034.8</v>
      </c>
      <c r="H9" s="17">
        <v>272.2</v>
      </c>
      <c r="I9" s="17">
        <v>2762.6</v>
      </c>
      <c r="J9" s="54"/>
      <c r="K9" s="6"/>
      <c r="L9" s="6"/>
      <c r="M9" s="6"/>
      <c r="N9" s="6"/>
      <c r="O9" s="6"/>
      <c r="P9" s="6"/>
      <c r="Q9" s="6"/>
      <c r="R9" s="6"/>
      <c r="S9" s="6"/>
    </row>
    <row r="10" spans="1:19" x14ac:dyDescent="0.35">
      <c r="A10" s="6"/>
      <c r="B10" t="s">
        <v>152</v>
      </c>
      <c r="C10" s="17">
        <v>1814.1000000000001</v>
      </c>
      <c r="D10" s="30">
        <v>109.89500519000003</v>
      </c>
      <c r="E10" s="50" t="s">
        <v>1001</v>
      </c>
      <c r="F10" s="50" t="s">
        <v>1001</v>
      </c>
      <c r="G10" s="50" t="s">
        <v>1001</v>
      </c>
      <c r="H10" s="50" t="s">
        <v>1001</v>
      </c>
      <c r="I10" s="52" t="s">
        <v>1001</v>
      </c>
      <c r="J10" s="54"/>
      <c r="K10" s="6"/>
      <c r="L10" s="6"/>
      <c r="M10" s="6"/>
      <c r="N10" s="6"/>
      <c r="O10" s="6"/>
      <c r="P10" s="6"/>
      <c r="Q10" s="6"/>
      <c r="R10" s="6"/>
      <c r="S10" s="6"/>
    </row>
    <row r="11" spans="1:19" x14ac:dyDescent="0.35">
      <c r="A11" s="6"/>
      <c r="B11" t="s">
        <v>1003</v>
      </c>
      <c r="C11" s="17">
        <f>SUM(C7:C10)</f>
        <v>10289.800000000003</v>
      </c>
      <c r="D11" s="30">
        <f>SUM(D7:D10)</f>
        <v>636.20887585999981</v>
      </c>
      <c r="E11" s="17">
        <f>SUM(E7:E9)</f>
        <v>1357.1</v>
      </c>
      <c r="F11" s="17">
        <f>SUM(F7:F9)</f>
        <v>10940.6</v>
      </c>
      <c r="G11" s="17">
        <f>SUM(G7:G9)</f>
        <v>12297.599999999999</v>
      </c>
      <c r="H11" s="17">
        <f>SUM(H7:H9)</f>
        <v>1612.4</v>
      </c>
      <c r="I11" s="17">
        <f>SUM(I7:I9)</f>
        <v>10685.3</v>
      </c>
      <c r="J11" s="54"/>
      <c r="K11" s="6"/>
      <c r="L11" s="6"/>
      <c r="M11" s="6"/>
      <c r="N11" s="6"/>
      <c r="O11" s="6"/>
      <c r="P11" s="6"/>
      <c r="Q11" s="6"/>
      <c r="R11" s="6"/>
      <c r="S11" s="6"/>
    </row>
    <row r="12" spans="1:19" x14ac:dyDescent="0.35">
      <c r="A12" s="6"/>
      <c r="C12" s="17"/>
      <c r="D12" s="30"/>
      <c r="E12" s="17"/>
      <c r="F12" s="17"/>
      <c r="G12" s="17"/>
      <c r="H12" s="17"/>
      <c r="I12" s="17"/>
      <c r="J12" s="54"/>
      <c r="K12" s="6"/>
      <c r="L12" s="6"/>
      <c r="M12" s="6"/>
      <c r="N12" s="6"/>
      <c r="O12" s="6"/>
      <c r="P12" s="6"/>
      <c r="Q12" s="6"/>
      <c r="R12" s="6"/>
      <c r="S12" s="6"/>
    </row>
    <row r="13" spans="1:19" x14ac:dyDescent="0.35">
      <c r="A13" s="6"/>
      <c r="B13" t="s">
        <v>71</v>
      </c>
      <c r="C13" s="17">
        <v>1003.4</v>
      </c>
      <c r="D13" s="30">
        <v>36.152503940000003</v>
      </c>
      <c r="E13" s="17">
        <v>99.4</v>
      </c>
      <c r="F13" s="17">
        <v>686.8</v>
      </c>
      <c r="G13" s="17">
        <v>786.2</v>
      </c>
      <c r="H13" s="17">
        <v>21</v>
      </c>
      <c r="I13" s="17">
        <v>765.2</v>
      </c>
      <c r="J13" s="54"/>
      <c r="K13" s="6"/>
      <c r="L13" s="6"/>
      <c r="M13" s="6"/>
      <c r="N13" s="6"/>
      <c r="O13" s="6"/>
      <c r="P13" s="6"/>
      <c r="Q13" s="6"/>
      <c r="R13" s="6"/>
      <c r="S13" s="6"/>
    </row>
    <row r="14" spans="1:19" x14ac:dyDescent="0.35">
      <c r="A14" s="6"/>
      <c r="B14" t="s">
        <v>1</v>
      </c>
      <c r="C14" s="17">
        <v>3207.2000000000021</v>
      </c>
      <c r="D14" s="30">
        <v>115.24396546999998</v>
      </c>
      <c r="E14" s="17">
        <v>108.8</v>
      </c>
      <c r="F14" s="17">
        <v>689.6</v>
      </c>
      <c r="G14" s="17">
        <v>797.9</v>
      </c>
      <c r="H14" s="17">
        <v>15.6</v>
      </c>
      <c r="I14" s="17">
        <v>782.2</v>
      </c>
      <c r="J14" s="54"/>
      <c r="K14" s="6"/>
      <c r="L14" s="6"/>
      <c r="M14" s="6"/>
      <c r="N14" s="6"/>
      <c r="O14" s="6"/>
      <c r="P14" s="6"/>
      <c r="Q14" s="6"/>
      <c r="R14" s="6"/>
      <c r="S14" s="6"/>
    </row>
    <row r="15" spans="1:19" x14ac:dyDescent="0.35">
      <c r="A15" s="6"/>
      <c r="B15" t="s">
        <v>24</v>
      </c>
      <c r="C15" s="17">
        <v>425.50000000000006</v>
      </c>
      <c r="D15" s="30">
        <v>17.947250619999998</v>
      </c>
      <c r="E15" s="17">
        <v>30.4</v>
      </c>
      <c r="F15" s="17">
        <v>216.1</v>
      </c>
      <c r="G15" s="17">
        <v>246.5</v>
      </c>
      <c r="H15" s="17">
        <v>0.8</v>
      </c>
      <c r="I15" s="17">
        <v>245.7</v>
      </c>
      <c r="J15" s="54"/>
      <c r="K15" s="6"/>
      <c r="L15" s="6"/>
      <c r="M15" s="6"/>
      <c r="N15" s="6"/>
      <c r="O15" s="6"/>
      <c r="P15" s="6"/>
      <c r="Q15" s="6"/>
      <c r="R15" s="6"/>
      <c r="S15" s="6"/>
    </row>
    <row r="16" spans="1:19" x14ac:dyDescent="0.35">
      <c r="A16" s="6"/>
      <c r="B16" t="s">
        <v>66</v>
      </c>
      <c r="C16" s="17">
        <v>712.1</v>
      </c>
      <c r="D16" s="30">
        <v>22.940516420000002</v>
      </c>
      <c r="E16" s="17">
        <v>9.1</v>
      </c>
      <c r="F16" s="17">
        <v>69</v>
      </c>
      <c r="G16" s="17">
        <v>78.099999999999994</v>
      </c>
      <c r="H16" s="17">
        <v>0.4</v>
      </c>
      <c r="I16" s="17">
        <v>77.7</v>
      </c>
      <c r="J16" s="54"/>
      <c r="K16" s="6"/>
      <c r="L16" s="6"/>
      <c r="M16" s="6"/>
      <c r="N16" s="6"/>
      <c r="O16" s="6"/>
      <c r="P16" s="6"/>
      <c r="Q16" s="6"/>
      <c r="R16" s="6"/>
      <c r="S16" s="6"/>
    </row>
    <row r="17" spans="1:19" x14ac:dyDescent="0.35">
      <c r="A17" s="6"/>
      <c r="C17" s="17"/>
      <c r="D17" s="30"/>
      <c r="E17" s="17"/>
      <c r="F17" s="17"/>
      <c r="G17" s="17"/>
      <c r="H17" s="17"/>
      <c r="I17" s="17"/>
      <c r="J17" s="54"/>
      <c r="K17" s="6"/>
      <c r="L17" s="6"/>
      <c r="M17" s="6"/>
      <c r="N17" s="6"/>
      <c r="O17" s="6"/>
      <c r="P17" s="6"/>
      <c r="Q17" s="6"/>
      <c r="R17" s="6"/>
      <c r="S17" s="6"/>
    </row>
    <row r="18" spans="1:19" x14ac:dyDescent="0.35">
      <c r="A18" s="47" t="s">
        <v>1002</v>
      </c>
      <c r="C18" s="17"/>
      <c r="D18" s="55"/>
      <c r="E18" s="56"/>
      <c r="F18" s="56"/>
      <c r="G18" s="17"/>
      <c r="H18" s="17"/>
      <c r="I18" s="17"/>
      <c r="J18" s="54"/>
    </row>
    <row r="19" spans="1:19" x14ac:dyDescent="0.35">
      <c r="A19" s="6"/>
      <c r="B19" t="s">
        <v>1004</v>
      </c>
      <c r="C19" s="17"/>
      <c r="D19" s="55"/>
      <c r="E19" s="56">
        <v>73.3</v>
      </c>
      <c r="F19" s="56">
        <v>608.1</v>
      </c>
      <c r="G19" s="17">
        <v>681.4</v>
      </c>
      <c r="H19" s="17">
        <v>623</v>
      </c>
      <c r="I19" s="17">
        <v>58.4</v>
      </c>
      <c r="J19" s="54"/>
    </row>
    <row r="20" spans="1:19" x14ac:dyDescent="0.35">
      <c r="A20" s="6"/>
      <c r="B20" t="s">
        <v>1005</v>
      </c>
      <c r="C20" s="17"/>
      <c r="D20" s="55"/>
      <c r="E20" s="56">
        <v>132.6</v>
      </c>
      <c r="F20" s="56">
        <v>438</v>
      </c>
      <c r="G20" s="17">
        <v>570.6</v>
      </c>
      <c r="H20" s="17">
        <v>262.2</v>
      </c>
      <c r="I20" s="17">
        <v>308.39999999999998</v>
      </c>
      <c r="J20" s="54"/>
    </row>
    <row r="21" spans="1:19" x14ac:dyDescent="0.35">
      <c r="A21" s="1"/>
      <c r="B21" s="1" t="s">
        <v>1006</v>
      </c>
      <c r="C21" s="31"/>
      <c r="D21" s="57"/>
      <c r="E21" s="58">
        <v>12.7</v>
      </c>
      <c r="F21" s="58">
        <v>38</v>
      </c>
      <c r="G21" s="31">
        <v>50.6</v>
      </c>
      <c r="H21" s="31">
        <v>5</v>
      </c>
      <c r="I21" s="31">
        <v>45.7</v>
      </c>
      <c r="J21" s="54"/>
    </row>
    <row r="22" spans="1:19" x14ac:dyDescent="0.35">
      <c r="A22" s="6" t="s">
        <v>1014</v>
      </c>
      <c r="C22" s="17"/>
      <c r="D22" s="56"/>
      <c r="E22" s="56"/>
      <c r="F22" s="56"/>
      <c r="G22" s="59"/>
      <c r="H22" s="60"/>
      <c r="I22" s="60"/>
      <c r="J22" s="61"/>
    </row>
    <row r="23" spans="1:19" x14ac:dyDescent="0.35">
      <c r="A23" s="6"/>
      <c r="C23" s="17"/>
      <c r="D23" s="56"/>
      <c r="E23" s="56"/>
      <c r="F23" s="56"/>
      <c r="G23" s="59"/>
      <c r="H23" s="60"/>
      <c r="I23" s="60"/>
      <c r="J23" s="61"/>
    </row>
  </sheetData>
  <mergeCells count="2">
    <mergeCell ref="C4:D4"/>
    <mergeCell ref="E4: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2" workbookViewId="0">
      <selection activeCell="A33" sqref="A33:F37"/>
    </sheetView>
  </sheetViews>
  <sheetFormatPr defaultRowHeight="14.5" x14ac:dyDescent="0.35"/>
  <cols>
    <col min="1" max="1" width="5.453125" customWidth="1"/>
    <col min="2" max="2" width="49.1796875" customWidth="1"/>
    <col min="3" max="3" width="10.81640625" customWidth="1"/>
    <col min="4" max="4" width="13.54296875" customWidth="1"/>
    <col min="5" max="5" width="12.453125" customWidth="1"/>
    <col min="6" max="6" width="14.453125" customWidth="1"/>
  </cols>
  <sheetData>
    <row r="1" spans="1:7" x14ac:dyDescent="0.35">
      <c r="A1" s="107"/>
      <c r="B1" s="110" t="s">
        <v>1211</v>
      </c>
      <c r="C1" s="110"/>
      <c r="D1" s="110"/>
      <c r="E1" s="107"/>
      <c r="F1" s="107"/>
    </row>
    <row r="2" spans="1:7" x14ac:dyDescent="0.35">
      <c r="A2" s="107"/>
      <c r="B2" s="107"/>
      <c r="C2" s="107"/>
      <c r="D2" s="107"/>
      <c r="E2" s="107"/>
      <c r="F2" s="107"/>
    </row>
    <row r="3" spans="1:7" x14ac:dyDescent="0.35">
      <c r="A3" s="108"/>
      <c r="B3" s="108"/>
      <c r="C3" s="108"/>
      <c r="D3" s="108"/>
      <c r="E3" s="108"/>
      <c r="F3" s="108"/>
    </row>
    <row r="4" spans="1:7" x14ac:dyDescent="0.35">
      <c r="A4" s="111"/>
      <c r="B4" s="112"/>
      <c r="C4" s="198" t="s">
        <v>1035</v>
      </c>
      <c r="D4" s="199"/>
      <c r="E4" s="200" t="s">
        <v>1027</v>
      </c>
      <c r="F4" s="199"/>
      <c r="G4" s="28"/>
    </row>
    <row r="5" spans="1:7" ht="33" customHeight="1" x14ac:dyDescent="0.35">
      <c r="A5" s="111"/>
      <c r="B5" s="113"/>
      <c r="C5" s="114" t="s">
        <v>1017</v>
      </c>
      <c r="D5" s="115" t="s">
        <v>1020</v>
      </c>
      <c r="E5" s="116" t="s">
        <v>1017</v>
      </c>
      <c r="F5" s="115" t="s">
        <v>1020</v>
      </c>
      <c r="G5" s="28"/>
    </row>
    <row r="6" spans="1:7" ht="19.5" customHeight="1" x14ac:dyDescent="0.35">
      <c r="A6" s="105" t="s">
        <v>1036</v>
      </c>
      <c r="B6" s="117"/>
      <c r="C6" s="104"/>
      <c r="D6" s="117"/>
      <c r="E6" s="118"/>
      <c r="F6" s="119"/>
    </row>
    <row r="7" spans="1:7" x14ac:dyDescent="0.35">
      <c r="A7" s="105"/>
      <c r="B7" s="117" t="s">
        <v>1016</v>
      </c>
      <c r="C7" s="120">
        <v>7501.6</v>
      </c>
      <c r="D7" s="121">
        <v>133115.20000000001</v>
      </c>
      <c r="E7" s="122">
        <v>6478.4</v>
      </c>
      <c r="F7" s="121">
        <v>127825.1</v>
      </c>
    </row>
    <row r="8" spans="1:7" x14ac:dyDescent="0.35">
      <c r="A8" s="105"/>
      <c r="B8" s="117" t="s">
        <v>1038</v>
      </c>
      <c r="C8" s="120">
        <v>1675.7</v>
      </c>
      <c r="D8" s="121">
        <v>13553.8</v>
      </c>
      <c r="E8" s="122">
        <v>1563.1</v>
      </c>
      <c r="F8" s="121">
        <v>13176.6</v>
      </c>
    </row>
    <row r="9" spans="1:7" x14ac:dyDescent="0.35">
      <c r="A9" s="105"/>
      <c r="B9" s="123" t="s">
        <v>1013</v>
      </c>
      <c r="C9" s="120">
        <v>27005.1</v>
      </c>
      <c r="D9" s="121">
        <v>54894.5</v>
      </c>
      <c r="E9" s="124">
        <v>12206.2</v>
      </c>
      <c r="F9" s="121">
        <v>34834.800000000003</v>
      </c>
    </row>
    <row r="10" spans="1:7" x14ac:dyDescent="0.35">
      <c r="A10" s="105"/>
      <c r="B10" s="123" t="s">
        <v>544</v>
      </c>
      <c r="C10" s="120">
        <v>36182.400000000001</v>
      </c>
      <c r="D10" s="121">
        <v>201563.5</v>
      </c>
      <c r="E10" s="122">
        <v>20247.7</v>
      </c>
      <c r="F10" s="121">
        <v>175836.5</v>
      </c>
    </row>
    <row r="11" spans="1:7" x14ac:dyDescent="0.35">
      <c r="A11" s="105"/>
      <c r="B11" s="123"/>
      <c r="C11" s="120"/>
      <c r="D11" s="121"/>
      <c r="E11" s="122"/>
      <c r="F11" s="121"/>
    </row>
    <row r="12" spans="1:7" x14ac:dyDescent="0.35">
      <c r="A12" s="105" t="s">
        <v>1031</v>
      </c>
      <c r="B12" s="117"/>
      <c r="C12" s="104"/>
      <c r="D12" s="55"/>
      <c r="E12" s="118"/>
      <c r="F12" s="30"/>
    </row>
    <row r="13" spans="1:7" x14ac:dyDescent="0.35">
      <c r="A13" s="105"/>
      <c r="B13" s="117" t="s">
        <v>1016</v>
      </c>
      <c r="C13" s="125">
        <f t="shared" ref="C13:F16" si="0">+C7/C$10</f>
        <v>0.20732731935968868</v>
      </c>
      <c r="D13" s="126">
        <f t="shared" si="0"/>
        <v>0.66041321965534439</v>
      </c>
      <c r="E13" s="127">
        <f t="shared" si="0"/>
        <v>0.31995732848669228</v>
      </c>
      <c r="F13" s="126">
        <f t="shared" si="0"/>
        <v>0.72695430129694349</v>
      </c>
    </row>
    <row r="14" spans="1:7" x14ac:dyDescent="0.35">
      <c r="A14" s="105"/>
      <c r="B14" s="117" t="s">
        <v>1038</v>
      </c>
      <c r="C14" s="125">
        <f t="shared" si="0"/>
        <v>4.6312571858140972E-2</v>
      </c>
      <c r="D14" s="126">
        <f t="shared" si="0"/>
        <v>6.7243325304432597E-2</v>
      </c>
      <c r="E14" s="127">
        <f t="shared" si="0"/>
        <v>7.7198891725973801E-2</v>
      </c>
      <c r="F14" s="126">
        <f t="shared" si="0"/>
        <v>7.4936659908494546E-2</v>
      </c>
    </row>
    <row r="15" spans="1:7" x14ac:dyDescent="0.35">
      <c r="A15" s="105"/>
      <c r="B15" s="123" t="s">
        <v>1013</v>
      </c>
      <c r="C15" s="125">
        <f t="shared" si="0"/>
        <v>0.7463601087821703</v>
      </c>
      <c r="D15" s="126">
        <f t="shared" si="0"/>
        <v>0.27234345504022306</v>
      </c>
      <c r="E15" s="127">
        <f t="shared" si="0"/>
        <v>0.60284377978733383</v>
      </c>
      <c r="F15" s="126">
        <f t="shared" si="0"/>
        <v>0.19810903879456201</v>
      </c>
    </row>
    <row r="16" spans="1:7" x14ac:dyDescent="0.35">
      <c r="A16" s="111"/>
      <c r="B16" s="128" t="s">
        <v>544</v>
      </c>
      <c r="C16" s="129">
        <f t="shared" si="0"/>
        <v>1</v>
      </c>
      <c r="D16" s="130">
        <f t="shared" si="0"/>
        <v>1</v>
      </c>
      <c r="E16" s="131">
        <f t="shared" si="0"/>
        <v>1</v>
      </c>
      <c r="F16" s="130">
        <f t="shared" si="0"/>
        <v>1</v>
      </c>
    </row>
    <row r="17" spans="1:6" x14ac:dyDescent="0.35">
      <c r="A17" s="104" t="s">
        <v>1039</v>
      </c>
      <c r="B17" s="107"/>
      <c r="C17" s="107"/>
      <c r="D17" s="56"/>
      <c r="E17" s="107"/>
      <c r="F17" s="59"/>
    </row>
    <row r="18" spans="1:6" x14ac:dyDescent="0.35">
      <c r="A18" s="6"/>
      <c r="D18" s="56"/>
      <c r="F18" s="59"/>
    </row>
    <row r="27" spans="1:6" x14ac:dyDescent="0.35">
      <c r="B27" s="100"/>
      <c r="C27" s="100"/>
      <c r="D27" s="100"/>
      <c r="E27" s="100"/>
      <c r="F27" s="100"/>
    </row>
    <row r="28" spans="1:6" ht="6" customHeight="1" x14ac:dyDescent="0.35">
      <c r="A28" s="99"/>
      <c r="B28" s="100"/>
      <c r="C28" s="100"/>
      <c r="D28" s="100"/>
      <c r="E28" s="100"/>
      <c r="F28" s="100"/>
    </row>
    <row r="30" spans="1:6" ht="11.25" customHeight="1" x14ac:dyDescent="0.35"/>
    <row r="31" spans="1:6" ht="6" customHeight="1" x14ac:dyDescent="0.35">
      <c r="A31" s="100"/>
      <c r="B31" s="100"/>
      <c r="C31" s="100"/>
      <c r="D31" s="100"/>
      <c r="E31" s="100"/>
      <c r="F31" s="100"/>
    </row>
    <row r="32" spans="1:6" ht="15" customHeight="1" x14ac:dyDescent="0.35"/>
    <row r="33" spans="1:6" x14ac:dyDescent="0.35">
      <c r="A33" s="99" t="s">
        <v>1247</v>
      </c>
    </row>
    <row r="34" spans="1:6" x14ac:dyDescent="0.35">
      <c r="A34" s="201" t="s">
        <v>1246</v>
      </c>
      <c r="B34" s="202"/>
      <c r="C34" s="202"/>
      <c r="D34" s="202"/>
      <c r="E34" s="202"/>
      <c r="F34" s="202"/>
    </row>
    <row r="35" spans="1:6" x14ac:dyDescent="0.35">
      <c r="A35" s="202"/>
      <c r="B35" s="202"/>
      <c r="C35" s="202"/>
      <c r="D35" s="202"/>
      <c r="E35" s="202"/>
      <c r="F35" s="202"/>
    </row>
    <row r="36" spans="1:6" x14ac:dyDescent="0.35">
      <c r="A36" s="201" t="s">
        <v>1248</v>
      </c>
      <c r="B36" s="201"/>
      <c r="C36" s="201"/>
      <c r="D36" s="201"/>
      <c r="E36" s="201"/>
      <c r="F36" s="201"/>
    </row>
    <row r="37" spans="1:6" x14ac:dyDescent="0.35">
      <c r="A37" s="201"/>
      <c r="B37" s="201"/>
      <c r="C37" s="201"/>
      <c r="D37" s="201"/>
      <c r="E37" s="201"/>
      <c r="F37" s="201"/>
    </row>
  </sheetData>
  <mergeCells count="4">
    <mergeCell ref="C4:D4"/>
    <mergeCell ref="E4:F4"/>
    <mergeCell ref="A34:F35"/>
    <mergeCell ref="A36:F37"/>
  </mergeCells>
  <pageMargins left="0.7" right="0.7" top="0.5" bottom="0.2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topLeftCell="A49" workbookViewId="0">
      <pane xSplit="2" topLeftCell="C1" activePane="topRight" state="frozen"/>
      <selection pane="topRight" activeCell="B75" sqref="B75"/>
    </sheetView>
  </sheetViews>
  <sheetFormatPr defaultRowHeight="14.5" x14ac:dyDescent="0.35"/>
  <cols>
    <col min="1" max="1" width="5.453125" customWidth="1"/>
    <col min="2" max="2" width="44.54296875" customWidth="1"/>
    <col min="3" max="3" width="8.81640625" customWidth="1"/>
    <col min="4" max="4" width="9.81640625" customWidth="1"/>
    <col min="5" max="5" width="12.453125" customWidth="1"/>
    <col min="6" max="6" width="11" customWidth="1"/>
    <col min="7" max="7" width="8.81640625" customWidth="1"/>
    <col min="8" max="8" width="9.81640625" customWidth="1"/>
    <col min="9" max="9" width="12.453125" customWidth="1"/>
    <col min="10" max="10" width="11" customWidth="1"/>
  </cols>
  <sheetData>
    <row r="1" spans="1:10" x14ac:dyDescent="0.35">
      <c r="A1" s="107"/>
      <c r="B1" s="110" t="s">
        <v>1212</v>
      </c>
      <c r="C1" s="110"/>
      <c r="D1" s="110"/>
      <c r="E1" s="107"/>
      <c r="F1" s="107"/>
      <c r="G1" s="107"/>
      <c r="H1" s="107"/>
      <c r="I1" s="107"/>
      <c r="J1" s="107"/>
    </row>
    <row r="2" spans="1:10" x14ac:dyDescent="0.35">
      <c r="A2" s="108"/>
      <c r="B2" s="108"/>
      <c r="C2" s="108"/>
      <c r="D2" s="108"/>
      <c r="E2" s="108"/>
      <c r="F2" s="108"/>
      <c r="G2" s="108"/>
      <c r="H2" s="108"/>
      <c r="I2" s="108"/>
      <c r="J2" s="108"/>
    </row>
    <row r="3" spans="1:10" x14ac:dyDescent="0.35">
      <c r="A3" s="111"/>
      <c r="B3" s="111"/>
      <c r="C3" s="198" t="s">
        <v>1017</v>
      </c>
      <c r="D3" s="198"/>
      <c r="E3" s="198"/>
      <c r="F3" s="199"/>
      <c r="G3" s="200" t="s">
        <v>1020</v>
      </c>
      <c r="H3" s="198"/>
      <c r="I3" s="198"/>
      <c r="J3" s="198"/>
    </row>
    <row r="4" spans="1:10" ht="33" customHeight="1" x14ac:dyDescent="0.35">
      <c r="A4" s="111"/>
      <c r="B4" s="113"/>
      <c r="C4" s="114" t="s">
        <v>544</v>
      </c>
      <c r="D4" s="114" t="s">
        <v>1016</v>
      </c>
      <c r="E4" s="132" t="s">
        <v>1037</v>
      </c>
      <c r="F4" s="133" t="s">
        <v>1013</v>
      </c>
      <c r="G4" s="114" t="s">
        <v>544</v>
      </c>
      <c r="H4" s="114" t="s">
        <v>1016</v>
      </c>
      <c r="I4" s="132" t="s">
        <v>1037</v>
      </c>
      <c r="J4" s="132" t="s">
        <v>1013</v>
      </c>
    </row>
    <row r="5" spans="1:10" ht="18.75" customHeight="1" x14ac:dyDescent="0.35">
      <c r="A5" s="103" t="s">
        <v>1036</v>
      </c>
      <c r="B5" s="104"/>
      <c r="C5" s="134"/>
      <c r="D5" s="134"/>
      <c r="E5" s="135"/>
      <c r="F5" s="119"/>
      <c r="G5" s="134"/>
      <c r="H5" s="134"/>
      <c r="I5" s="135"/>
      <c r="J5" s="135"/>
    </row>
    <row r="6" spans="1:10" ht="19.5" customHeight="1" x14ac:dyDescent="0.35">
      <c r="A6" s="105" t="s">
        <v>1035</v>
      </c>
      <c r="B6" s="104"/>
      <c r="C6" s="104"/>
      <c r="D6" s="104"/>
      <c r="E6" s="135"/>
      <c r="F6" s="119"/>
      <c r="G6" s="135"/>
      <c r="H6" s="135"/>
      <c r="I6" s="135"/>
      <c r="J6" s="135"/>
    </row>
    <row r="7" spans="1:10" x14ac:dyDescent="0.35">
      <c r="A7" s="105"/>
      <c r="B7" s="104" t="s">
        <v>542</v>
      </c>
      <c r="C7" s="120">
        <v>36182.400000000001</v>
      </c>
      <c r="D7" s="120">
        <v>7501.6</v>
      </c>
      <c r="E7" s="120">
        <v>1675.7</v>
      </c>
      <c r="F7" s="121">
        <v>27005.1</v>
      </c>
      <c r="G7" s="120">
        <v>201563.5</v>
      </c>
      <c r="H7" s="120">
        <v>133115.20000000001</v>
      </c>
      <c r="I7" s="120">
        <v>13553.8</v>
      </c>
      <c r="J7" s="120">
        <v>54894.5</v>
      </c>
    </row>
    <row r="8" spans="1:10" x14ac:dyDescent="0.35">
      <c r="A8" s="105"/>
      <c r="B8" s="104" t="s">
        <v>1007</v>
      </c>
      <c r="C8" s="120">
        <v>1751.5</v>
      </c>
      <c r="D8" s="120">
        <v>538.4</v>
      </c>
      <c r="E8" s="120">
        <v>270.60000000000002</v>
      </c>
      <c r="F8" s="121">
        <v>942.5</v>
      </c>
      <c r="G8" s="120">
        <v>29355.4</v>
      </c>
      <c r="H8" s="120">
        <v>16417.8</v>
      </c>
      <c r="I8" s="120">
        <v>3574.2</v>
      </c>
      <c r="J8" s="120">
        <v>9363.4</v>
      </c>
    </row>
    <row r="9" spans="1:10" x14ac:dyDescent="0.35">
      <c r="A9" s="105"/>
      <c r="B9" s="104" t="s">
        <v>1032</v>
      </c>
      <c r="C9" s="120">
        <v>5622.7</v>
      </c>
      <c r="D9" s="120">
        <v>2049.6999999999998</v>
      </c>
      <c r="E9" s="120">
        <v>582.1</v>
      </c>
      <c r="F9" s="121">
        <v>2991</v>
      </c>
      <c r="G9" s="120">
        <v>76909.100000000006</v>
      </c>
      <c r="H9" s="120">
        <v>59692.7</v>
      </c>
      <c r="I9" s="120">
        <v>5706.4</v>
      </c>
      <c r="J9" s="120">
        <v>11510.1</v>
      </c>
    </row>
    <row r="10" spans="1:10" x14ac:dyDescent="0.35">
      <c r="A10" s="105"/>
      <c r="B10" s="104" t="s">
        <v>1033</v>
      </c>
      <c r="C10" s="120">
        <v>12873.4</v>
      </c>
      <c r="D10" s="120">
        <v>3890.3</v>
      </c>
      <c r="E10" s="120">
        <v>710.4</v>
      </c>
      <c r="F10" s="121">
        <v>8272.7000000000007</v>
      </c>
      <c r="G10" s="120">
        <v>69572</v>
      </c>
      <c r="H10" s="120">
        <v>51714.7</v>
      </c>
      <c r="I10" s="120">
        <v>3896</v>
      </c>
      <c r="J10" s="120">
        <v>13961.3</v>
      </c>
    </row>
    <row r="11" spans="1:10" x14ac:dyDescent="0.35">
      <c r="A11" s="105"/>
      <c r="B11" s="106" t="s">
        <v>1034</v>
      </c>
      <c r="C11" s="120">
        <v>15934.7</v>
      </c>
      <c r="D11" s="120">
        <v>1023.2</v>
      </c>
      <c r="E11" s="120">
        <v>112.7</v>
      </c>
      <c r="F11" s="121">
        <v>14798.9</v>
      </c>
      <c r="G11" s="120">
        <v>25727</v>
      </c>
      <c r="H11" s="120">
        <v>5290.1</v>
      </c>
      <c r="I11" s="120">
        <v>377.2</v>
      </c>
      <c r="J11" s="120">
        <v>20059.7</v>
      </c>
    </row>
    <row r="12" spans="1:10" x14ac:dyDescent="0.35">
      <c r="A12" s="105"/>
      <c r="B12" s="104"/>
      <c r="C12" s="120"/>
      <c r="D12" s="120"/>
      <c r="E12" s="120"/>
      <c r="F12" s="121"/>
      <c r="G12" s="120"/>
      <c r="H12" s="120"/>
      <c r="I12" s="120"/>
      <c r="J12" s="120"/>
    </row>
    <row r="13" spans="1:10" x14ac:dyDescent="0.35">
      <c r="A13" s="105" t="s">
        <v>1027</v>
      </c>
      <c r="B13" s="104"/>
      <c r="C13" s="120"/>
      <c r="D13" s="120"/>
      <c r="E13" s="120"/>
      <c r="F13" s="121"/>
      <c r="G13" s="120"/>
      <c r="H13" s="120"/>
      <c r="I13" s="120"/>
      <c r="J13" s="120"/>
    </row>
    <row r="14" spans="1:10" x14ac:dyDescent="0.35">
      <c r="A14" s="105"/>
      <c r="B14" s="106" t="s">
        <v>542</v>
      </c>
      <c r="C14" s="120">
        <v>20247.7</v>
      </c>
      <c r="D14" s="120">
        <v>6478.4</v>
      </c>
      <c r="E14" s="120">
        <v>1563.1</v>
      </c>
      <c r="F14" s="121">
        <v>12206.2</v>
      </c>
      <c r="G14" s="120">
        <v>175836.5</v>
      </c>
      <c r="H14" s="120">
        <v>127825.1</v>
      </c>
      <c r="I14" s="120">
        <v>13176.6</v>
      </c>
      <c r="J14" s="120">
        <v>34834.800000000003</v>
      </c>
    </row>
    <row r="15" spans="1:10" x14ac:dyDescent="0.35">
      <c r="A15" s="105"/>
      <c r="B15" s="107"/>
      <c r="C15" s="107"/>
      <c r="D15" s="107"/>
      <c r="E15" s="107"/>
      <c r="F15" s="107"/>
      <c r="G15" s="107"/>
      <c r="H15" s="107"/>
      <c r="I15" s="107"/>
      <c r="J15" s="107"/>
    </row>
    <row r="16" spans="1:10" x14ac:dyDescent="0.35">
      <c r="A16" s="105"/>
      <c r="B16" s="106" t="s">
        <v>1021</v>
      </c>
      <c r="C16" s="120">
        <v>9874</v>
      </c>
      <c r="D16" s="120">
        <v>3007.9</v>
      </c>
      <c r="E16" s="120">
        <v>680</v>
      </c>
      <c r="F16" s="121">
        <v>6186.2</v>
      </c>
      <c r="G16" s="120">
        <v>88797.5</v>
      </c>
      <c r="H16" s="120">
        <v>60857.3</v>
      </c>
      <c r="I16" s="120">
        <v>5968</v>
      </c>
      <c r="J16" s="120">
        <v>21972.2</v>
      </c>
    </row>
    <row r="17" spans="1:10" x14ac:dyDescent="0.35">
      <c r="A17" s="105"/>
      <c r="B17" s="106" t="s">
        <v>1022</v>
      </c>
      <c r="C17" s="120">
        <v>10373.700000000001</v>
      </c>
      <c r="D17" s="120">
        <v>3470.5</v>
      </c>
      <c r="E17" s="120">
        <v>883.1</v>
      </c>
      <c r="F17" s="121">
        <v>6020</v>
      </c>
      <c r="G17" s="120">
        <v>87039</v>
      </c>
      <c r="H17" s="120">
        <v>66967.8</v>
      </c>
      <c r="I17" s="120">
        <v>7208.6</v>
      </c>
      <c r="J17" s="120">
        <v>12862.6</v>
      </c>
    </row>
    <row r="18" spans="1:10" x14ac:dyDescent="0.35">
      <c r="A18" s="105"/>
      <c r="B18" s="104"/>
      <c r="C18" s="120"/>
      <c r="D18" s="120"/>
      <c r="E18" s="120"/>
      <c r="F18" s="121"/>
      <c r="G18" s="120"/>
      <c r="H18" s="120"/>
      <c r="I18" s="120"/>
      <c r="J18" s="120"/>
    </row>
    <row r="19" spans="1:10" x14ac:dyDescent="0.35">
      <c r="A19" s="105"/>
      <c r="B19" s="104" t="s">
        <v>1023</v>
      </c>
      <c r="C19" s="120">
        <v>13113.4</v>
      </c>
      <c r="D19" s="120">
        <v>4440.1000000000004</v>
      </c>
      <c r="E19" s="120">
        <v>935.6</v>
      </c>
      <c r="F19" s="121">
        <v>7737.7</v>
      </c>
      <c r="G19" s="120">
        <v>111664.8</v>
      </c>
      <c r="H19" s="120">
        <v>84306</v>
      </c>
      <c r="I19" s="120">
        <v>6961.7</v>
      </c>
      <c r="J19" s="120">
        <v>20397.099999999999</v>
      </c>
    </row>
    <row r="20" spans="1:10" x14ac:dyDescent="0.35">
      <c r="A20" s="105"/>
      <c r="B20" s="106" t="s">
        <v>1024</v>
      </c>
      <c r="C20" s="120">
        <v>3412.5</v>
      </c>
      <c r="D20" s="120">
        <v>810</v>
      </c>
      <c r="E20" s="120">
        <v>314.89999999999998</v>
      </c>
      <c r="F20" s="121">
        <v>2287.5</v>
      </c>
      <c r="G20" s="120">
        <v>21004.3</v>
      </c>
      <c r="H20" s="120">
        <v>13597.4</v>
      </c>
      <c r="I20" s="120">
        <v>2642.4</v>
      </c>
      <c r="J20" s="120">
        <v>4764.5</v>
      </c>
    </row>
    <row r="21" spans="1:10" x14ac:dyDescent="0.35">
      <c r="A21" s="105"/>
      <c r="B21" s="106" t="s">
        <v>1025</v>
      </c>
      <c r="C21" s="120">
        <v>2542.5</v>
      </c>
      <c r="D21" s="120">
        <v>850.5</v>
      </c>
      <c r="E21" s="120">
        <v>211.7</v>
      </c>
      <c r="F21" s="121">
        <v>1480.4</v>
      </c>
      <c r="G21" s="120">
        <v>28967.5</v>
      </c>
      <c r="H21" s="120">
        <v>20109.3</v>
      </c>
      <c r="I21" s="120">
        <v>2569.6999999999998</v>
      </c>
      <c r="J21" s="120">
        <v>6288.5</v>
      </c>
    </row>
    <row r="22" spans="1:10" x14ac:dyDescent="0.35">
      <c r="A22" s="104"/>
      <c r="B22" s="104" t="s">
        <v>1026</v>
      </c>
      <c r="C22" s="120">
        <v>241</v>
      </c>
      <c r="D22" s="120">
        <v>62.5</v>
      </c>
      <c r="E22" s="120">
        <v>21.2</v>
      </c>
      <c r="F22" s="121">
        <v>157.30000000000001</v>
      </c>
      <c r="G22" s="120">
        <v>1096.8</v>
      </c>
      <c r="H22" s="120">
        <v>663.5</v>
      </c>
      <c r="I22" s="120">
        <v>126.3</v>
      </c>
      <c r="J22" s="120">
        <v>307</v>
      </c>
    </row>
    <row r="23" spans="1:10" x14ac:dyDescent="0.35">
      <c r="A23" s="104"/>
      <c r="B23" s="107" t="s">
        <v>1096</v>
      </c>
      <c r="C23" s="120">
        <v>425.2</v>
      </c>
      <c r="D23" s="120">
        <v>157.69999999999999</v>
      </c>
      <c r="E23" s="120">
        <v>31.1</v>
      </c>
      <c r="F23" s="121">
        <v>236.3</v>
      </c>
      <c r="G23" s="120">
        <v>9865.1</v>
      </c>
      <c r="H23" s="120">
        <v>6928.4</v>
      </c>
      <c r="I23" s="120">
        <v>560.5</v>
      </c>
      <c r="J23" s="120">
        <v>2376.1999999999998</v>
      </c>
    </row>
    <row r="24" spans="1:10" x14ac:dyDescent="0.35">
      <c r="A24" s="104"/>
      <c r="B24" s="107" t="s">
        <v>1028</v>
      </c>
      <c r="C24" s="120">
        <v>513.20000000000005</v>
      </c>
      <c r="D24" s="120">
        <v>157.6</v>
      </c>
      <c r="E24" s="120">
        <v>48.6</v>
      </c>
      <c r="F24" s="121">
        <v>306.89999999999998</v>
      </c>
      <c r="G24" s="120">
        <v>3238</v>
      </c>
      <c r="H24" s="120">
        <v>2220.5</v>
      </c>
      <c r="I24" s="120">
        <v>316</v>
      </c>
      <c r="J24" s="120">
        <v>701.4</v>
      </c>
    </row>
    <row r="25" spans="1:10" x14ac:dyDescent="0.35">
      <c r="A25" s="104"/>
      <c r="B25" s="107"/>
      <c r="C25" s="120"/>
      <c r="D25" s="120"/>
      <c r="E25" s="120"/>
      <c r="F25" s="121"/>
      <c r="G25" s="120"/>
      <c r="H25" s="120"/>
      <c r="I25" s="120"/>
      <c r="J25" s="120"/>
    </row>
    <row r="26" spans="1:10" x14ac:dyDescent="0.35">
      <c r="A26" s="104"/>
      <c r="B26" s="104" t="s">
        <v>241</v>
      </c>
      <c r="C26" s="120">
        <v>4840.7</v>
      </c>
      <c r="D26" s="120">
        <v>913.1</v>
      </c>
      <c r="E26" s="120">
        <v>361.8</v>
      </c>
      <c r="F26" s="121">
        <v>3565.8</v>
      </c>
      <c r="G26" s="120">
        <v>20244.599999999999</v>
      </c>
      <c r="H26" s="120">
        <v>11217.3</v>
      </c>
      <c r="I26" s="120">
        <v>2358.6999999999998</v>
      </c>
      <c r="J26" s="120">
        <v>6668.6</v>
      </c>
    </row>
    <row r="27" spans="1:10" x14ac:dyDescent="0.35">
      <c r="A27" s="104"/>
      <c r="B27" s="107" t="s">
        <v>16</v>
      </c>
      <c r="C27" s="120">
        <v>6960.6</v>
      </c>
      <c r="D27" s="120">
        <v>2058.5</v>
      </c>
      <c r="E27" s="120">
        <v>549.4</v>
      </c>
      <c r="F27" s="121">
        <v>4352.8</v>
      </c>
      <c r="G27" s="120">
        <v>46454.6</v>
      </c>
      <c r="H27" s="120">
        <v>32024.3</v>
      </c>
      <c r="I27" s="120">
        <v>4437.7</v>
      </c>
      <c r="J27" s="120">
        <v>9992.7000000000007</v>
      </c>
    </row>
    <row r="28" spans="1:10" x14ac:dyDescent="0.35">
      <c r="A28" s="104"/>
      <c r="B28" s="107" t="s">
        <v>78</v>
      </c>
      <c r="C28" s="120">
        <v>4753.3</v>
      </c>
      <c r="D28" s="120">
        <v>1722.2</v>
      </c>
      <c r="E28" s="120">
        <v>404.8</v>
      </c>
      <c r="F28" s="121">
        <v>2626.4</v>
      </c>
      <c r="G28" s="120">
        <v>44327</v>
      </c>
      <c r="H28" s="120">
        <v>31199</v>
      </c>
      <c r="I28" s="120">
        <v>3520.3</v>
      </c>
      <c r="J28" s="120">
        <v>9607.6</v>
      </c>
    </row>
    <row r="29" spans="1:10" x14ac:dyDescent="0.35">
      <c r="A29" s="104"/>
      <c r="B29" s="107" t="s">
        <v>71</v>
      </c>
      <c r="C29" s="120">
        <v>1342.3</v>
      </c>
      <c r="D29" s="120">
        <v>556.4</v>
      </c>
      <c r="E29" s="120">
        <v>99.3</v>
      </c>
      <c r="F29" s="121">
        <v>686.6</v>
      </c>
      <c r="G29" s="120">
        <v>14301.6</v>
      </c>
      <c r="H29" s="120">
        <v>11385.5</v>
      </c>
      <c r="I29" s="120">
        <v>835.4</v>
      </c>
      <c r="J29" s="120">
        <v>2080.6</v>
      </c>
    </row>
    <row r="30" spans="1:10" x14ac:dyDescent="0.35">
      <c r="A30" s="104"/>
      <c r="B30" s="107" t="s">
        <v>1</v>
      </c>
      <c r="C30" s="120">
        <v>1595.1</v>
      </c>
      <c r="D30" s="120">
        <v>797.2</v>
      </c>
      <c r="E30" s="120">
        <v>108.3</v>
      </c>
      <c r="F30" s="121">
        <v>689.6</v>
      </c>
      <c r="G30" s="120">
        <v>33086.400000000001</v>
      </c>
      <c r="H30" s="120">
        <v>27051.4</v>
      </c>
      <c r="I30" s="120">
        <v>1498.8</v>
      </c>
      <c r="J30" s="120">
        <v>4536.3</v>
      </c>
    </row>
    <row r="31" spans="1:10" x14ac:dyDescent="0.35">
      <c r="A31" s="105"/>
      <c r="B31" s="107" t="s">
        <v>24</v>
      </c>
      <c r="C31" s="120">
        <v>557.4</v>
      </c>
      <c r="D31" s="120">
        <v>310.89999999999998</v>
      </c>
      <c r="E31" s="120">
        <v>30.4</v>
      </c>
      <c r="F31" s="121">
        <v>216.1</v>
      </c>
      <c r="G31" s="120">
        <v>12453.6</v>
      </c>
      <c r="H31" s="120">
        <v>10520.5</v>
      </c>
      <c r="I31" s="120">
        <v>407.7</v>
      </c>
      <c r="J31" s="120">
        <v>1525.4</v>
      </c>
    </row>
    <row r="32" spans="1:10" x14ac:dyDescent="0.35">
      <c r="A32" s="108"/>
      <c r="B32" s="108" t="s">
        <v>66</v>
      </c>
      <c r="C32" s="136">
        <v>198.1</v>
      </c>
      <c r="D32" s="136">
        <v>120</v>
      </c>
      <c r="E32" s="136">
        <v>9.1</v>
      </c>
      <c r="F32" s="137">
        <v>69</v>
      </c>
      <c r="G32" s="136">
        <v>4968.7</v>
      </c>
      <c r="H32" s="136">
        <v>4427.1000000000004</v>
      </c>
      <c r="I32" s="136">
        <v>118.1</v>
      </c>
      <c r="J32" s="136">
        <v>423.5</v>
      </c>
    </row>
    <row r="33" spans="1:12" x14ac:dyDescent="0.35">
      <c r="A33" s="103" t="s">
        <v>1031</v>
      </c>
      <c r="B33" s="107"/>
      <c r="C33" s="107"/>
      <c r="D33" s="104"/>
      <c r="E33" s="56"/>
      <c r="F33" s="55"/>
      <c r="G33" s="56"/>
      <c r="H33" s="17"/>
      <c r="I33" s="17"/>
      <c r="J33" s="17"/>
    </row>
    <row r="34" spans="1:12" x14ac:dyDescent="0.35">
      <c r="A34" s="105" t="s">
        <v>1035</v>
      </c>
      <c r="B34" s="104"/>
      <c r="C34" s="107"/>
      <c r="D34" s="104"/>
      <c r="E34" s="56"/>
      <c r="F34" s="55"/>
      <c r="G34" s="56"/>
      <c r="H34" s="17"/>
      <c r="I34" s="17"/>
      <c r="J34" s="17"/>
    </row>
    <row r="35" spans="1:12" x14ac:dyDescent="0.35">
      <c r="A35" s="105"/>
      <c r="B35" s="104" t="s">
        <v>542</v>
      </c>
      <c r="C35" s="138">
        <f t="shared" ref="C35:F39" si="0">+C7/$C7</f>
        <v>1</v>
      </c>
      <c r="D35" s="125">
        <f t="shared" si="0"/>
        <v>0.20732731935968868</v>
      </c>
      <c r="E35" s="125">
        <f t="shared" si="0"/>
        <v>4.6312571858140972E-2</v>
      </c>
      <c r="F35" s="126">
        <f t="shared" si="0"/>
        <v>0.7463601087821703</v>
      </c>
      <c r="G35" s="62">
        <f t="shared" ref="G35:J39" si="1">+G7/$G7</f>
        <v>1</v>
      </c>
      <c r="H35" s="62">
        <f t="shared" si="1"/>
        <v>0.66041321965534439</v>
      </c>
      <c r="I35" s="62">
        <f t="shared" si="1"/>
        <v>6.7243325304432597E-2</v>
      </c>
      <c r="J35" s="62">
        <f t="shared" si="1"/>
        <v>0.27234345504022306</v>
      </c>
      <c r="L35" s="24"/>
    </row>
    <row r="36" spans="1:12" x14ac:dyDescent="0.35">
      <c r="A36" s="105"/>
      <c r="B36" s="104" t="s">
        <v>1018</v>
      </c>
      <c r="C36" s="138">
        <f t="shared" si="0"/>
        <v>1</v>
      </c>
      <c r="D36" s="125">
        <f t="shared" si="0"/>
        <v>0.30739366257493578</v>
      </c>
      <c r="E36" s="125">
        <f t="shared" si="0"/>
        <v>0.15449614616043392</v>
      </c>
      <c r="F36" s="126">
        <f t="shared" si="0"/>
        <v>0.53811019126463033</v>
      </c>
      <c r="G36" s="62">
        <f t="shared" si="1"/>
        <v>1</v>
      </c>
      <c r="H36" s="62">
        <f t="shared" si="1"/>
        <v>0.55927699843981005</v>
      </c>
      <c r="I36" s="62">
        <f t="shared" si="1"/>
        <v>0.12175613345415152</v>
      </c>
      <c r="J36" s="62">
        <f t="shared" si="1"/>
        <v>0.31896686810603836</v>
      </c>
      <c r="L36" s="24"/>
    </row>
    <row r="37" spans="1:12" x14ac:dyDescent="0.35">
      <c r="A37" s="105"/>
      <c r="B37" s="104" t="s">
        <v>1029</v>
      </c>
      <c r="C37" s="138">
        <f t="shared" si="0"/>
        <v>1</v>
      </c>
      <c r="D37" s="125">
        <f t="shared" si="0"/>
        <v>0.36454016753516993</v>
      </c>
      <c r="E37" s="125">
        <f t="shared" si="0"/>
        <v>0.10352677539260498</v>
      </c>
      <c r="F37" s="126">
        <f t="shared" si="0"/>
        <v>0.53195084212211219</v>
      </c>
      <c r="G37" s="62">
        <f t="shared" si="1"/>
        <v>1</v>
      </c>
      <c r="H37" s="62">
        <f t="shared" si="1"/>
        <v>0.77614612575104891</v>
      </c>
      <c r="I37" s="62">
        <f t="shared" si="1"/>
        <v>7.4196681537035264E-2</v>
      </c>
      <c r="J37" s="62">
        <f t="shared" si="1"/>
        <v>0.14965849294816869</v>
      </c>
      <c r="L37" s="24"/>
    </row>
    <row r="38" spans="1:12" x14ac:dyDescent="0.35">
      <c r="A38" s="105"/>
      <c r="B38" s="104" t="s">
        <v>1030</v>
      </c>
      <c r="C38" s="138">
        <f t="shared" si="0"/>
        <v>1</v>
      </c>
      <c r="D38" s="125">
        <f t="shared" si="0"/>
        <v>0.30219677785200494</v>
      </c>
      <c r="E38" s="125">
        <f t="shared" si="0"/>
        <v>5.5183556791523605E-2</v>
      </c>
      <c r="F38" s="126">
        <f t="shared" si="0"/>
        <v>0.64261966535647153</v>
      </c>
      <c r="G38" s="62">
        <f t="shared" si="1"/>
        <v>1</v>
      </c>
      <c r="H38" s="62">
        <f t="shared" si="1"/>
        <v>0.7433263381820272</v>
      </c>
      <c r="I38" s="62">
        <f t="shared" si="1"/>
        <v>5.5999540044845628E-2</v>
      </c>
      <c r="J38" s="62">
        <f t="shared" si="1"/>
        <v>0.2006741217731271</v>
      </c>
      <c r="L38" s="24"/>
    </row>
    <row r="39" spans="1:12" x14ac:dyDescent="0.35">
      <c r="A39" s="105"/>
      <c r="B39" s="106" t="s">
        <v>1019</v>
      </c>
      <c r="C39" s="138">
        <f t="shared" si="0"/>
        <v>1</v>
      </c>
      <c r="D39" s="125">
        <f t="shared" si="0"/>
        <v>6.4212065492290415E-2</v>
      </c>
      <c r="E39" s="125">
        <f t="shared" si="0"/>
        <v>7.0726151104193993E-3</v>
      </c>
      <c r="F39" s="126">
        <f t="shared" si="0"/>
        <v>0.92872159500963303</v>
      </c>
      <c r="G39" s="62">
        <f t="shared" si="1"/>
        <v>1</v>
      </c>
      <c r="H39" s="62">
        <f t="shared" si="1"/>
        <v>0.20562444124849383</v>
      </c>
      <c r="I39" s="62">
        <f t="shared" si="1"/>
        <v>1.4661639522680452E-2</v>
      </c>
      <c r="J39" s="62">
        <f t="shared" si="1"/>
        <v>0.77971391922882582</v>
      </c>
      <c r="L39" s="24"/>
    </row>
    <row r="40" spans="1:12" x14ac:dyDescent="0.35">
      <c r="A40" s="105"/>
      <c r="B40" s="104"/>
      <c r="C40" s="138"/>
      <c r="D40" s="125"/>
      <c r="E40" s="125"/>
      <c r="F40" s="126"/>
      <c r="G40" s="62"/>
      <c r="H40" s="62"/>
      <c r="I40" s="62"/>
      <c r="J40" s="62"/>
      <c r="L40" s="24"/>
    </row>
    <row r="41" spans="1:12" x14ac:dyDescent="0.35">
      <c r="A41" s="105" t="s">
        <v>1027</v>
      </c>
      <c r="B41" s="104"/>
      <c r="C41" s="138"/>
      <c r="D41" s="125"/>
      <c r="E41" s="125"/>
      <c r="F41" s="126"/>
      <c r="G41" s="62"/>
      <c r="H41" s="62"/>
      <c r="I41" s="62"/>
      <c r="J41" s="62"/>
      <c r="L41" s="24"/>
    </row>
    <row r="42" spans="1:12" x14ac:dyDescent="0.35">
      <c r="A42" s="105"/>
      <c r="B42" s="106" t="s">
        <v>542</v>
      </c>
      <c r="C42" s="138">
        <f>+C14/$C14</f>
        <v>1</v>
      </c>
      <c r="D42" s="125">
        <f>+D14/$C14</f>
        <v>0.31995732848669228</v>
      </c>
      <c r="E42" s="125">
        <f>+E14/$C14</f>
        <v>7.7198891725973801E-2</v>
      </c>
      <c r="F42" s="126">
        <f>+F14/$C14</f>
        <v>0.60284377978733383</v>
      </c>
      <c r="G42" s="62">
        <f>+G14/$G14</f>
        <v>1</v>
      </c>
      <c r="H42" s="62">
        <f>+H14/$G14</f>
        <v>0.72695430129694349</v>
      </c>
      <c r="I42" s="62">
        <f>+I14/$G14</f>
        <v>7.4936659908494546E-2</v>
      </c>
      <c r="J42" s="62">
        <f>+J14/$G14</f>
        <v>0.19810903879456201</v>
      </c>
      <c r="L42" s="24"/>
    </row>
    <row r="43" spans="1:12" x14ac:dyDescent="0.35">
      <c r="A43" s="105"/>
      <c r="B43" s="104"/>
      <c r="C43" s="138"/>
      <c r="D43" s="125"/>
      <c r="E43" s="125"/>
      <c r="F43" s="126"/>
      <c r="G43" s="62"/>
      <c r="H43" s="62"/>
      <c r="I43" s="62"/>
      <c r="J43" s="62"/>
      <c r="L43" s="24"/>
    </row>
    <row r="44" spans="1:12" x14ac:dyDescent="0.35">
      <c r="A44" s="105"/>
      <c r="B44" s="106" t="s">
        <v>1021</v>
      </c>
      <c r="C44" s="138">
        <f>+C17/$C17</f>
        <v>1</v>
      </c>
      <c r="D44" s="125">
        <f t="shared" ref="D44:F45" si="2">+D16/$C16</f>
        <v>0.30462831679157382</v>
      </c>
      <c r="E44" s="125">
        <f t="shared" si="2"/>
        <v>6.8867733441361156E-2</v>
      </c>
      <c r="F44" s="126">
        <f t="shared" si="2"/>
        <v>0.62651407737492404</v>
      </c>
      <c r="G44" s="62">
        <f t="shared" ref="G44:J45" si="3">+G16/$G16</f>
        <v>1</v>
      </c>
      <c r="H44" s="62">
        <f t="shared" si="3"/>
        <v>0.68534924969734512</v>
      </c>
      <c r="I44" s="62">
        <f t="shared" si="3"/>
        <v>6.7209099355274637E-2</v>
      </c>
      <c r="J44" s="62">
        <f t="shared" si="3"/>
        <v>0.24744165094738027</v>
      </c>
      <c r="L44" s="24"/>
    </row>
    <row r="45" spans="1:12" x14ac:dyDescent="0.35">
      <c r="A45" s="105"/>
      <c r="B45" s="106" t="s">
        <v>1022</v>
      </c>
      <c r="C45" s="138">
        <f>+C16/$C16</f>
        <v>1</v>
      </c>
      <c r="D45" s="125">
        <f t="shared" si="2"/>
        <v>0.33454794335675792</v>
      </c>
      <c r="E45" s="125">
        <f t="shared" si="2"/>
        <v>8.5128739022720917E-2</v>
      </c>
      <c r="F45" s="126">
        <f t="shared" si="2"/>
        <v>0.58031367785843047</v>
      </c>
      <c r="G45" s="62">
        <f t="shared" si="3"/>
        <v>1</v>
      </c>
      <c r="H45" s="62">
        <f t="shared" si="3"/>
        <v>0.76939992417192293</v>
      </c>
      <c r="I45" s="62">
        <f t="shared" si="3"/>
        <v>8.2820344902859638E-2</v>
      </c>
      <c r="J45" s="62">
        <f t="shared" si="3"/>
        <v>0.14777973092521743</v>
      </c>
      <c r="L45" s="24"/>
    </row>
    <row r="46" spans="1:12" x14ac:dyDescent="0.35">
      <c r="A46" s="105"/>
      <c r="B46" s="104"/>
      <c r="C46" s="138"/>
      <c r="D46" s="125"/>
      <c r="E46" s="125"/>
      <c r="F46" s="126"/>
      <c r="G46" s="62"/>
      <c r="H46" s="62"/>
      <c r="I46" s="62"/>
      <c r="J46" s="62"/>
      <c r="L46" s="24"/>
    </row>
    <row r="47" spans="1:12" x14ac:dyDescent="0.35">
      <c r="A47" s="105"/>
      <c r="B47" s="104" t="s">
        <v>1023</v>
      </c>
      <c r="C47" s="138">
        <f t="shared" ref="C47:F52" si="4">+C19/$C19</f>
        <v>1</v>
      </c>
      <c r="D47" s="125">
        <f t="shared" si="4"/>
        <v>0.3385925846843687</v>
      </c>
      <c r="E47" s="125">
        <f t="shared" si="4"/>
        <v>7.1346866563972738E-2</v>
      </c>
      <c r="F47" s="126">
        <f t="shared" si="4"/>
        <v>0.59006054875165859</v>
      </c>
      <c r="G47" s="62">
        <f t="shared" ref="G47:J52" si="5">+G19/$G19</f>
        <v>1</v>
      </c>
      <c r="H47" s="62">
        <f t="shared" si="5"/>
        <v>0.75499172523480984</v>
      </c>
      <c r="I47" s="62">
        <f t="shared" si="5"/>
        <v>6.2344624268345972E-2</v>
      </c>
      <c r="J47" s="62">
        <f t="shared" si="5"/>
        <v>0.1826636504968441</v>
      </c>
      <c r="L47" s="24"/>
    </row>
    <row r="48" spans="1:12" x14ac:dyDescent="0.35">
      <c r="A48" s="105"/>
      <c r="B48" s="106" t="s">
        <v>1024</v>
      </c>
      <c r="C48" s="138">
        <f t="shared" si="4"/>
        <v>1</v>
      </c>
      <c r="D48" s="125">
        <f t="shared" si="4"/>
        <v>0.23736263736263735</v>
      </c>
      <c r="E48" s="125">
        <f t="shared" si="4"/>
        <v>9.2278388278388274E-2</v>
      </c>
      <c r="F48" s="126">
        <f t="shared" si="4"/>
        <v>0.67032967032967028</v>
      </c>
      <c r="G48" s="62">
        <f t="shared" si="5"/>
        <v>1</v>
      </c>
      <c r="H48" s="62">
        <f t="shared" si="5"/>
        <v>0.64736268287921994</v>
      </c>
      <c r="I48" s="62">
        <f t="shared" si="5"/>
        <v>0.12580281180520181</v>
      </c>
      <c r="J48" s="62">
        <f t="shared" si="5"/>
        <v>0.22683450531557825</v>
      </c>
      <c r="L48" s="24"/>
    </row>
    <row r="49" spans="1:12" x14ac:dyDescent="0.35">
      <c r="A49" s="105"/>
      <c r="B49" s="106" t="s">
        <v>1025</v>
      </c>
      <c r="C49" s="138">
        <f t="shared" si="4"/>
        <v>1</v>
      </c>
      <c r="D49" s="125">
        <f t="shared" si="4"/>
        <v>0.3345132743362832</v>
      </c>
      <c r="E49" s="125">
        <f t="shared" si="4"/>
        <v>8.3264503441494581E-2</v>
      </c>
      <c r="F49" s="126">
        <f t="shared" si="4"/>
        <v>0.58226155358898724</v>
      </c>
      <c r="G49" s="62">
        <f t="shared" si="5"/>
        <v>1</v>
      </c>
      <c r="H49" s="62">
        <f t="shared" si="5"/>
        <v>0.69420212306895657</v>
      </c>
      <c r="I49" s="62">
        <f t="shared" si="5"/>
        <v>8.8709760938983334E-2</v>
      </c>
      <c r="J49" s="62">
        <f t="shared" si="5"/>
        <v>0.21708811599206007</v>
      </c>
      <c r="L49" s="24"/>
    </row>
    <row r="50" spans="1:12" x14ac:dyDescent="0.35">
      <c r="A50" s="104"/>
      <c r="B50" s="104" t="s">
        <v>1026</v>
      </c>
      <c r="C50" s="138">
        <f t="shared" si="4"/>
        <v>1</v>
      </c>
      <c r="D50" s="125">
        <f t="shared" si="4"/>
        <v>0.25933609958506226</v>
      </c>
      <c r="E50" s="125">
        <f t="shared" si="4"/>
        <v>8.7966804979253105E-2</v>
      </c>
      <c r="F50" s="126">
        <f t="shared" si="4"/>
        <v>0.65269709543568466</v>
      </c>
      <c r="G50" s="62">
        <f t="shared" si="5"/>
        <v>1</v>
      </c>
      <c r="H50" s="62">
        <f t="shared" si="5"/>
        <v>0.60494164843180165</v>
      </c>
      <c r="I50" s="62">
        <f t="shared" si="5"/>
        <v>0.11515317286652078</v>
      </c>
      <c r="J50" s="62">
        <f t="shared" si="5"/>
        <v>0.27990517870167764</v>
      </c>
      <c r="L50" s="24"/>
    </row>
    <row r="51" spans="1:12" x14ac:dyDescent="0.35">
      <c r="A51" s="104"/>
      <c r="B51" s="107" t="s">
        <v>1096</v>
      </c>
      <c r="C51" s="138">
        <f t="shared" si="4"/>
        <v>1</v>
      </c>
      <c r="D51" s="125">
        <f t="shared" si="4"/>
        <v>0.37088428974600185</v>
      </c>
      <c r="E51" s="125">
        <f t="shared" si="4"/>
        <v>7.3142050799623715E-2</v>
      </c>
      <c r="F51" s="126">
        <f t="shared" si="4"/>
        <v>0.5557384760112889</v>
      </c>
      <c r="G51" s="62">
        <f t="shared" si="5"/>
        <v>1</v>
      </c>
      <c r="H51" s="62">
        <f t="shared" si="5"/>
        <v>0.7023142188117707</v>
      </c>
      <c r="I51" s="62">
        <f t="shared" si="5"/>
        <v>5.6816453963974008E-2</v>
      </c>
      <c r="J51" s="62">
        <f t="shared" si="5"/>
        <v>0.24086932722425516</v>
      </c>
      <c r="L51" s="24"/>
    </row>
    <row r="52" spans="1:12" x14ac:dyDescent="0.35">
      <c r="A52" s="104"/>
      <c r="B52" s="107" t="s">
        <v>1028</v>
      </c>
      <c r="C52" s="138">
        <f t="shared" si="4"/>
        <v>1</v>
      </c>
      <c r="D52" s="125">
        <f t="shared" si="4"/>
        <v>0.30709275136399061</v>
      </c>
      <c r="E52" s="125">
        <f t="shared" si="4"/>
        <v>9.4699922057677313E-2</v>
      </c>
      <c r="F52" s="126">
        <f t="shared" si="4"/>
        <v>0.59801247077162889</v>
      </c>
      <c r="G52" s="62">
        <f t="shared" si="5"/>
        <v>1</v>
      </c>
      <c r="H52" s="62">
        <f t="shared" si="5"/>
        <v>0.68576281655342808</v>
      </c>
      <c r="I52" s="62">
        <f t="shared" si="5"/>
        <v>9.7591105620753557E-2</v>
      </c>
      <c r="J52" s="62">
        <f t="shared" si="5"/>
        <v>0.216615194564546</v>
      </c>
      <c r="L52" s="24"/>
    </row>
    <row r="53" spans="1:12" x14ac:dyDescent="0.35">
      <c r="A53" s="104"/>
      <c r="B53" s="107"/>
      <c r="C53" s="138"/>
      <c r="D53" s="125"/>
      <c r="E53" s="125"/>
      <c r="F53" s="126"/>
      <c r="G53" s="62"/>
      <c r="H53" s="62"/>
      <c r="I53" s="62"/>
      <c r="J53" s="62"/>
      <c r="L53" s="24"/>
    </row>
    <row r="54" spans="1:12" x14ac:dyDescent="0.35">
      <c r="A54" s="104"/>
      <c r="B54" s="104" t="s">
        <v>241</v>
      </c>
      <c r="C54" s="138">
        <f t="shared" ref="C54:F60" si="6">+C26/$C26</f>
        <v>1</v>
      </c>
      <c r="D54" s="125">
        <f t="shared" si="6"/>
        <v>0.18862974363211935</v>
      </c>
      <c r="E54" s="125">
        <f t="shared" si="6"/>
        <v>7.4741256429855185E-2</v>
      </c>
      <c r="F54" s="126">
        <f t="shared" si="6"/>
        <v>0.73662899993802555</v>
      </c>
      <c r="G54" s="62">
        <f t="shared" ref="G54:J60" si="7">+G26/$G26</f>
        <v>1</v>
      </c>
      <c r="H54" s="62">
        <f t="shared" si="7"/>
        <v>0.55408849767345369</v>
      </c>
      <c r="I54" s="62">
        <f t="shared" si="7"/>
        <v>0.11651008170079923</v>
      </c>
      <c r="J54" s="62">
        <f t="shared" si="7"/>
        <v>0.32940142062574718</v>
      </c>
      <c r="L54" s="24"/>
    </row>
    <row r="55" spans="1:12" x14ac:dyDescent="0.35">
      <c r="A55" s="104"/>
      <c r="B55" s="107" t="s">
        <v>16</v>
      </c>
      <c r="C55" s="138">
        <f t="shared" si="6"/>
        <v>1</v>
      </c>
      <c r="D55" s="125">
        <f t="shared" si="6"/>
        <v>0.29573599977013476</v>
      </c>
      <c r="E55" s="125">
        <f t="shared" si="6"/>
        <v>7.8929977300807391E-2</v>
      </c>
      <c r="F55" s="126">
        <f t="shared" si="6"/>
        <v>0.62534838950665173</v>
      </c>
      <c r="G55" s="62">
        <f t="shared" si="7"/>
        <v>1</v>
      </c>
      <c r="H55" s="62">
        <f t="shared" si="7"/>
        <v>0.68936768371700541</v>
      </c>
      <c r="I55" s="62">
        <f t="shared" si="7"/>
        <v>9.5527676484137194E-2</v>
      </c>
      <c r="J55" s="62">
        <f t="shared" si="7"/>
        <v>0.21510679243820852</v>
      </c>
      <c r="L55" s="24"/>
    </row>
    <row r="56" spans="1:12" x14ac:dyDescent="0.35">
      <c r="A56" s="104"/>
      <c r="B56" s="107" t="s">
        <v>78</v>
      </c>
      <c r="C56" s="138">
        <f t="shared" si="6"/>
        <v>1</v>
      </c>
      <c r="D56" s="125">
        <f t="shared" si="6"/>
        <v>0.3623167062882629</v>
      </c>
      <c r="E56" s="125">
        <f t="shared" si="6"/>
        <v>8.5161887530768102E-2</v>
      </c>
      <c r="F56" s="126">
        <f t="shared" si="6"/>
        <v>0.55254244419666332</v>
      </c>
      <c r="G56" s="62">
        <f t="shared" si="7"/>
        <v>1</v>
      </c>
      <c r="H56" s="62">
        <f t="shared" si="7"/>
        <v>0.70383739030387804</v>
      </c>
      <c r="I56" s="62">
        <f t="shared" si="7"/>
        <v>7.9416608387664414E-2</v>
      </c>
      <c r="J56" s="62">
        <f t="shared" si="7"/>
        <v>0.21674374534707966</v>
      </c>
      <c r="L56" s="24"/>
    </row>
    <row r="57" spans="1:12" x14ac:dyDescent="0.35">
      <c r="A57" s="104"/>
      <c r="B57" s="107" t="s">
        <v>71</v>
      </c>
      <c r="C57" s="138">
        <f t="shared" si="6"/>
        <v>1</v>
      </c>
      <c r="D57" s="125">
        <f t="shared" si="6"/>
        <v>0.41451240408254486</v>
      </c>
      <c r="E57" s="125">
        <f t="shared" si="6"/>
        <v>7.3977501303732401E-2</v>
      </c>
      <c r="F57" s="126">
        <f t="shared" si="6"/>
        <v>0.51151009461372277</v>
      </c>
      <c r="G57" s="62">
        <f t="shared" si="7"/>
        <v>1</v>
      </c>
      <c r="H57" s="62">
        <f t="shared" si="7"/>
        <v>0.79609973709235327</v>
      </c>
      <c r="I57" s="62">
        <f t="shared" si="7"/>
        <v>5.8413044694299934E-2</v>
      </c>
      <c r="J57" s="62">
        <f t="shared" si="7"/>
        <v>0.14548022598870056</v>
      </c>
      <c r="L57" s="24"/>
    </row>
    <row r="58" spans="1:12" x14ac:dyDescent="0.35">
      <c r="A58" s="104"/>
      <c r="B58" s="107" t="s">
        <v>1</v>
      </c>
      <c r="C58" s="138">
        <f t="shared" si="6"/>
        <v>1</v>
      </c>
      <c r="D58" s="125">
        <f t="shared" si="6"/>
        <v>0.49978057802018688</v>
      </c>
      <c r="E58" s="125">
        <f t="shared" si="6"/>
        <v>6.7895429753620465E-2</v>
      </c>
      <c r="F58" s="126">
        <f t="shared" si="6"/>
        <v>0.43232399222619278</v>
      </c>
      <c r="G58" s="62">
        <f t="shared" si="7"/>
        <v>1</v>
      </c>
      <c r="H58" s="62">
        <f t="shared" si="7"/>
        <v>0.81759877170075923</v>
      </c>
      <c r="I58" s="62">
        <f t="shared" si="7"/>
        <v>4.5299579283330914E-2</v>
      </c>
      <c r="J58" s="62">
        <f t="shared" si="7"/>
        <v>0.13710467140577398</v>
      </c>
      <c r="L58" s="24"/>
    </row>
    <row r="59" spans="1:12" x14ac:dyDescent="0.35">
      <c r="A59" s="105"/>
      <c r="B59" s="107" t="s">
        <v>24</v>
      </c>
      <c r="C59" s="138">
        <f t="shared" si="6"/>
        <v>1</v>
      </c>
      <c r="D59" s="125">
        <f t="shared" si="6"/>
        <v>0.55776820954431283</v>
      </c>
      <c r="E59" s="125">
        <f t="shared" si="6"/>
        <v>5.45389307499103E-2</v>
      </c>
      <c r="F59" s="126">
        <f t="shared" si="6"/>
        <v>0.38769285970577683</v>
      </c>
      <c r="G59" s="62">
        <f t="shared" si="7"/>
        <v>1</v>
      </c>
      <c r="H59" s="62">
        <f t="shared" si="7"/>
        <v>0.84477580779854822</v>
      </c>
      <c r="I59" s="62">
        <f t="shared" si="7"/>
        <v>3.273752168047793E-2</v>
      </c>
      <c r="J59" s="62">
        <f t="shared" si="7"/>
        <v>0.12248667052097385</v>
      </c>
      <c r="L59" s="24"/>
    </row>
    <row r="60" spans="1:12" x14ac:dyDescent="0.35">
      <c r="A60" s="108"/>
      <c r="B60" s="108" t="s">
        <v>66</v>
      </c>
      <c r="C60" s="129">
        <f t="shared" si="6"/>
        <v>1</v>
      </c>
      <c r="D60" s="129">
        <f t="shared" si="6"/>
        <v>0.60575466935890965</v>
      </c>
      <c r="E60" s="129">
        <f t="shared" si="6"/>
        <v>4.5936395759717315E-2</v>
      </c>
      <c r="F60" s="130">
        <f t="shared" si="6"/>
        <v>0.34830893488137304</v>
      </c>
      <c r="G60" s="63">
        <f t="shared" si="7"/>
        <v>1</v>
      </c>
      <c r="H60" s="63">
        <f t="shared" si="7"/>
        <v>0.89099764525932346</v>
      </c>
      <c r="I60" s="63">
        <f t="shared" si="7"/>
        <v>2.3768792641938534E-2</v>
      </c>
      <c r="J60" s="63">
        <f t="shared" si="7"/>
        <v>8.52335620987381E-2</v>
      </c>
      <c r="L60" s="24"/>
    </row>
    <row r="61" spans="1:12" x14ac:dyDescent="0.35">
      <c r="A61" s="104" t="s">
        <v>1039</v>
      </c>
      <c r="B61" s="107"/>
      <c r="C61" s="107"/>
      <c r="D61" s="107"/>
      <c r="E61" s="56"/>
      <c r="F61" s="56"/>
      <c r="G61" s="56"/>
      <c r="H61" s="59"/>
      <c r="I61" s="60"/>
      <c r="J61" s="60"/>
    </row>
    <row r="62" spans="1:12" x14ac:dyDescent="0.35">
      <c r="A62" s="6"/>
      <c r="E62" s="56"/>
      <c r="F62" s="56"/>
      <c r="G62" s="56"/>
      <c r="H62" s="59"/>
      <c r="I62" s="60"/>
      <c r="J62" s="60"/>
    </row>
    <row r="63" spans="1:12" x14ac:dyDescent="0.35">
      <c r="B63" s="102"/>
      <c r="C63" s="102"/>
      <c r="D63" s="102"/>
      <c r="E63" s="102"/>
      <c r="F63" s="102"/>
    </row>
    <row r="64" spans="1:12" x14ac:dyDescent="0.35">
      <c r="B64" s="102"/>
      <c r="C64" s="102"/>
      <c r="D64" s="102"/>
      <c r="E64" s="102"/>
      <c r="F64" s="102"/>
    </row>
    <row r="65" spans="1:10" x14ac:dyDescent="0.35">
      <c r="B65" s="102"/>
      <c r="C65" s="102"/>
      <c r="D65" s="102"/>
      <c r="E65" s="102"/>
      <c r="F65" s="102"/>
    </row>
    <row r="66" spans="1:10" x14ac:dyDescent="0.35">
      <c r="B66" s="102"/>
      <c r="C66" s="102"/>
      <c r="D66" s="102"/>
      <c r="E66" s="102"/>
      <c r="F66" s="102"/>
    </row>
    <row r="67" spans="1:10" x14ac:dyDescent="0.35">
      <c r="A67" s="101"/>
      <c r="B67" s="102"/>
      <c r="C67" s="102"/>
      <c r="D67" s="102"/>
      <c r="E67" s="102"/>
      <c r="F67" s="102"/>
    </row>
    <row r="68" spans="1:10" ht="15" customHeight="1" x14ac:dyDescent="0.35"/>
    <row r="70" spans="1:10" ht="15" customHeight="1" x14ac:dyDescent="0.35">
      <c r="A70" s="99" t="s">
        <v>1247</v>
      </c>
      <c r="B70" s="100"/>
    </row>
    <row r="71" spans="1:10" x14ac:dyDescent="0.35">
      <c r="A71" s="201" t="s">
        <v>1246</v>
      </c>
      <c r="B71" s="203"/>
      <c r="C71" s="203"/>
      <c r="D71" s="203"/>
      <c r="E71" s="203"/>
      <c r="F71" s="203"/>
      <c r="G71" s="203"/>
      <c r="H71" s="203"/>
      <c r="I71" s="203"/>
      <c r="J71" s="203"/>
    </row>
    <row r="72" spans="1:10" ht="6" customHeight="1" x14ac:dyDescent="0.35">
      <c r="A72" s="203"/>
      <c r="B72" s="203"/>
      <c r="C72" s="203"/>
      <c r="D72" s="203"/>
      <c r="E72" s="203"/>
      <c r="F72" s="203"/>
      <c r="G72" s="203"/>
      <c r="H72" s="203"/>
      <c r="I72" s="203"/>
      <c r="J72" s="203"/>
    </row>
    <row r="73" spans="1:10" ht="6" customHeight="1" x14ac:dyDescent="0.35">
      <c r="A73" s="201" t="s">
        <v>1248</v>
      </c>
      <c r="B73" s="204"/>
      <c r="C73" s="204"/>
      <c r="D73" s="204"/>
      <c r="E73" s="204"/>
      <c r="F73" s="204"/>
      <c r="G73" s="204"/>
      <c r="H73" s="204"/>
      <c r="I73" s="204"/>
      <c r="J73" s="204"/>
    </row>
    <row r="74" spans="1:10" x14ac:dyDescent="0.35">
      <c r="A74" s="204"/>
      <c r="B74" s="204"/>
      <c r="C74" s="204"/>
      <c r="D74" s="204"/>
      <c r="E74" s="204"/>
      <c r="F74" s="204"/>
      <c r="G74" s="204"/>
      <c r="H74" s="204"/>
      <c r="I74" s="204"/>
      <c r="J74" s="204"/>
    </row>
  </sheetData>
  <mergeCells count="4">
    <mergeCell ref="A71:J72"/>
    <mergeCell ref="A73:J74"/>
    <mergeCell ref="C3:F3"/>
    <mergeCell ref="G3:J3"/>
  </mergeCells>
  <pageMargins left="0" right="0" top="0.5" bottom="0.2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opLeftCell="A53" workbookViewId="0">
      <selection activeCell="G78" sqref="F78:G78"/>
    </sheetView>
  </sheetViews>
  <sheetFormatPr defaultRowHeight="14.5" x14ac:dyDescent="0.35"/>
  <cols>
    <col min="1" max="1" width="37.81640625" customWidth="1"/>
    <col min="2" max="2" width="10.81640625" customWidth="1"/>
    <col min="3" max="3" width="10" customWidth="1"/>
    <col min="4" max="4" width="12.7265625" customWidth="1"/>
    <col min="5" max="6" width="12.54296875" customWidth="1"/>
    <col min="7" max="7" width="10" customWidth="1"/>
    <col min="8" max="8" width="13" customWidth="1"/>
    <col min="9" max="9" width="12.54296875" customWidth="1"/>
  </cols>
  <sheetData>
    <row r="1" spans="1:9" x14ac:dyDescent="0.35">
      <c r="A1" s="107"/>
      <c r="B1" s="110" t="s">
        <v>1213</v>
      </c>
      <c r="C1" s="110"/>
      <c r="D1" s="107"/>
      <c r="E1" s="107"/>
      <c r="F1" s="107"/>
      <c r="G1" s="107"/>
      <c r="H1" s="107"/>
      <c r="I1" s="107"/>
    </row>
    <row r="2" spans="1:9" x14ac:dyDescent="0.35">
      <c r="A2" s="108" t="s">
        <v>1244</v>
      </c>
      <c r="B2" s="108"/>
      <c r="C2" s="108"/>
      <c r="D2" s="108"/>
      <c r="E2" s="108"/>
      <c r="F2" s="108"/>
      <c r="G2" s="108"/>
      <c r="H2" s="108"/>
      <c r="I2" s="108"/>
    </row>
    <row r="3" spans="1:9" x14ac:dyDescent="0.35">
      <c r="A3" s="111"/>
      <c r="B3" s="198" t="s">
        <v>1017</v>
      </c>
      <c r="C3" s="198"/>
      <c r="D3" s="198"/>
      <c r="E3" s="199"/>
      <c r="F3" s="200" t="s">
        <v>1020</v>
      </c>
      <c r="G3" s="198"/>
      <c r="H3" s="198"/>
      <c r="I3" s="199"/>
    </row>
    <row r="4" spans="1:9" ht="33" customHeight="1" x14ac:dyDescent="0.35">
      <c r="A4" s="112"/>
      <c r="B4" s="114" t="s">
        <v>544</v>
      </c>
      <c r="C4" s="114" t="s">
        <v>1016</v>
      </c>
      <c r="D4" s="132" t="s">
        <v>1037</v>
      </c>
      <c r="E4" s="133" t="s">
        <v>1013</v>
      </c>
      <c r="F4" s="116" t="s">
        <v>544</v>
      </c>
      <c r="G4" s="114" t="s">
        <v>1016</v>
      </c>
      <c r="H4" s="132" t="s">
        <v>1037</v>
      </c>
      <c r="I4" s="133" t="s">
        <v>1013</v>
      </c>
    </row>
    <row r="5" spans="1:9" ht="18.75" customHeight="1" x14ac:dyDescent="0.35">
      <c r="A5" s="117" t="s">
        <v>1160</v>
      </c>
      <c r="B5" s="138">
        <v>1</v>
      </c>
      <c r="C5" s="138">
        <v>0.26804260000000002</v>
      </c>
      <c r="D5" s="138">
        <v>6.38518E-2</v>
      </c>
      <c r="E5" s="126">
        <v>0.66810559999999997</v>
      </c>
      <c r="F5" s="127">
        <v>1</v>
      </c>
      <c r="G5" s="125">
        <v>0.69781349999999998</v>
      </c>
      <c r="H5" s="125">
        <v>7.8676399999999994E-2</v>
      </c>
      <c r="I5" s="126">
        <v>0.22351009999999999</v>
      </c>
    </row>
    <row r="6" spans="1:9" ht="19.5" customHeight="1" x14ac:dyDescent="0.35">
      <c r="A6" s="117" t="s">
        <v>1161</v>
      </c>
      <c r="B6" s="138">
        <v>1</v>
      </c>
      <c r="C6" s="138">
        <v>0.42855720000000003</v>
      </c>
      <c r="D6" s="138">
        <v>6.9299600000000003E-2</v>
      </c>
      <c r="E6" s="126">
        <v>0.50214320000000001</v>
      </c>
      <c r="F6" s="127">
        <v>1</v>
      </c>
      <c r="G6" s="125">
        <v>0.75529869999999999</v>
      </c>
      <c r="H6" s="125">
        <v>6.4398200000000003E-2</v>
      </c>
      <c r="I6" s="126">
        <v>0.1803032</v>
      </c>
    </row>
    <row r="7" spans="1:9" x14ac:dyDescent="0.35">
      <c r="A7" s="117" t="s">
        <v>1162</v>
      </c>
      <c r="B7" s="138">
        <v>1</v>
      </c>
      <c r="C7" s="138">
        <v>0.31751849999999998</v>
      </c>
      <c r="D7" s="138">
        <v>8.1889000000000003E-2</v>
      </c>
      <c r="E7" s="126">
        <v>0.60059249999999997</v>
      </c>
      <c r="F7" s="127">
        <v>1</v>
      </c>
      <c r="G7" s="125">
        <v>0.69168479999999999</v>
      </c>
      <c r="H7" s="125">
        <v>7.7785499999999994E-2</v>
      </c>
      <c r="I7" s="126">
        <v>0.2305297</v>
      </c>
    </row>
    <row r="8" spans="1:9" x14ac:dyDescent="0.35">
      <c r="A8" s="117" t="s">
        <v>1163</v>
      </c>
      <c r="B8" s="138">
        <v>1</v>
      </c>
      <c r="C8" s="138">
        <v>0.29859809999999998</v>
      </c>
      <c r="D8" s="138">
        <v>5.9581599999999998E-2</v>
      </c>
      <c r="E8" s="126">
        <v>0.64182030000000001</v>
      </c>
      <c r="F8" s="127">
        <v>1</v>
      </c>
      <c r="G8" s="125">
        <v>0.71983940000000002</v>
      </c>
      <c r="H8" s="125">
        <v>6.6753099999999996E-2</v>
      </c>
      <c r="I8" s="126">
        <v>0.2134075</v>
      </c>
    </row>
    <row r="9" spans="1:9" x14ac:dyDescent="0.35">
      <c r="A9" s="117" t="s">
        <v>1164</v>
      </c>
      <c r="B9" s="138">
        <v>1</v>
      </c>
      <c r="C9" s="138">
        <v>0.30301040000000001</v>
      </c>
      <c r="D9" s="138">
        <v>8.1961999999999993E-2</v>
      </c>
      <c r="E9" s="126">
        <v>0.61502760000000001</v>
      </c>
      <c r="F9" s="127">
        <v>1</v>
      </c>
      <c r="G9" s="125">
        <v>0.69325530000000002</v>
      </c>
      <c r="H9" s="125">
        <v>9.0084700000000004E-2</v>
      </c>
      <c r="I9" s="126">
        <v>0.21665999999999999</v>
      </c>
    </row>
    <row r="10" spans="1:9" x14ac:dyDescent="0.35">
      <c r="A10" s="117"/>
      <c r="B10" s="138"/>
      <c r="C10" s="138"/>
      <c r="D10" s="138"/>
      <c r="E10" s="126"/>
      <c r="F10" s="127"/>
      <c r="G10" s="125"/>
      <c r="H10" s="125"/>
      <c r="I10" s="126"/>
    </row>
    <row r="11" spans="1:9" x14ac:dyDescent="0.35">
      <c r="A11" s="117" t="s">
        <v>1165</v>
      </c>
      <c r="B11" s="138">
        <v>1</v>
      </c>
      <c r="C11" s="138">
        <v>0.39507150000000002</v>
      </c>
      <c r="D11" s="138">
        <v>7.7747999999999998E-2</v>
      </c>
      <c r="E11" s="126">
        <v>0.52718050000000005</v>
      </c>
      <c r="F11" s="127">
        <v>1</v>
      </c>
      <c r="G11" s="125">
        <v>0.76052940000000002</v>
      </c>
      <c r="H11" s="125">
        <v>6.77199E-2</v>
      </c>
      <c r="I11" s="126">
        <v>0.17175070000000001</v>
      </c>
    </row>
    <row r="12" spans="1:9" x14ac:dyDescent="0.35">
      <c r="A12" s="117" t="s">
        <v>1166</v>
      </c>
      <c r="B12" s="138">
        <v>1</v>
      </c>
      <c r="C12" s="138">
        <v>0.3640119</v>
      </c>
      <c r="D12" s="138">
        <v>9.7125500000000003E-2</v>
      </c>
      <c r="E12" s="126">
        <v>0.53886270000000003</v>
      </c>
      <c r="F12" s="127">
        <v>1</v>
      </c>
      <c r="G12" s="125">
        <v>0.76061179999999995</v>
      </c>
      <c r="H12" s="125">
        <v>7.8894699999999998E-2</v>
      </c>
      <c r="I12" s="126">
        <v>0.16049350000000001</v>
      </c>
    </row>
    <row r="13" spans="1:9" x14ac:dyDescent="0.35">
      <c r="A13" s="117" t="s">
        <v>1167</v>
      </c>
      <c r="B13" s="138">
        <v>1</v>
      </c>
      <c r="C13" s="138">
        <v>0.3432346</v>
      </c>
      <c r="D13" s="138">
        <v>7.4243299999999998E-2</v>
      </c>
      <c r="E13" s="126">
        <v>0.58252210000000004</v>
      </c>
      <c r="F13" s="127">
        <v>1</v>
      </c>
      <c r="G13" s="125">
        <v>0.74062380000000005</v>
      </c>
      <c r="H13" s="125">
        <v>6.5484299999999995E-2</v>
      </c>
      <c r="I13" s="126">
        <v>0.19389190000000001</v>
      </c>
    </row>
    <row r="14" spans="1:9" x14ac:dyDescent="0.35">
      <c r="A14" s="117" t="s">
        <v>1168</v>
      </c>
      <c r="B14" s="138">
        <v>1</v>
      </c>
      <c r="C14" s="138">
        <v>0.2907092</v>
      </c>
      <c r="D14" s="138">
        <v>0.1097356</v>
      </c>
      <c r="E14" s="126">
        <v>0.59955530000000001</v>
      </c>
      <c r="F14" s="127">
        <v>1</v>
      </c>
      <c r="G14" s="125">
        <v>0.71628510000000001</v>
      </c>
      <c r="H14" s="125">
        <v>8.6338300000000007E-2</v>
      </c>
      <c r="I14" s="126">
        <v>0.19737660000000001</v>
      </c>
    </row>
    <row r="15" spans="1:9" x14ac:dyDescent="0.35">
      <c r="A15" s="117" t="s">
        <v>1169</v>
      </c>
      <c r="B15" s="138">
        <v>1</v>
      </c>
      <c r="C15" s="138">
        <v>0.28633809999999998</v>
      </c>
      <c r="D15" s="138">
        <v>8.9118100000000006E-2</v>
      </c>
      <c r="E15" s="126">
        <v>0.62454379999999998</v>
      </c>
      <c r="F15" s="127">
        <v>1</v>
      </c>
      <c r="G15" s="125">
        <v>0.70045109999999999</v>
      </c>
      <c r="H15" s="125">
        <v>9.0876899999999997E-2</v>
      </c>
      <c r="I15" s="126">
        <v>0.208672</v>
      </c>
    </row>
    <row r="16" spans="1:9" x14ac:dyDescent="0.35">
      <c r="A16" s="117"/>
      <c r="B16" s="138"/>
      <c r="C16" s="138"/>
      <c r="D16" s="138"/>
      <c r="E16" s="126"/>
      <c r="F16" s="127"/>
      <c r="G16" s="125"/>
      <c r="H16" s="125"/>
      <c r="I16" s="126"/>
    </row>
    <row r="17" spans="1:9" x14ac:dyDescent="0.35">
      <c r="A17" s="117" t="s">
        <v>1170</v>
      </c>
      <c r="B17" s="138">
        <v>1</v>
      </c>
      <c r="C17" s="138">
        <v>0.29256939999999998</v>
      </c>
      <c r="D17" s="138">
        <v>8.4301100000000004E-2</v>
      </c>
      <c r="E17" s="126">
        <v>0.6231295</v>
      </c>
      <c r="F17" s="127">
        <v>1</v>
      </c>
      <c r="G17" s="125">
        <v>0.69736149999999997</v>
      </c>
      <c r="H17" s="125">
        <v>8.5117300000000007E-2</v>
      </c>
      <c r="I17" s="126">
        <v>0.2175212</v>
      </c>
    </row>
    <row r="18" spans="1:9" x14ac:dyDescent="0.35">
      <c r="A18" s="117" t="s">
        <v>1171</v>
      </c>
      <c r="B18" s="138">
        <v>1</v>
      </c>
      <c r="C18" s="138">
        <v>0.39021670000000003</v>
      </c>
      <c r="D18" s="138">
        <v>6.5476500000000007E-2</v>
      </c>
      <c r="E18" s="126">
        <v>0.54430679999999998</v>
      </c>
      <c r="F18" s="127">
        <v>1</v>
      </c>
      <c r="G18" s="125">
        <v>0.75986869999999995</v>
      </c>
      <c r="H18" s="125">
        <v>5.4177000000000003E-2</v>
      </c>
      <c r="I18" s="126">
        <v>0.18595429999999999</v>
      </c>
    </row>
    <row r="19" spans="1:9" x14ac:dyDescent="0.35">
      <c r="A19" s="117" t="s">
        <v>1172</v>
      </c>
      <c r="B19" s="138">
        <v>1</v>
      </c>
      <c r="C19" s="138">
        <v>0.36607410000000001</v>
      </c>
      <c r="D19" s="138">
        <v>7.4370000000000006E-2</v>
      </c>
      <c r="E19" s="126">
        <v>0.55955580000000005</v>
      </c>
      <c r="F19" s="127">
        <v>1</v>
      </c>
      <c r="G19" s="125">
        <v>0.73532900000000001</v>
      </c>
      <c r="H19" s="125">
        <v>6.4681600000000006E-2</v>
      </c>
      <c r="I19" s="126">
        <v>0.19998930000000001</v>
      </c>
    </row>
    <row r="20" spans="1:9" x14ac:dyDescent="0.35">
      <c r="A20" s="117" t="s">
        <v>1173</v>
      </c>
      <c r="B20" s="138">
        <v>1</v>
      </c>
      <c r="C20" s="138">
        <v>0.3263974</v>
      </c>
      <c r="D20" s="138">
        <v>8.4614499999999995E-2</v>
      </c>
      <c r="E20" s="126">
        <v>0.58898810000000001</v>
      </c>
      <c r="F20" s="127">
        <v>1</v>
      </c>
      <c r="G20" s="125">
        <v>0.73138919999999996</v>
      </c>
      <c r="H20" s="125">
        <v>8.2803600000000005E-2</v>
      </c>
      <c r="I20" s="126">
        <v>0.18580720000000001</v>
      </c>
    </row>
    <row r="21" spans="1:9" x14ac:dyDescent="0.35">
      <c r="A21" s="117" t="s">
        <v>1174</v>
      </c>
      <c r="B21" s="138">
        <v>1</v>
      </c>
      <c r="C21" s="138">
        <v>0.32494220000000001</v>
      </c>
      <c r="D21" s="138">
        <v>8.2864900000000005E-2</v>
      </c>
      <c r="E21" s="126">
        <v>0.59219279999999996</v>
      </c>
      <c r="F21" s="127">
        <v>1</v>
      </c>
      <c r="G21" s="125">
        <v>0.7364503</v>
      </c>
      <c r="H21" s="125">
        <v>7.1890499999999996E-2</v>
      </c>
      <c r="I21" s="126">
        <v>0.1916593</v>
      </c>
    </row>
    <row r="22" spans="1:9" x14ac:dyDescent="0.35">
      <c r="A22" s="117"/>
      <c r="B22" s="138"/>
      <c r="C22" s="138"/>
      <c r="D22" s="138"/>
      <c r="E22" s="126"/>
      <c r="F22" s="127"/>
      <c r="G22" s="125"/>
      <c r="H22" s="125"/>
      <c r="I22" s="126"/>
    </row>
    <row r="23" spans="1:9" x14ac:dyDescent="0.35">
      <c r="A23" s="117" t="s">
        <v>1175</v>
      </c>
      <c r="B23" s="138">
        <v>1</v>
      </c>
      <c r="C23" s="138">
        <v>0.40655340000000001</v>
      </c>
      <c r="D23" s="138">
        <v>6.7405199999999998E-2</v>
      </c>
      <c r="E23" s="126">
        <v>0.52604139999999999</v>
      </c>
      <c r="F23" s="127">
        <v>1</v>
      </c>
      <c r="G23" s="125">
        <v>0.80815689999999996</v>
      </c>
      <c r="H23" s="125">
        <v>4.5997200000000002E-2</v>
      </c>
      <c r="I23" s="126">
        <v>0.1458459</v>
      </c>
    </row>
    <row r="24" spans="1:9" x14ac:dyDescent="0.35">
      <c r="A24" s="117" t="s">
        <v>1176</v>
      </c>
      <c r="B24" s="138">
        <v>1</v>
      </c>
      <c r="C24" s="138">
        <v>0.4015611</v>
      </c>
      <c r="D24" s="138">
        <v>6.9316799999999998E-2</v>
      </c>
      <c r="E24" s="126">
        <v>0.52912210000000004</v>
      </c>
      <c r="F24" s="127">
        <v>1</v>
      </c>
      <c r="G24" s="125">
        <v>0.77988009999999997</v>
      </c>
      <c r="H24" s="125">
        <v>5.5004200000000003E-2</v>
      </c>
      <c r="I24" s="126">
        <v>0.1651157</v>
      </c>
    </row>
    <row r="25" spans="1:9" x14ac:dyDescent="0.35">
      <c r="A25" s="117" t="s">
        <v>1177</v>
      </c>
      <c r="B25" s="138">
        <v>1</v>
      </c>
      <c r="C25" s="138">
        <v>0.25283430000000001</v>
      </c>
      <c r="D25" s="138">
        <v>5.9773199999999999E-2</v>
      </c>
      <c r="E25" s="126">
        <v>0.68739249999999996</v>
      </c>
      <c r="F25" s="127">
        <v>1</v>
      </c>
      <c r="G25" s="125">
        <v>0.7126922</v>
      </c>
      <c r="H25" s="125">
        <v>7.4056700000000003E-2</v>
      </c>
      <c r="I25" s="126">
        <v>0.2132511</v>
      </c>
    </row>
    <row r="26" spans="1:9" x14ac:dyDescent="0.35">
      <c r="A26" s="117" t="s">
        <v>1178</v>
      </c>
      <c r="B26" s="138">
        <v>1</v>
      </c>
      <c r="C26" s="138">
        <v>0.32302170000000002</v>
      </c>
      <c r="D26" s="138">
        <v>6.3710199999999995E-2</v>
      </c>
      <c r="E26" s="126">
        <v>0.61326809999999998</v>
      </c>
      <c r="F26" s="127">
        <v>1</v>
      </c>
      <c r="G26" s="125">
        <v>0.7132792</v>
      </c>
      <c r="H26" s="125">
        <v>6.6167699999999996E-2</v>
      </c>
      <c r="I26" s="126">
        <v>0.2205531</v>
      </c>
    </row>
    <row r="27" spans="1:9" x14ac:dyDescent="0.35">
      <c r="A27" s="117" t="s">
        <v>1179</v>
      </c>
      <c r="B27" s="138">
        <v>1</v>
      </c>
      <c r="C27" s="138">
        <v>0.30705979999999999</v>
      </c>
      <c r="D27" s="138">
        <v>6.91166E-2</v>
      </c>
      <c r="E27" s="126">
        <v>0.62382360000000003</v>
      </c>
      <c r="F27" s="127">
        <v>1</v>
      </c>
      <c r="G27" s="125">
        <v>0.77513209999999999</v>
      </c>
      <c r="H27" s="125">
        <v>6.0680199999999997E-2</v>
      </c>
      <c r="I27" s="126">
        <v>0.16418769999999999</v>
      </c>
    </row>
    <row r="28" spans="1:9" x14ac:dyDescent="0.35">
      <c r="A28" s="117"/>
      <c r="B28" s="138"/>
      <c r="C28" s="138"/>
      <c r="D28" s="138"/>
      <c r="E28" s="126"/>
      <c r="F28" s="127"/>
      <c r="G28" s="125"/>
      <c r="H28" s="125"/>
      <c r="I28" s="126"/>
    </row>
    <row r="29" spans="1:9" x14ac:dyDescent="0.35">
      <c r="A29" s="117" t="s">
        <v>1180</v>
      </c>
      <c r="B29" s="138">
        <v>1</v>
      </c>
      <c r="C29" s="138">
        <v>0.37373909999999999</v>
      </c>
      <c r="D29" s="138">
        <v>8.3378800000000003E-2</v>
      </c>
      <c r="E29" s="126">
        <v>0.54288210000000003</v>
      </c>
      <c r="F29" s="127">
        <v>1</v>
      </c>
      <c r="G29" s="125">
        <v>0.76975380000000004</v>
      </c>
      <c r="H29" s="125">
        <v>6.6423599999999999E-2</v>
      </c>
      <c r="I29" s="126">
        <v>0.16382260000000001</v>
      </c>
    </row>
    <row r="30" spans="1:9" x14ac:dyDescent="0.35">
      <c r="A30" s="117" t="s">
        <v>1181</v>
      </c>
      <c r="B30" s="138">
        <v>1</v>
      </c>
      <c r="C30" s="138">
        <v>0.31563639999999998</v>
      </c>
      <c r="D30" s="138">
        <v>8.6140400000000006E-2</v>
      </c>
      <c r="E30" s="126">
        <v>0.59822330000000001</v>
      </c>
      <c r="F30" s="127">
        <v>1</v>
      </c>
      <c r="G30" s="125">
        <v>0.76128929999999995</v>
      </c>
      <c r="H30" s="125">
        <v>7.1650699999999998E-2</v>
      </c>
      <c r="I30" s="126">
        <v>0.16705999999999999</v>
      </c>
    </row>
    <row r="31" spans="1:9" x14ac:dyDescent="0.35">
      <c r="A31" s="117" t="s">
        <v>1182</v>
      </c>
      <c r="B31" s="138">
        <v>1</v>
      </c>
      <c r="C31" s="138">
        <v>0.27553929999999999</v>
      </c>
      <c r="D31" s="138">
        <v>9.1308700000000007E-2</v>
      </c>
      <c r="E31" s="126">
        <v>0.63315189999999999</v>
      </c>
      <c r="F31" s="127">
        <v>1</v>
      </c>
      <c r="G31" s="125">
        <v>0.69715470000000002</v>
      </c>
      <c r="H31" s="125">
        <v>9.6678899999999998E-2</v>
      </c>
      <c r="I31" s="126">
        <v>0.2061664</v>
      </c>
    </row>
    <row r="32" spans="1:9" x14ac:dyDescent="0.35">
      <c r="A32" s="117" t="s">
        <v>1183</v>
      </c>
      <c r="B32" s="138">
        <v>1</v>
      </c>
      <c r="C32" s="138">
        <v>0.43303330000000001</v>
      </c>
      <c r="D32" s="138">
        <v>7.0702500000000001E-2</v>
      </c>
      <c r="E32" s="126">
        <v>0.49626419999999999</v>
      </c>
      <c r="F32" s="127">
        <v>1</v>
      </c>
      <c r="G32" s="125">
        <v>0.80148149999999996</v>
      </c>
      <c r="H32" s="125">
        <v>5.8645500000000003E-2</v>
      </c>
      <c r="I32" s="126">
        <v>0.13987289999999999</v>
      </c>
    </row>
    <row r="33" spans="1:9" x14ac:dyDescent="0.35">
      <c r="A33" s="117" t="s">
        <v>1184</v>
      </c>
      <c r="B33" s="138">
        <v>1</v>
      </c>
      <c r="C33" s="138">
        <v>0.26748929999999999</v>
      </c>
      <c r="D33" s="138">
        <v>6.6430100000000006E-2</v>
      </c>
      <c r="E33" s="126">
        <v>0.66608049999999996</v>
      </c>
      <c r="F33" s="127">
        <v>1</v>
      </c>
      <c r="G33" s="125">
        <v>0.679226</v>
      </c>
      <c r="H33" s="125">
        <v>8.3837599999999998E-2</v>
      </c>
      <c r="I33" s="126">
        <v>0.23693639999999999</v>
      </c>
    </row>
    <row r="34" spans="1:9" x14ac:dyDescent="0.35">
      <c r="A34" s="117"/>
      <c r="B34" s="138"/>
      <c r="C34" s="138"/>
      <c r="D34" s="138"/>
      <c r="E34" s="126"/>
      <c r="F34" s="127"/>
      <c r="G34" s="125"/>
      <c r="H34" s="125"/>
      <c r="I34" s="126"/>
    </row>
    <row r="35" spans="1:9" x14ac:dyDescent="0.35">
      <c r="A35" s="117" t="s">
        <v>1185</v>
      </c>
      <c r="B35" s="138">
        <v>1</v>
      </c>
      <c r="C35" s="138">
        <v>0.31340440000000003</v>
      </c>
      <c r="D35" s="138">
        <v>7.6503799999999997E-2</v>
      </c>
      <c r="E35" s="126">
        <v>0.61009190000000002</v>
      </c>
      <c r="F35" s="127">
        <v>1</v>
      </c>
      <c r="G35" s="125">
        <v>0.75369229999999998</v>
      </c>
      <c r="H35" s="125">
        <v>6.7768200000000001E-2</v>
      </c>
      <c r="I35" s="126">
        <v>0.17853949999999999</v>
      </c>
    </row>
    <row r="36" spans="1:9" x14ac:dyDescent="0.35">
      <c r="A36" s="117" t="s">
        <v>1186</v>
      </c>
      <c r="B36" s="138">
        <v>1</v>
      </c>
      <c r="C36" s="138">
        <v>0.3966132</v>
      </c>
      <c r="D36" s="138">
        <v>6.3177899999999995E-2</v>
      </c>
      <c r="E36" s="126">
        <v>0.54020889999999999</v>
      </c>
      <c r="F36" s="127">
        <v>1</v>
      </c>
      <c r="G36" s="125">
        <v>0.75103900000000001</v>
      </c>
      <c r="H36" s="125">
        <v>5.8473799999999999E-2</v>
      </c>
      <c r="I36" s="126">
        <v>0.1904872</v>
      </c>
    </row>
    <row r="37" spans="1:9" x14ac:dyDescent="0.35">
      <c r="A37" s="117" t="s">
        <v>1187</v>
      </c>
      <c r="B37" s="138">
        <v>1</v>
      </c>
      <c r="C37" s="138">
        <v>0.42768460000000003</v>
      </c>
      <c r="D37" s="138">
        <v>6.8834000000000006E-2</v>
      </c>
      <c r="E37" s="126">
        <v>0.50348139999999997</v>
      </c>
      <c r="F37" s="127">
        <v>1</v>
      </c>
      <c r="G37" s="125">
        <v>0.81689769999999995</v>
      </c>
      <c r="H37" s="125">
        <v>4.7328000000000002E-2</v>
      </c>
      <c r="I37" s="126">
        <v>0.13577420000000001</v>
      </c>
    </row>
    <row r="38" spans="1:9" x14ac:dyDescent="0.35">
      <c r="A38" s="117" t="s">
        <v>1188</v>
      </c>
      <c r="B38" s="138">
        <v>1</v>
      </c>
      <c r="C38" s="138">
        <v>0.35122619999999999</v>
      </c>
      <c r="D38" s="138">
        <v>9.56867E-2</v>
      </c>
      <c r="E38" s="126">
        <v>0.55308710000000005</v>
      </c>
      <c r="F38" s="127">
        <v>1</v>
      </c>
      <c r="G38" s="125">
        <v>0.71043990000000001</v>
      </c>
      <c r="H38" s="125">
        <v>9.7347500000000003E-2</v>
      </c>
      <c r="I38" s="126">
        <v>0.19221269999999999</v>
      </c>
    </row>
    <row r="39" spans="1:9" x14ac:dyDescent="0.35">
      <c r="A39" s="117" t="s">
        <v>1189</v>
      </c>
      <c r="B39" s="138">
        <v>1</v>
      </c>
      <c r="C39" s="138">
        <v>0.37037179999999997</v>
      </c>
      <c r="D39" s="138">
        <v>7.2970300000000002E-2</v>
      </c>
      <c r="E39" s="126">
        <v>0.55665790000000004</v>
      </c>
      <c r="F39" s="127">
        <v>1</v>
      </c>
      <c r="G39" s="125">
        <v>0.79790910000000004</v>
      </c>
      <c r="H39" s="125">
        <v>5.24815E-2</v>
      </c>
      <c r="I39" s="126">
        <v>0.1496094</v>
      </c>
    </row>
    <row r="40" spans="1:9" x14ac:dyDescent="0.35">
      <c r="A40" s="117"/>
      <c r="B40" s="138"/>
      <c r="C40" s="138"/>
      <c r="D40" s="138"/>
      <c r="E40" s="126"/>
      <c r="F40" s="127"/>
      <c r="G40" s="125"/>
      <c r="H40" s="125"/>
      <c r="I40" s="126"/>
    </row>
    <row r="41" spans="1:9" x14ac:dyDescent="0.35">
      <c r="A41" s="117" t="s">
        <v>1190</v>
      </c>
      <c r="B41" s="138">
        <v>1</v>
      </c>
      <c r="C41" s="138">
        <v>0.3445608</v>
      </c>
      <c r="D41" s="138">
        <v>8.94953E-2</v>
      </c>
      <c r="E41" s="126">
        <v>0.56594390000000006</v>
      </c>
      <c r="F41" s="127">
        <v>1</v>
      </c>
      <c r="G41" s="125">
        <v>0.73453809999999997</v>
      </c>
      <c r="H41" s="125">
        <v>8.0339900000000006E-2</v>
      </c>
      <c r="I41" s="126">
        <v>0.18512190000000001</v>
      </c>
    </row>
    <row r="42" spans="1:9" x14ac:dyDescent="0.35">
      <c r="A42" s="117" t="s">
        <v>1191</v>
      </c>
      <c r="B42" s="138">
        <v>1</v>
      </c>
      <c r="C42" s="138">
        <v>0.33040140000000001</v>
      </c>
      <c r="D42" s="138">
        <v>7.0097699999999999E-2</v>
      </c>
      <c r="E42" s="126">
        <v>0.59950079999999994</v>
      </c>
      <c r="F42" s="127">
        <v>1</v>
      </c>
      <c r="G42" s="125">
        <v>0.6929691</v>
      </c>
      <c r="H42" s="125">
        <v>7.2154899999999994E-2</v>
      </c>
      <c r="I42" s="126">
        <v>0.234876</v>
      </c>
    </row>
    <row r="43" spans="1:9" x14ac:dyDescent="0.35">
      <c r="A43" s="117" t="s">
        <v>1192</v>
      </c>
      <c r="B43" s="138">
        <v>1</v>
      </c>
      <c r="C43" s="138">
        <v>0.30156630000000001</v>
      </c>
      <c r="D43" s="138">
        <v>6.9929400000000003E-2</v>
      </c>
      <c r="E43" s="126">
        <v>0.62850430000000002</v>
      </c>
      <c r="F43" s="127">
        <v>1</v>
      </c>
      <c r="G43" s="125">
        <v>0.71847749999999999</v>
      </c>
      <c r="H43" s="125">
        <v>7.0681400000000005E-2</v>
      </c>
      <c r="I43" s="126">
        <v>0.2108411</v>
      </c>
    </row>
    <row r="44" spans="1:9" x14ac:dyDescent="0.35">
      <c r="A44" s="117" t="s">
        <v>1193</v>
      </c>
      <c r="B44" s="138">
        <v>1</v>
      </c>
      <c r="C44" s="138">
        <v>0.3030214</v>
      </c>
      <c r="D44" s="138">
        <v>8.8759000000000005E-2</v>
      </c>
      <c r="E44" s="126">
        <v>0.60821959999999997</v>
      </c>
      <c r="F44" s="127">
        <v>1</v>
      </c>
      <c r="G44" s="125">
        <v>0.71570549999999999</v>
      </c>
      <c r="H44" s="125">
        <v>8.3591799999999994E-2</v>
      </c>
      <c r="I44" s="126">
        <v>0.20070270000000001</v>
      </c>
    </row>
    <row r="45" spans="1:9" x14ac:dyDescent="0.35">
      <c r="A45" s="117" t="s">
        <v>1194</v>
      </c>
      <c r="B45" s="138">
        <v>1</v>
      </c>
      <c r="C45" s="138">
        <v>0.49296600000000002</v>
      </c>
      <c r="D45" s="138">
        <v>4.0148000000000003E-2</v>
      </c>
      <c r="E45" s="126">
        <v>0.46688600000000002</v>
      </c>
      <c r="F45" s="127">
        <v>1</v>
      </c>
      <c r="G45" s="125">
        <v>0.82357670000000005</v>
      </c>
      <c r="H45" s="125">
        <v>2.5574599999999999E-2</v>
      </c>
      <c r="I45" s="126">
        <v>0.1508487</v>
      </c>
    </row>
    <row r="46" spans="1:9" x14ac:dyDescent="0.35">
      <c r="A46" s="117"/>
      <c r="B46" s="138"/>
      <c r="C46" s="138"/>
      <c r="D46" s="138"/>
      <c r="E46" s="126"/>
      <c r="F46" s="127"/>
      <c r="G46" s="125"/>
      <c r="H46" s="125"/>
      <c r="I46" s="126"/>
    </row>
    <row r="47" spans="1:9" x14ac:dyDescent="0.35">
      <c r="A47" s="117" t="s">
        <v>1195</v>
      </c>
      <c r="B47" s="138">
        <v>1</v>
      </c>
      <c r="C47" s="138">
        <v>0.3154595</v>
      </c>
      <c r="D47" s="138">
        <v>8.5237599999999997E-2</v>
      </c>
      <c r="E47" s="126">
        <v>0.59930280000000002</v>
      </c>
      <c r="F47" s="127">
        <v>1</v>
      </c>
      <c r="G47" s="125">
        <v>0.73813770000000001</v>
      </c>
      <c r="H47" s="125">
        <v>7.6197299999999996E-2</v>
      </c>
      <c r="I47" s="126">
        <v>0.185665</v>
      </c>
    </row>
    <row r="48" spans="1:9" x14ac:dyDescent="0.35">
      <c r="A48" s="117" t="s">
        <v>1196</v>
      </c>
      <c r="B48" s="138">
        <v>1</v>
      </c>
      <c r="C48" s="138">
        <v>0.34397319999999998</v>
      </c>
      <c r="D48" s="138">
        <v>5.7445299999999998E-2</v>
      </c>
      <c r="E48" s="126">
        <v>0.59858149999999999</v>
      </c>
      <c r="F48" s="127">
        <v>1</v>
      </c>
      <c r="G48" s="125">
        <v>0.74210449999999994</v>
      </c>
      <c r="H48" s="125">
        <v>5.1780800000000002E-2</v>
      </c>
      <c r="I48" s="126">
        <v>0.20611470000000001</v>
      </c>
    </row>
    <row r="49" spans="1:9" x14ac:dyDescent="0.35">
      <c r="A49" s="117" t="s">
        <v>1197</v>
      </c>
      <c r="B49" s="138">
        <v>1</v>
      </c>
      <c r="C49" s="138">
        <v>0.3308932</v>
      </c>
      <c r="D49" s="138">
        <v>9.7362500000000005E-2</v>
      </c>
      <c r="E49" s="126">
        <v>0.57174429999999998</v>
      </c>
      <c r="F49" s="127">
        <v>1</v>
      </c>
      <c r="G49" s="125">
        <v>0.71155800000000002</v>
      </c>
      <c r="H49" s="125">
        <v>8.70002E-2</v>
      </c>
      <c r="I49" s="126">
        <v>0.2014417</v>
      </c>
    </row>
    <row r="50" spans="1:9" x14ac:dyDescent="0.35">
      <c r="A50" s="117" t="s">
        <v>1198</v>
      </c>
      <c r="B50" s="138">
        <v>1</v>
      </c>
      <c r="C50" s="138">
        <v>0.31876280000000001</v>
      </c>
      <c r="D50" s="138">
        <v>7.5184100000000004E-2</v>
      </c>
      <c r="E50" s="126">
        <v>0.60605310000000001</v>
      </c>
      <c r="F50" s="127">
        <v>1</v>
      </c>
      <c r="G50" s="125">
        <v>0.73901519999999998</v>
      </c>
      <c r="H50" s="125">
        <v>6.7853899999999995E-2</v>
      </c>
      <c r="I50" s="126">
        <v>0.19313089999999999</v>
      </c>
    </row>
    <row r="51" spans="1:9" x14ac:dyDescent="0.35">
      <c r="A51" s="117" t="s">
        <v>1199</v>
      </c>
      <c r="B51" s="138">
        <v>1</v>
      </c>
      <c r="C51" s="138">
        <v>0.29649130000000001</v>
      </c>
      <c r="D51" s="138">
        <v>7.8586100000000006E-2</v>
      </c>
      <c r="E51" s="126">
        <v>0.62492270000000005</v>
      </c>
      <c r="F51" s="127">
        <v>1</v>
      </c>
      <c r="G51" s="125">
        <v>0.75579609999999997</v>
      </c>
      <c r="H51" s="125">
        <v>7.6424300000000001E-2</v>
      </c>
      <c r="I51" s="126">
        <v>0.1677796</v>
      </c>
    </row>
    <row r="52" spans="1:9" x14ac:dyDescent="0.35">
      <c r="A52" s="117"/>
      <c r="B52" s="138"/>
      <c r="C52" s="138"/>
      <c r="D52" s="138"/>
      <c r="E52" s="126"/>
      <c r="F52" s="127"/>
      <c r="G52" s="125"/>
      <c r="H52" s="125"/>
      <c r="I52" s="126"/>
    </row>
    <row r="53" spans="1:9" x14ac:dyDescent="0.35">
      <c r="A53" s="117" t="s">
        <v>1200</v>
      </c>
      <c r="B53" s="138">
        <v>1</v>
      </c>
      <c r="C53" s="138">
        <v>0.266843</v>
      </c>
      <c r="D53" s="138">
        <v>7.4755699999999994E-2</v>
      </c>
      <c r="E53" s="126">
        <v>0.65840129999999997</v>
      </c>
      <c r="F53" s="127">
        <v>1</v>
      </c>
      <c r="G53" s="125">
        <v>0.70266099999999998</v>
      </c>
      <c r="H53" s="125">
        <v>8.6999300000000002E-2</v>
      </c>
      <c r="I53" s="126">
        <v>0.21033959999999999</v>
      </c>
    </row>
    <row r="54" spans="1:9" x14ac:dyDescent="0.35">
      <c r="A54" s="117" t="s">
        <v>1201</v>
      </c>
      <c r="B54" s="138">
        <v>1</v>
      </c>
      <c r="C54" s="138">
        <v>0.450407</v>
      </c>
      <c r="D54" s="138">
        <v>6.0421200000000001E-2</v>
      </c>
      <c r="E54" s="126">
        <v>0.48917179999999999</v>
      </c>
      <c r="F54" s="127">
        <v>1</v>
      </c>
      <c r="G54" s="125">
        <v>0.80504330000000002</v>
      </c>
      <c r="H54" s="125">
        <v>4.3078199999999997E-2</v>
      </c>
      <c r="I54" s="126">
        <v>0.1518785</v>
      </c>
    </row>
    <row r="55" spans="1:9" x14ac:dyDescent="0.35">
      <c r="A55" s="117" t="s">
        <v>1202</v>
      </c>
      <c r="B55" s="138">
        <v>1</v>
      </c>
      <c r="C55" s="138">
        <v>0.27439570000000002</v>
      </c>
      <c r="D55" s="138">
        <v>7.3605400000000001E-2</v>
      </c>
      <c r="E55" s="126">
        <v>0.65199890000000005</v>
      </c>
      <c r="F55" s="127">
        <v>1</v>
      </c>
      <c r="G55" s="125">
        <v>0.71933910000000001</v>
      </c>
      <c r="H55" s="125">
        <v>7.4886400000000006E-2</v>
      </c>
      <c r="I55" s="126">
        <v>0.2057745</v>
      </c>
    </row>
    <row r="56" spans="1:9" x14ac:dyDescent="0.35">
      <c r="A56" s="117" t="s">
        <v>1203</v>
      </c>
      <c r="B56" s="138">
        <v>1</v>
      </c>
      <c r="C56" s="138">
        <v>0.35431839999999998</v>
      </c>
      <c r="D56" s="138">
        <v>6.6671900000000006E-2</v>
      </c>
      <c r="E56" s="126">
        <v>0.57900969999999996</v>
      </c>
      <c r="F56" s="127">
        <v>1</v>
      </c>
      <c r="G56" s="125">
        <v>0.72817489999999996</v>
      </c>
      <c r="H56" s="125">
        <v>6.07795E-2</v>
      </c>
      <c r="I56" s="126">
        <v>0.2110456</v>
      </c>
    </row>
    <row r="57" spans="1:9" x14ac:dyDescent="0.35">
      <c r="A57" s="117" t="s">
        <v>1204</v>
      </c>
      <c r="B57" s="138">
        <v>1</v>
      </c>
      <c r="C57" s="138">
        <v>0.39679179999999997</v>
      </c>
      <c r="D57" s="138">
        <v>6.9775699999999996E-2</v>
      </c>
      <c r="E57" s="126">
        <v>0.53343249999999998</v>
      </c>
      <c r="F57" s="127">
        <v>1</v>
      </c>
      <c r="G57" s="125">
        <v>0.75074980000000002</v>
      </c>
      <c r="H57" s="125">
        <v>6.0804700000000003E-2</v>
      </c>
      <c r="I57" s="126">
        <v>0.18844549999999999</v>
      </c>
    </row>
    <row r="58" spans="1:9" x14ac:dyDescent="0.35">
      <c r="A58" s="117"/>
      <c r="B58" s="138"/>
      <c r="C58" s="138"/>
      <c r="D58" s="138"/>
      <c r="E58" s="126"/>
      <c r="F58" s="127"/>
      <c r="G58" s="125"/>
      <c r="H58" s="125"/>
      <c r="I58" s="126"/>
    </row>
    <row r="59" spans="1:9" x14ac:dyDescent="0.35">
      <c r="A59" s="117" t="s">
        <v>1205</v>
      </c>
      <c r="B59" s="138">
        <v>1</v>
      </c>
      <c r="C59" s="138">
        <v>0.37620609999999999</v>
      </c>
      <c r="D59" s="138">
        <v>7.8499600000000003E-2</v>
      </c>
      <c r="E59" s="126">
        <v>0.54529430000000001</v>
      </c>
      <c r="F59" s="127">
        <v>1</v>
      </c>
      <c r="G59" s="125">
        <v>0.79807760000000005</v>
      </c>
      <c r="H59" s="125">
        <v>5.2808000000000001E-2</v>
      </c>
      <c r="I59" s="126">
        <v>0.14911440000000001</v>
      </c>
    </row>
    <row r="60" spans="1:9" x14ac:dyDescent="0.35">
      <c r="A60" s="117" t="s">
        <v>1206</v>
      </c>
      <c r="B60" s="138">
        <v>1</v>
      </c>
      <c r="C60" s="138">
        <v>0.33079700000000001</v>
      </c>
      <c r="D60" s="138">
        <v>6.5657099999999996E-2</v>
      </c>
      <c r="E60" s="126">
        <v>0.60354580000000002</v>
      </c>
      <c r="F60" s="127">
        <v>1</v>
      </c>
      <c r="G60" s="125">
        <v>0.76006759999999995</v>
      </c>
      <c r="H60" s="125">
        <v>5.4469299999999998E-2</v>
      </c>
      <c r="I60" s="126">
        <v>0.18546309999999999</v>
      </c>
    </row>
    <row r="61" spans="1:9" x14ac:dyDescent="0.35">
      <c r="A61" s="117" t="s">
        <v>1207</v>
      </c>
      <c r="B61" s="138">
        <v>1</v>
      </c>
      <c r="C61" s="138">
        <v>0.35144789999999998</v>
      </c>
      <c r="D61" s="138">
        <v>8.0628000000000005E-2</v>
      </c>
      <c r="E61" s="126">
        <v>0.56792410000000004</v>
      </c>
      <c r="F61" s="127">
        <v>1</v>
      </c>
      <c r="G61" s="125">
        <v>0.73383640000000006</v>
      </c>
      <c r="H61" s="125">
        <v>7.15673E-2</v>
      </c>
      <c r="I61" s="126">
        <v>0.1945963</v>
      </c>
    </row>
    <row r="62" spans="1:9" x14ac:dyDescent="0.35">
      <c r="A62" s="117" t="s">
        <v>1208</v>
      </c>
      <c r="B62" s="138">
        <v>1</v>
      </c>
      <c r="C62" s="138">
        <v>0.24369299999999999</v>
      </c>
      <c r="D62" s="138">
        <v>3.9703000000000002E-2</v>
      </c>
      <c r="E62" s="126">
        <v>0.71660400000000002</v>
      </c>
      <c r="F62" s="127">
        <v>1</v>
      </c>
      <c r="G62" s="125">
        <v>0.68818029999999997</v>
      </c>
      <c r="H62" s="125">
        <v>6.0707999999999998E-2</v>
      </c>
      <c r="I62" s="126">
        <v>0.25111169999999999</v>
      </c>
    </row>
    <row r="63" spans="1:9" x14ac:dyDescent="0.35">
      <c r="A63" s="117" t="s">
        <v>1209</v>
      </c>
      <c r="B63" s="138">
        <v>1</v>
      </c>
      <c r="C63" s="138">
        <v>0.36439759999999999</v>
      </c>
      <c r="D63" s="138">
        <v>8.0055500000000002E-2</v>
      </c>
      <c r="E63" s="126">
        <v>0.55554680000000001</v>
      </c>
      <c r="F63" s="127">
        <v>1</v>
      </c>
      <c r="G63" s="125">
        <v>0.78200049999999999</v>
      </c>
      <c r="H63" s="125">
        <v>6.2460300000000003E-2</v>
      </c>
      <c r="I63" s="126">
        <v>0.15553919999999999</v>
      </c>
    </row>
    <row r="64" spans="1:9" x14ac:dyDescent="0.35">
      <c r="A64" s="139" t="s">
        <v>1210</v>
      </c>
      <c r="B64" s="129">
        <v>1</v>
      </c>
      <c r="C64" s="129">
        <v>0.45180989999999999</v>
      </c>
      <c r="D64" s="129">
        <v>6.8424499999999999E-2</v>
      </c>
      <c r="E64" s="130">
        <v>0.47976560000000001</v>
      </c>
      <c r="F64" s="131">
        <v>1</v>
      </c>
      <c r="G64" s="129">
        <v>0.78398190000000001</v>
      </c>
      <c r="H64" s="129">
        <v>4.2187000000000002E-2</v>
      </c>
      <c r="I64" s="130">
        <v>0.17383119999999999</v>
      </c>
    </row>
    <row r="65" spans="1:9" x14ac:dyDescent="0.35">
      <c r="A65" s="104" t="s">
        <v>1039</v>
      </c>
      <c r="B65" s="107"/>
      <c r="C65" s="107"/>
      <c r="D65" s="107"/>
      <c r="E65" s="107"/>
      <c r="F65" s="107"/>
      <c r="G65" s="107"/>
      <c r="H65" s="107"/>
      <c r="I65" s="107"/>
    </row>
    <row r="66" spans="1:9" x14ac:dyDescent="0.35">
      <c r="A66" s="104"/>
      <c r="B66" s="107"/>
      <c r="C66" s="107"/>
      <c r="D66" s="107"/>
      <c r="E66" s="107"/>
      <c r="F66" s="107"/>
      <c r="G66" s="107"/>
      <c r="H66" s="107"/>
      <c r="I66" s="107"/>
    </row>
    <row r="67" spans="1:9" x14ac:dyDescent="0.35">
      <c r="A67" s="104"/>
      <c r="B67" s="107"/>
      <c r="C67" s="107"/>
      <c r="D67" s="107"/>
      <c r="E67" s="107"/>
      <c r="F67" s="107"/>
      <c r="G67" s="107"/>
      <c r="H67" s="107"/>
      <c r="I67" s="107"/>
    </row>
    <row r="68" spans="1:9" x14ac:dyDescent="0.35">
      <c r="A68" s="104"/>
      <c r="B68" s="107"/>
      <c r="C68" s="107"/>
      <c r="D68" s="107"/>
      <c r="E68" s="107"/>
      <c r="F68" s="107"/>
      <c r="G68" s="107"/>
      <c r="H68" s="107"/>
      <c r="I68" s="107"/>
    </row>
    <row r="69" spans="1:9" x14ac:dyDescent="0.35">
      <c r="A69" s="104"/>
      <c r="B69" s="107"/>
      <c r="C69" s="107"/>
      <c r="D69" s="107"/>
      <c r="E69" s="107"/>
      <c r="F69" s="107"/>
      <c r="G69" s="107"/>
      <c r="H69" s="107"/>
      <c r="I69" s="107"/>
    </row>
    <row r="71" spans="1:9" ht="14.25" customHeight="1" x14ac:dyDescent="0.35">
      <c r="A71" s="99" t="s">
        <v>1247</v>
      </c>
      <c r="B71" s="100"/>
      <c r="C71" s="100"/>
      <c r="D71" s="100"/>
      <c r="E71" s="100"/>
      <c r="F71" s="100"/>
      <c r="G71" s="100"/>
      <c r="H71" s="100"/>
      <c r="I71" s="100"/>
    </row>
    <row r="72" spans="1:9" ht="6" customHeight="1" x14ac:dyDescent="0.35">
      <c r="A72" s="202" t="s">
        <v>1246</v>
      </c>
      <c r="B72" s="202"/>
      <c r="C72" s="202"/>
      <c r="D72" s="202"/>
      <c r="E72" s="202"/>
      <c r="F72" s="202"/>
      <c r="G72" s="202"/>
      <c r="H72" s="202"/>
      <c r="I72" s="202"/>
    </row>
    <row r="73" spans="1:9" x14ac:dyDescent="0.35">
      <c r="A73" s="202"/>
      <c r="B73" s="202"/>
      <c r="C73" s="202"/>
      <c r="D73" s="202"/>
      <c r="E73" s="202"/>
      <c r="F73" s="202"/>
      <c r="G73" s="202"/>
      <c r="H73" s="202"/>
      <c r="I73" s="202"/>
    </row>
    <row r="74" spans="1:9" ht="6" customHeight="1" x14ac:dyDescent="0.35">
      <c r="A74" s="201" t="s">
        <v>1248</v>
      </c>
      <c r="B74" s="202"/>
      <c r="C74" s="202"/>
      <c r="D74" s="202"/>
      <c r="E74" s="202"/>
      <c r="F74" s="202"/>
      <c r="G74" s="202"/>
      <c r="H74" s="202"/>
      <c r="I74" s="202"/>
    </row>
    <row r="75" spans="1:9" x14ac:dyDescent="0.35">
      <c r="A75" s="202"/>
      <c r="B75" s="202"/>
      <c r="C75" s="202"/>
      <c r="D75" s="202"/>
      <c r="E75" s="202"/>
      <c r="F75" s="202"/>
      <c r="G75" s="202"/>
      <c r="H75" s="202"/>
      <c r="I75" s="202"/>
    </row>
  </sheetData>
  <mergeCells count="4">
    <mergeCell ref="A72:I73"/>
    <mergeCell ref="A74:I75"/>
    <mergeCell ref="B3:E3"/>
    <mergeCell ref="F3:I3"/>
  </mergeCells>
  <pageMargins left="0" right="0" top="0.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8" workbookViewId="0">
      <selection activeCell="A41" sqref="A41:A42"/>
    </sheetView>
  </sheetViews>
  <sheetFormatPr defaultRowHeight="14.5" x14ac:dyDescent="0.35"/>
  <cols>
    <col min="1" max="1" width="30" customWidth="1"/>
    <col min="2" max="2" width="11.7265625" customWidth="1"/>
    <col min="3" max="3" width="15.26953125" customWidth="1"/>
    <col min="4" max="4" width="13" customWidth="1"/>
    <col min="5" max="5" width="15" customWidth="1"/>
  </cols>
  <sheetData>
    <row r="1" spans="1:5" x14ac:dyDescent="0.35">
      <c r="B1" s="28" t="s">
        <v>1230</v>
      </c>
    </row>
    <row r="2" spans="1:5" x14ac:dyDescent="0.35">
      <c r="A2" s="1"/>
      <c r="B2" s="1"/>
      <c r="C2" s="1"/>
      <c r="D2" s="1"/>
      <c r="E2" s="1"/>
    </row>
    <row r="3" spans="1:5" x14ac:dyDescent="0.35">
      <c r="A3" s="84"/>
      <c r="B3" s="205" t="s">
        <v>1225</v>
      </c>
      <c r="C3" s="206"/>
      <c r="D3" s="205" t="s">
        <v>1224</v>
      </c>
      <c r="E3" s="206"/>
    </row>
    <row r="4" spans="1:5" x14ac:dyDescent="0.35">
      <c r="A4" s="4"/>
      <c r="B4" s="83" t="s">
        <v>1017</v>
      </c>
      <c r="C4" s="82" t="s">
        <v>1020</v>
      </c>
      <c r="D4" s="83" t="s">
        <v>1017</v>
      </c>
      <c r="E4" s="82" t="s">
        <v>1020</v>
      </c>
    </row>
    <row r="5" spans="1:5" x14ac:dyDescent="0.35">
      <c r="A5" s="5" t="s">
        <v>544</v>
      </c>
      <c r="B5" s="85">
        <v>7501.6</v>
      </c>
      <c r="C5" s="86">
        <v>133115.20000000001</v>
      </c>
      <c r="D5" s="45">
        <v>1</v>
      </c>
      <c r="E5" s="64">
        <v>1</v>
      </c>
    </row>
    <row r="6" spans="1:5" x14ac:dyDescent="0.35">
      <c r="A6" s="5"/>
      <c r="B6" s="51"/>
      <c r="C6" s="5"/>
      <c r="D6" s="45"/>
      <c r="E6" s="64"/>
    </row>
    <row r="7" spans="1:5" x14ac:dyDescent="0.35">
      <c r="A7" s="5" t="s">
        <v>1214</v>
      </c>
      <c r="B7" s="85">
        <v>561.29999999999995</v>
      </c>
      <c r="C7" s="86">
        <v>13053.4</v>
      </c>
      <c r="D7" s="45">
        <v>7.5075000000000003E-2</v>
      </c>
      <c r="E7" s="64">
        <v>9.8462999999999995E-2</v>
      </c>
    </row>
    <row r="8" spans="1:5" x14ac:dyDescent="0.35">
      <c r="A8" s="5" t="s">
        <v>1215</v>
      </c>
      <c r="B8" s="85">
        <v>252.4</v>
      </c>
      <c r="C8" s="86">
        <v>6437.7</v>
      </c>
      <c r="D8" s="45">
        <v>3.3753699999999998E-2</v>
      </c>
      <c r="E8" s="64">
        <v>4.8560100000000002E-2</v>
      </c>
    </row>
    <row r="9" spans="1:5" x14ac:dyDescent="0.35">
      <c r="A9" s="5" t="s">
        <v>1216</v>
      </c>
      <c r="B9" s="85">
        <v>1408.5</v>
      </c>
      <c r="C9" s="86">
        <v>32735.4</v>
      </c>
      <c r="D9" s="45">
        <v>0.1883842</v>
      </c>
      <c r="E9" s="64">
        <v>0.2469257</v>
      </c>
    </row>
    <row r="10" spans="1:5" x14ac:dyDescent="0.35">
      <c r="A10" s="5" t="s">
        <v>1218</v>
      </c>
      <c r="B10" s="85">
        <v>1442.7</v>
      </c>
      <c r="C10" s="86">
        <v>20021.5</v>
      </c>
      <c r="D10" s="45">
        <v>0.1929661</v>
      </c>
      <c r="E10" s="64">
        <v>0.15102409999999999</v>
      </c>
    </row>
    <row r="11" spans="1:5" x14ac:dyDescent="0.35">
      <c r="A11" s="5" t="s">
        <v>1217</v>
      </c>
      <c r="B11" s="85">
        <v>771.8</v>
      </c>
      <c r="C11" s="86">
        <v>14363.8</v>
      </c>
      <c r="D11" s="45">
        <v>0.1032339</v>
      </c>
      <c r="E11" s="64">
        <v>0.1083469</v>
      </c>
    </row>
    <row r="12" spans="1:5" x14ac:dyDescent="0.35">
      <c r="A12" s="5"/>
      <c r="B12" s="85"/>
      <c r="C12" s="86"/>
      <c r="D12" s="45"/>
      <c r="E12" s="64"/>
    </row>
    <row r="13" spans="1:5" x14ac:dyDescent="0.35">
      <c r="A13" s="5" t="s">
        <v>1219</v>
      </c>
      <c r="B13" s="85">
        <v>1070.4000000000001</v>
      </c>
      <c r="C13" s="86">
        <v>18146.400000000001</v>
      </c>
      <c r="D13" s="45">
        <v>0.1431683</v>
      </c>
      <c r="E13" s="64">
        <v>0.13687940000000001</v>
      </c>
    </row>
    <row r="14" spans="1:5" x14ac:dyDescent="0.35">
      <c r="A14" s="5" t="s">
        <v>1220</v>
      </c>
      <c r="B14" s="85">
        <v>66.5</v>
      </c>
      <c r="C14" s="86">
        <v>944.1</v>
      </c>
      <c r="D14" s="45">
        <v>8.8918999999999995E-3</v>
      </c>
      <c r="E14" s="64">
        <v>7.1215999999999996E-3</v>
      </c>
    </row>
    <row r="15" spans="1:5" x14ac:dyDescent="0.35">
      <c r="A15" s="5" t="s">
        <v>1221</v>
      </c>
      <c r="B15" s="85">
        <v>374.3</v>
      </c>
      <c r="C15" s="86">
        <v>6418.6</v>
      </c>
      <c r="D15" s="45">
        <v>5.0058900000000003E-2</v>
      </c>
      <c r="E15" s="64">
        <v>4.8416000000000001E-2</v>
      </c>
    </row>
    <row r="16" spans="1:5" x14ac:dyDescent="0.35">
      <c r="A16" s="5" t="s">
        <v>1222</v>
      </c>
      <c r="B16" s="85">
        <v>913.4</v>
      </c>
      <c r="C16" s="86">
        <v>12508.2</v>
      </c>
      <c r="D16" s="45">
        <v>0.12217</v>
      </c>
      <c r="E16" s="64">
        <v>9.4350500000000004E-2</v>
      </c>
    </row>
    <row r="17" spans="1:5" x14ac:dyDescent="0.35">
      <c r="A17" s="5" t="s">
        <v>1223</v>
      </c>
      <c r="B17" s="85">
        <v>615.29999999999995</v>
      </c>
      <c r="C17" s="86">
        <v>7942.7</v>
      </c>
      <c r="D17" s="45">
        <v>8.2297999999999996E-2</v>
      </c>
      <c r="E17" s="64">
        <v>5.9912699999999999E-2</v>
      </c>
    </row>
    <row r="18" spans="1:5" x14ac:dyDescent="0.35">
      <c r="A18" s="4" t="s">
        <v>1226</v>
      </c>
      <c r="B18" s="87">
        <v>25.1</v>
      </c>
      <c r="C18" s="88">
        <v>543.29999999999995</v>
      </c>
      <c r="D18" s="67">
        <v>3.3514E-3</v>
      </c>
      <c r="E18" s="65">
        <v>4.0815000000000001E-3</v>
      </c>
    </row>
    <row r="19" spans="1:5" x14ac:dyDescent="0.35">
      <c r="A19" s="109" t="s">
        <v>1039</v>
      </c>
      <c r="E19" s="24"/>
    </row>
    <row r="45" spans="1:5" x14ac:dyDescent="0.35">
      <c r="A45" s="101" t="s">
        <v>1247</v>
      </c>
    </row>
    <row r="46" spans="1:5" ht="6" customHeight="1" x14ac:dyDescent="0.35">
      <c r="A46" s="201" t="s">
        <v>1246</v>
      </c>
      <c r="B46" s="202"/>
      <c r="C46" s="202"/>
      <c r="D46" s="202"/>
      <c r="E46" s="202"/>
    </row>
    <row r="47" spans="1:5" x14ac:dyDescent="0.35">
      <c r="A47" s="202"/>
      <c r="B47" s="202"/>
      <c r="C47" s="202"/>
      <c r="D47" s="202"/>
      <c r="E47" s="202"/>
    </row>
    <row r="48" spans="1:5" ht="6" customHeight="1" x14ac:dyDescent="0.35">
      <c r="A48" s="202"/>
      <c r="B48" s="202"/>
      <c r="C48" s="202"/>
      <c r="D48" s="202"/>
      <c r="E48" s="202"/>
    </row>
    <row r="49" spans="1:5" x14ac:dyDescent="0.35">
      <c r="A49" s="201" t="s">
        <v>1248</v>
      </c>
      <c r="B49" s="202"/>
      <c r="C49" s="202"/>
      <c r="D49" s="202"/>
      <c r="E49" s="202"/>
    </row>
    <row r="50" spans="1:5" x14ac:dyDescent="0.35">
      <c r="A50" s="202"/>
      <c r="B50" s="202"/>
      <c r="C50" s="202"/>
      <c r="D50" s="202"/>
      <c r="E50" s="202"/>
    </row>
  </sheetData>
  <mergeCells count="4">
    <mergeCell ref="B3:C3"/>
    <mergeCell ref="D3:E3"/>
    <mergeCell ref="A49:E50"/>
    <mergeCell ref="A46:E48"/>
  </mergeCells>
  <pageMargins left="0.7" right="0.7" top="0.5" bottom="0.2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11" workbookViewId="0">
      <selection activeCell="A24" sqref="A24:A25"/>
    </sheetView>
  </sheetViews>
  <sheetFormatPr defaultRowHeight="14.5" x14ac:dyDescent="0.35"/>
  <cols>
    <col min="1" max="1" width="62.453125" customWidth="1"/>
    <col min="2" max="2" width="12.7265625" customWidth="1"/>
    <col min="3" max="3" width="12.26953125" customWidth="1"/>
    <col min="4" max="4" width="11.54296875" bestFit="1" customWidth="1"/>
  </cols>
  <sheetData>
    <row r="1" spans="1:6" x14ac:dyDescent="0.35">
      <c r="A1" s="28" t="s">
        <v>1231</v>
      </c>
    </row>
    <row r="3" spans="1:6" x14ac:dyDescent="0.35">
      <c r="A3" s="1" t="s">
        <v>547</v>
      </c>
      <c r="B3" s="1"/>
      <c r="C3" s="1"/>
      <c r="D3" s="1"/>
      <c r="E3" s="1"/>
      <c r="F3" s="1"/>
    </row>
    <row r="4" spans="1:6" ht="42.75" customHeight="1" x14ac:dyDescent="0.35">
      <c r="A4" s="68"/>
      <c r="B4" s="73" t="s">
        <v>538</v>
      </c>
      <c r="C4" s="72" t="s">
        <v>539</v>
      </c>
      <c r="D4" s="72" t="s">
        <v>540</v>
      </c>
      <c r="E4" s="69" t="s">
        <v>548</v>
      </c>
      <c r="F4" s="74" t="s">
        <v>541</v>
      </c>
    </row>
    <row r="5" spans="1:6" x14ac:dyDescent="0.35">
      <c r="A5" s="89" t="s">
        <v>1011</v>
      </c>
      <c r="B5" s="19">
        <v>145355.79999999999</v>
      </c>
      <c r="C5" s="18">
        <v>160983.70000000001</v>
      </c>
      <c r="D5" s="18">
        <v>15628</v>
      </c>
      <c r="E5" s="38">
        <v>0.108</v>
      </c>
      <c r="F5" s="20">
        <v>50557.3</v>
      </c>
    </row>
    <row r="6" spans="1:6" x14ac:dyDescent="0.35">
      <c r="A6" s="90"/>
      <c r="B6" s="60"/>
      <c r="C6" s="60"/>
      <c r="D6" s="60"/>
      <c r="E6" s="60"/>
      <c r="F6" s="91"/>
    </row>
    <row r="7" spans="1:6" x14ac:dyDescent="0.35">
      <c r="A7" s="92" t="s">
        <v>543</v>
      </c>
      <c r="B7" s="93">
        <v>7964.5141714699948</v>
      </c>
      <c r="C7" s="94">
        <v>8792.5475672100038</v>
      </c>
      <c r="D7" s="56">
        <v>827.95741070999964</v>
      </c>
      <c r="E7" s="38">
        <v>0.10398755182344524</v>
      </c>
      <c r="F7" s="30">
        <f>+F5*'6. projections by occup'!H6</f>
        <v>2770.1979028099327</v>
      </c>
    </row>
    <row r="8" spans="1:6" x14ac:dyDescent="0.35">
      <c r="A8" s="90"/>
      <c r="B8" s="60"/>
      <c r="C8" s="60"/>
      <c r="D8" s="60"/>
      <c r="E8" s="60"/>
      <c r="F8" s="91"/>
    </row>
    <row r="9" spans="1:6" ht="26" x14ac:dyDescent="0.35">
      <c r="A9" s="95" t="s">
        <v>981</v>
      </c>
      <c r="B9" s="96"/>
      <c r="C9" s="96"/>
      <c r="D9" s="31">
        <f>+E5*B7-D7</f>
        <v>32.210119808759828</v>
      </c>
      <c r="E9" s="96"/>
      <c r="F9" s="97"/>
    </row>
    <row r="10" spans="1:6" ht="33.75" customHeight="1" x14ac:dyDescent="0.35">
      <c r="A10" s="207" t="s">
        <v>1015</v>
      </c>
      <c r="B10" s="207"/>
      <c r="C10" s="207"/>
      <c r="D10" s="207"/>
      <c r="E10" s="207"/>
      <c r="F10" s="207"/>
    </row>
    <row r="26" spans="1:6" x14ac:dyDescent="0.35">
      <c r="A26" t="s">
        <v>1245</v>
      </c>
    </row>
    <row r="29" spans="1:6" x14ac:dyDescent="0.35">
      <c r="A29" s="101" t="s">
        <v>1247</v>
      </c>
      <c r="B29" s="102"/>
      <c r="C29" s="102"/>
      <c r="D29" s="102"/>
      <c r="E29" s="102"/>
      <c r="F29" s="102"/>
    </row>
    <row r="30" spans="1:6" x14ac:dyDescent="0.35">
      <c r="A30" s="208" t="s">
        <v>1246</v>
      </c>
      <c r="B30" s="209"/>
      <c r="C30" s="209"/>
      <c r="D30" s="209"/>
      <c r="E30" s="209"/>
      <c r="F30" s="209"/>
    </row>
    <row r="31" spans="1:6" x14ac:dyDescent="0.35">
      <c r="A31" s="209"/>
      <c r="B31" s="209"/>
      <c r="C31" s="209"/>
      <c r="D31" s="209"/>
      <c r="E31" s="209"/>
      <c r="F31" s="209"/>
    </row>
    <row r="32" spans="1:6" x14ac:dyDescent="0.35">
      <c r="A32" s="208" t="s">
        <v>1248</v>
      </c>
      <c r="B32" s="209"/>
      <c r="C32" s="209"/>
      <c r="D32" s="209"/>
      <c r="E32" s="209"/>
      <c r="F32" s="209"/>
    </row>
    <row r="33" spans="1:6" x14ac:dyDescent="0.35">
      <c r="A33" s="209"/>
      <c r="B33" s="209"/>
      <c r="C33" s="209"/>
      <c r="D33" s="209"/>
      <c r="E33" s="209"/>
      <c r="F33" s="209"/>
    </row>
  </sheetData>
  <mergeCells count="3">
    <mergeCell ref="A10:F10"/>
    <mergeCell ref="A30:F31"/>
    <mergeCell ref="A32:F33"/>
  </mergeCells>
  <pageMargins left="0.7" right="0.7" top="0.5" bottom="0.2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7"/>
  <sheetViews>
    <sheetView topLeftCell="A472" workbookViewId="0">
      <pane xSplit="2" topLeftCell="C1" activePane="topRight" state="frozen"/>
      <selection pane="topRight" activeCell="A489" sqref="A489"/>
    </sheetView>
  </sheetViews>
  <sheetFormatPr defaultRowHeight="14.5" x14ac:dyDescent="0.35"/>
  <cols>
    <col min="2" max="2" width="49.1796875" customWidth="1"/>
    <col min="3" max="3" width="12.7265625" customWidth="1"/>
    <col min="4" max="4" width="12.26953125" customWidth="1"/>
    <col min="8" max="8" width="14.26953125" customWidth="1"/>
    <col min="9" max="9" width="10.7265625" customWidth="1"/>
    <col min="10" max="10" width="11" customWidth="1"/>
    <col min="12" max="12" width="10.81640625" customWidth="1"/>
    <col min="13" max="13" width="18.54296875" customWidth="1"/>
    <col min="14" max="14" width="16" customWidth="1"/>
    <col min="15" max="15" width="30.26953125" customWidth="1"/>
  </cols>
  <sheetData>
    <row r="1" spans="1:16" x14ac:dyDescent="0.35">
      <c r="A1" s="107"/>
      <c r="B1" s="110" t="s">
        <v>1233</v>
      </c>
      <c r="C1" s="107"/>
      <c r="D1" s="107"/>
      <c r="E1" s="107"/>
      <c r="F1" s="107"/>
      <c r="G1" s="107"/>
      <c r="H1" s="107"/>
      <c r="I1" s="107"/>
      <c r="J1" s="107"/>
      <c r="K1" s="107"/>
      <c r="L1" s="107"/>
      <c r="M1" s="107"/>
      <c r="N1" s="107"/>
      <c r="O1" s="107"/>
      <c r="P1" s="107"/>
    </row>
    <row r="2" spans="1:16" x14ac:dyDescent="0.35">
      <c r="A2" s="107"/>
      <c r="B2" s="107"/>
      <c r="C2" s="107"/>
      <c r="D2" s="107"/>
      <c r="E2" s="107"/>
      <c r="F2" s="107"/>
      <c r="G2" s="107"/>
      <c r="H2" s="107"/>
      <c r="I2" s="107"/>
      <c r="J2" s="107"/>
      <c r="K2" s="107"/>
      <c r="L2" s="107"/>
      <c r="M2" s="107"/>
      <c r="N2" s="107"/>
      <c r="O2" s="107"/>
      <c r="P2" s="107"/>
    </row>
    <row r="3" spans="1:16" x14ac:dyDescent="0.35">
      <c r="A3" s="108" t="s">
        <v>547</v>
      </c>
      <c r="B3" s="108"/>
      <c r="C3" s="108"/>
      <c r="D3" s="108"/>
      <c r="E3" s="108"/>
      <c r="F3" s="108"/>
      <c r="G3" s="108"/>
      <c r="H3" s="108"/>
      <c r="I3" s="108"/>
      <c r="J3" s="108"/>
      <c r="K3" s="108"/>
      <c r="L3" s="108"/>
      <c r="M3" s="108"/>
      <c r="N3" s="108"/>
      <c r="O3" s="108"/>
      <c r="P3" s="107"/>
    </row>
    <row r="4" spans="1:16" ht="33.75" customHeight="1" x14ac:dyDescent="0.35">
      <c r="A4" s="110"/>
      <c r="B4" s="140"/>
      <c r="C4" s="210" t="s">
        <v>542</v>
      </c>
      <c r="D4" s="210"/>
      <c r="E4" s="210"/>
      <c r="F4" s="210"/>
      <c r="G4" s="211"/>
      <c r="H4" s="141"/>
      <c r="I4" s="212" t="s">
        <v>545</v>
      </c>
      <c r="J4" s="213"/>
      <c r="K4" s="214"/>
      <c r="L4" s="142"/>
      <c r="M4" s="110"/>
      <c r="N4" s="110"/>
      <c r="O4" s="110"/>
      <c r="P4" s="107"/>
    </row>
    <row r="5" spans="1:16" ht="42.75" customHeight="1" x14ac:dyDescent="0.35">
      <c r="A5" s="111" t="s">
        <v>980</v>
      </c>
      <c r="B5" s="113" t="s">
        <v>537</v>
      </c>
      <c r="C5" s="142" t="s">
        <v>538</v>
      </c>
      <c r="D5" s="142" t="s">
        <v>539</v>
      </c>
      <c r="E5" s="142" t="s">
        <v>540</v>
      </c>
      <c r="F5" s="143" t="s">
        <v>548</v>
      </c>
      <c r="G5" s="144" t="s">
        <v>541</v>
      </c>
      <c r="H5" s="145" t="s">
        <v>546</v>
      </c>
      <c r="I5" s="146" t="s">
        <v>538</v>
      </c>
      <c r="J5" s="143" t="s">
        <v>539</v>
      </c>
      <c r="K5" s="147" t="s">
        <v>540</v>
      </c>
      <c r="L5" s="143" t="s">
        <v>989</v>
      </c>
      <c r="M5" s="148" t="s">
        <v>994</v>
      </c>
      <c r="N5" s="148" t="s">
        <v>995</v>
      </c>
      <c r="O5" s="148" t="s">
        <v>996</v>
      </c>
      <c r="P5" s="107"/>
    </row>
    <row r="6" spans="1:16" x14ac:dyDescent="0.35">
      <c r="A6" s="104"/>
      <c r="B6" s="117" t="s">
        <v>982</v>
      </c>
      <c r="C6" s="18">
        <v>145355.79999999999</v>
      </c>
      <c r="D6" s="18">
        <v>160983.70000000001</v>
      </c>
      <c r="E6" s="18">
        <v>15628</v>
      </c>
      <c r="F6" s="125">
        <v>0.108</v>
      </c>
      <c r="G6" s="20">
        <v>50557.3</v>
      </c>
      <c r="H6" s="138">
        <f>+I6/C6</f>
        <v>5.4793232684695041E-2</v>
      </c>
      <c r="I6" s="149">
        <f>SUM(I8:I483)</f>
        <v>7964.5141714699948</v>
      </c>
      <c r="J6" s="150">
        <f>SUM(J8:J483)</f>
        <v>8792.5475672100038</v>
      </c>
      <c r="K6" s="151">
        <f>SUM(K8:K483)</f>
        <v>827.95741070999964</v>
      </c>
      <c r="L6" s="152">
        <v>34750</v>
      </c>
      <c r="M6" s="135"/>
      <c r="N6" s="135"/>
      <c r="O6" s="135"/>
      <c r="P6" s="107"/>
    </row>
    <row r="7" spans="1:16" x14ac:dyDescent="0.35">
      <c r="A7" s="104"/>
      <c r="B7" s="117"/>
      <c r="C7" s="135"/>
      <c r="D7" s="135"/>
      <c r="E7" s="135"/>
      <c r="F7" s="135"/>
      <c r="G7" s="135"/>
      <c r="H7" s="153"/>
      <c r="I7" s="154"/>
      <c r="J7" s="135"/>
      <c r="K7" s="119"/>
      <c r="L7" s="135"/>
      <c r="M7" s="135"/>
      <c r="N7" s="135"/>
      <c r="O7" s="135"/>
      <c r="P7" s="107"/>
    </row>
    <row r="8" spans="1:16" x14ac:dyDescent="0.35">
      <c r="A8" s="155" t="s">
        <v>549</v>
      </c>
      <c r="B8" s="117" t="s">
        <v>0</v>
      </c>
      <c r="C8" s="107">
        <v>1972.7</v>
      </c>
      <c r="D8" s="107">
        <v>2216.8000000000002</v>
      </c>
      <c r="E8" s="107">
        <v>244.1</v>
      </c>
      <c r="F8" s="125">
        <f t="shared" ref="F8:F72" si="0">+E8/C8</f>
        <v>0.12373903786688295</v>
      </c>
      <c r="G8" s="117">
        <v>613.1</v>
      </c>
      <c r="H8" s="138">
        <v>3.5751400000000003E-2</v>
      </c>
      <c r="I8" s="156">
        <f>+C8*$H8</f>
        <v>70.526786780000009</v>
      </c>
      <c r="J8" s="157">
        <f t="shared" ref="J8:J71" si="1">+D8*$H8</f>
        <v>79.253703520000016</v>
      </c>
      <c r="K8" s="158">
        <f t="shared" ref="K8:K71" si="2">+E8*$H8</f>
        <v>8.7269167400000001</v>
      </c>
      <c r="L8" s="152">
        <v>95440</v>
      </c>
      <c r="M8" s="107" t="s">
        <v>1</v>
      </c>
      <c r="N8" s="107" t="s">
        <v>6</v>
      </c>
      <c r="O8" s="107" t="s">
        <v>3</v>
      </c>
      <c r="P8" s="107"/>
    </row>
    <row r="9" spans="1:16" x14ac:dyDescent="0.35">
      <c r="A9" s="155" t="s">
        <v>4</v>
      </c>
      <c r="B9" s="117" t="s">
        <v>5</v>
      </c>
      <c r="C9" s="107">
        <v>388.9</v>
      </c>
      <c r="D9" s="107">
        <v>410</v>
      </c>
      <c r="E9" s="107">
        <v>21.1</v>
      </c>
      <c r="F9" s="125">
        <f t="shared" si="0"/>
        <v>5.4255592697351508E-2</v>
      </c>
      <c r="G9" s="117">
        <v>104.3</v>
      </c>
      <c r="H9" s="138">
        <v>4.2490600000000003E-2</v>
      </c>
      <c r="I9" s="156">
        <f t="shared" ref="I9:I72" si="3">+C9*$H9</f>
        <v>16.52459434</v>
      </c>
      <c r="J9" s="157">
        <f t="shared" si="1"/>
        <v>17.421146</v>
      </c>
      <c r="K9" s="158">
        <f t="shared" si="2"/>
        <v>0.89655166000000008</v>
      </c>
      <c r="L9" s="152">
        <v>145861</v>
      </c>
      <c r="M9" s="107" t="s">
        <v>1</v>
      </c>
      <c r="N9" s="107" t="s">
        <v>2</v>
      </c>
      <c r="O9" s="107" t="s">
        <v>3</v>
      </c>
      <c r="P9" s="107"/>
    </row>
    <row r="10" spans="1:16" x14ac:dyDescent="0.35">
      <c r="A10" s="155" t="s">
        <v>550</v>
      </c>
      <c r="B10" s="117" t="s">
        <v>7</v>
      </c>
      <c r="C10" s="107">
        <v>35.5</v>
      </c>
      <c r="D10" s="107">
        <v>38</v>
      </c>
      <c r="E10" s="107">
        <v>2.4</v>
      </c>
      <c r="F10" s="125">
        <f t="shared" si="0"/>
        <v>6.7605633802816895E-2</v>
      </c>
      <c r="G10" s="117">
        <v>13.4</v>
      </c>
      <c r="H10" s="138">
        <v>3.3600900000000003E-2</v>
      </c>
      <c r="I10" s="156">
        <f t="shared" si="3"/>
        <v>1.1928319500000002</v>
      </c>
      <c r="J10" s="157">
        <f t="shared" si="1"/>
        <v>1.2768342000000001</v>
      </c>
      <c r="K10" s="158">
        <f t="shared" si="2"/>
        <v>8.0642160000000004E-2</v>
      </c>
      <c r="L10" s="152">
        <v>88590</v>
      </c>
      <c r="M10" s="107" t="s">
        <v>1</v>
      </c>
      <c r="N10" s="107" t="s">
        <v>6</v>
      </c>
      <c r="O10" s="107" t="s">
        <v>3</v>
      </c>
      <c r="P10" s="107"/>
    </row>
    <row r="11" spans="1:16" x14ac:dyDescent="0.35">
      <c r="A11" s="155" t="s">
        <v>551</v>
      </c>
      <c r="B11" s="117" t="s">
        <v>8</v>
      </c>
      <c r="C11" s="107">
        <v>539.79999999999995</v>
      </c>
      <c r="D11" s="107">
        <v>592.4</v>
      </c>
      <c r="E11" s="107">
        <v>52.7</v>
      </c>
      <c r="F11" s="125">
        <f t="shared" si="0"/>
        <v>9.7628751389403495E-2</v>
      </c>
      <c r="G11" s="117">
        <v>168.6</v>
      </c>
      <c r="H11" s="138">
        <v>2.6504099999999999E-2</v>
      </c>
      <c r="I11" s="156">
        <f t="shared" si="3"/>
        <v>14.306913179999999</v>
      </c>
      <c r="J11" s="157">
        <f t="shared" si="1"/>
        <v>15.701028839999999</v>
      </c>
      <c r="K11" s="158">
        <f t="shared" si="2"/>
        <v>1.39676607</v>
      </c>
      <c r="L11" s="152">
        <v>110340</v>
      </c>
      <c r="M11" s="107" t="s">
        <v>1</v>
      </c>
      <c r="N11" s="107" t="s">
        <v>6</v>
      </c>
      <c r="O11" s="107" t="s">
        <v>3</v>
      </c>
      <c r="P11" s="107"/>
    </row>
    <row r="12" spans="1:16" x14ac:dyDescent="0.35">
      <c r="A12" s="155" t="s">
        <v>552</v>
      </c>
      <c r="B12" s="117" t="s">
        <v>9</v>
      </c>
      <c r="C12" s="107">
        <v>62.1</v>
      </c>
      <c r="D12" s="107">
        <v>70.099999999999994</v>
      </c>
      <c r="E12" s="107">
        <v>8</v>
      </c>
      <c r="F12" s="125">
        <f t="shared" si="0"/>
        <v>0.1288244766505636</v>
      </c>
      <c r="G12" s="117">
        <v>21.3</v>
      </c>
      <c r="H12" s="138">
        <v>2.5541700000000001E-2</v>
      </c>
      <c r="I12" s="156">
        <f t="shared" si="3"/>
        <v>1.5861395700000001</v>
      </c>
      <c r="J12" s="157">
        <f t="shared" si="1"/>
        <v>1.7904731699999998</v>
      </c>
      <c r="K12" s="158">
        <f t="shared" si="2"/>
        <v>0.2043336</v>
      </c>
      <c r="L12" s="152">
        <v>95450</v>
      </c>
      <c r="M12" s="107" t="s">
        <v>1</v>
      </c>
      <c r="N12" s="107" t="s">
        <v>2</v>
      </c>
      <c r="O12" s="107" t="s">
        <v>3</v>
      </c>
      <c r="P12" s="107"/>
    </row>
    <row r="13" spans="1:16" x14ac:dyDescent="0.35">
      <c r="A13" s="155" t="s">
        <v>553</v>
      </c>
      <c r="B13" s="117" t="s">
        <v>10</v>
      </c>
      <c r="C13" s="107">
        <v>280.8</v>
      </c>
      <c r="D13" s="107">
        <v>315</v>
      </c>
      <c r="E13" s="107">
        <v>34.200000000000003</v>
      </c>
      <c r="F13" s="125">
        <f t="shared" si="0"/>
        <v>0.12179487179487181</v>
      </c>
      <c r="G13" s="117">
        <v>79.900000000000006</v>
      </c>
      <c r="H13" s="138">
        <v>4.7654700000000001E-2</v>
      </c>
      <c r="I13" s="156">
        <f t="shared" si="3"/>
        <v>13.381439760000001</v>
      </c>
      <c r="J13" s="157">
        <f t="shared" si="1"/>
        <v>15.0112305</v>
      </c>
      <c r="K13" s="158">
        <f t="shared" si="2"/>
        <v>1.6297907400000002</v>
      </c>
      <c r="L13" s="152">
        <v>81080</v>
      </c>
      <c r="M13" s="107" t="s">
        <v>1</v>
      </c>
      <c r="N13" s="107" t="s">
        <v>6</v>
      </c>
      <c r="O13" s="107" t="s">
        <v>3</v>
      </c>
      <c r="P13" s="107"/>
    </row>
    <row r="14" spans="1:16" x14ac:dyDescent="0.35">
      <c r="A14" s="155" t="s">
        <v>554</v>
      </c>
      <c r="B14" s="117" t="s">
        <v>11</v>
      </c>
      <c r="C14" s="107">
        <v>332.7</v>
      </c>
      <c r="D14" s="107">
        <v>383.6</v>
      </c>
      <c r="E14" s="107">
        <v>50.9</v>
      </c>
      <c r="F14" s="125">
        <f t="shared" si="0"/>
        <v>0.15299068229636309</v>
      </c>
      <c r="G14" s="117">
        <v>97.1</v>
      </c>
      <c r="H14" s="138">
        <v>2.8165699999999998E-2</v>
      </c>
      <c r="I14" s="156">
        <f t="shared" si="3"/>
        <v>9.37072839</v>
      </c>
      <c r="J14" s="157">
        <f t="shared" si="1"/>
        <v>10.80436252</v>
      </c>
      <c r="K14" s="158">
        <f t="shared" si="2"/>
        <v>1.43363413</v>
      </c>
      <c r="L14" s="152">
        <v>120950</v>
      </c>
      <c r="M14" s="107" t="s">
        <v>1</v>
      </c>
      <c r="N14" s="107" t="s">
        <v>2</v>
      </c>
      <c r="O14" s="107" t="s">
        <v>3</v>
      </c>
      <c r="P14" s="107"/>
    </row>
    <row r="15" spans="1:16" x14ac:dyDescent="0.35">
      <c r="A15" s="155" t="s">
        <v>555</v>
      </c>
      <c r="B15" s="117" t="s">
        <v>12</v>
      </c>
      <c r="C15" s="107">
        <v>532.1</v>
      </c>
      <c r="D15" s="107">
        <v>579.20000000000005</v>
      </c>
      <c r="E15" s="107">
        <v>47.1</v>
      </c>
      <c r="F15" s="125">
        <f t="shared" si="0"/>
        <v>8.8517196015786503E-2</v>
      </c>
      <c r="G15" s="117">
        <v>146.9</v>
      </c>
      <c r="H15" s="138">
        <v>2.9890099999999999E-2</v>
      </c>
      <c r="I15" s="156">
        <f t="shared" si="3"/>
        <v>15.90452221</v>
      </c>
      <c r="J15" s="157">
        <f t="shared" si="1"/>
        <v>17.312345920000002</v>
      </c>
      <c r="K15" s="158">
        <f t="shared" si="2"/>
        <v>1.40782371</v>
      </c>
      <c r="L15" s="152">
        <v>109740</v>
      </c>
      <c r="M15" s="107" t="s">
        <v>1</v>
      </c>
      <c r="N15" s="107" t="s">
        <v>2</v>
      </c>
      <c r="O15" s="107" t="s">
        <v>3</v>
      </c>
      <c r="P15" s="107"/>
    </row>
    <row r="16" spans="1:16" x14ac:dyDescent="0.35">
      <c r="A16" s="155" t="s">
        <v>556</v>
      </c>
      <c r="B16" s="117" t="s">
        <v>13</v>
      </c>
      <c r="C16" s="107">
        <v>172.7</v>
      </c>
      <c r="D16" s="107">
        <v>168.6</v>
      </c>
      <c r="E16" s="107">
        <v>-4.0999999999999996</v>
      </c>
      <c r="F16" s="125">
        <f t="shared" si="0"/>
        <v>-2.3740590619571511E-2</v>
      </c>
      <c r="G16" s="117">
        <v>31.4</v>
      </c>
      <c r="H16" s="138">
        <v>3.5861299999999999E-2</v>
      </c>
      <c r="I16" s="156">
        <f t="shared" si="3"/>
        <v>6.1932465099999998</v>
      </c>
      <c r="J16" s="157">
        <f t="shared" si="1"/>
        <v>6.0462151799999999</v>
      </c>
      <c r="K16" s="158">
        <f t="shared" si="2"/>
        <v>-0.14703132999999999</v>
      </c>
      <c r="L16" s="152">
        <v>89190</v>
      </c>
      <c r="M16" s="107" t="s">
        <v>1</v>
      </c>
      <c r="N16" s="107" t="s">
        <v>2</v>
      </c>
      <c r="O16" s="107" t="s">
        <v>3</v>
      </c>
      <c r="P16" s="107"/>
    </row>
    <row r="17" spans="1:16" x14ac:dyDescent="0.35">
      <c r="A17" s="155" t="s">
        <v>557</v>
      </c>
      <c r="B17" s="117" t="s">
        <v>14</v>
      </c>
      <c r="C17" s="107">
        <v>71.900000000000006</v>
      </c>
      <c r="D17" s="107">
        <v>73.400000000000006</v>
      </c>
      <c r="E17" s="107">
        <v>1.5</v>
      </c>
      <c r="F17" s="125">
        <f t="shared" si="0"/>
        <v>2.0862308762169678E-2</v>
      </c>
      <c r="G17" s="117">
        <v>17.3</v>
      </c>
      <c r="H17" s="138">
        <v>4.1812599999999998E-2</v>
      </c>
      <c r="I17" s="156">
        <f t="shared" si="3"/>
        <v>3.00632594</v>
      </c>
      <c r="J17" s="157">
        <f t="shared" si="1"/>
        <v>3.0690448400000001</v>
      </c>
      <c r="K17" s="158">
        <f t="shared" si="2"/>
        <v>6.2718899999999994E-2</v>
      </c>
      <c r="L17" s="152">
        <v>100170</v>
      </c>
      <c r="M17" s="107" t="s">
        <v>1</v>
      </c>
      <c r="N17" s="107" t="s">
        <v>2</v>
      </c>
      <c r="O17" s="107" t="s">
        <v>3</v>
      </c>
      <c r="P17" s="107"/>
    </row>
    <row r="18" spans="1:16" x14ac:dyDescent="0.35">
      <c r="A18" s="155" t="s">
        <v>558</v>
      </c>
      <c r="B18" s="117" t="s">
        <v>15</v>
      </c>
      <c r="C18" s="107">
        <v>105.2</v>
      </c>
      <c r="D18" s="107">
        <v>110.3</v>
      </c>
      <c r="E18" s="107">
        <v>5.0999999999999996</v>
      </c>
      <c r="F18" s="125">
        <f t="shared" si="0"/>
        <v>4.8479087452471481E-2</v>
      </c>
      <c r="G18" s="117">
        <v>29.1</v>
      </c>
      <c r="H18" s="138">
        <v>4.9489699999999998E-2</v>
      </c>
      <c r="I18" s="156">
        <f t="shared" si="3"/>
        <v>5.2063164400000002</v>
      </c>
      <c r="J18" s="157">
        <f t="shared" si="1"/>
        <v>5.4587139099999993</v>
      </c>
      <c r="K18" s="158">
        <f t="shared" si="2"/>
        <v>0.25239746999999996</v>
      </c>
      <c r="L18" s="152">
        <v>81830</v>
      </c>
      <c r="M18" s="107" t="s">
        <v>16</v>
      </c>
      <c r="N18" s="107" t="s">
        <v>2</v>
      </c>
      <c r="O18" s="107" t="s">
        <v>3</v>
      </c>
      <c r="P18" s="107"/>
    </row>
    <row r="19" spans="1:16" x14ac:dyDescent="0.35">
      <c r="A19" s="155" t="s">
        <v>559</v>
      </c>
      <c r="B19" s="117" t="s">
        <v>17</v>
      </c>
      <c r="C19" s="107">
        <v>20.7</v>
      </c>
      <c r="D19" s="107">
        <v>21.4</v>
      </c>
      <c r="E19" s="107">
        <v>0.6</v>
      </c>
      <c r="F19" s="125">
        <f t="shared" si="0"/>
        <v>2.8985507246376812E-2</v>
      </c>
      <c r="G19" s="117">
        <v>6.1</v>
      </c>
      <c r="H19" s="138">
        <v>3.1007799999999999E-2</v>
      </c>
      <c r="I19" s="156">
        <f t="shared" si="3"/>
        <v>0.64186145999999999</v>
      </c>
      <c r="J19" s="157">
        <f t="shared" si="1"/>
        <v>0.66356691999999995</v>
      </c>
      <c r="K19" s="158">
        <f t="shared" si="2"/>
        <v>1.8604679999999998E-2</v>
      </c>
      <c r="L19" s="152">
        <v>95250</v>
      </c>
      <c r="M19" s="107" t="s">
        <v>1</v>
      </c>
      <c r="N19" s="107" t="s">
        <v>2</v>
      </c>
      <c r="O19" s="107" t="s">
        <v>3</v>
      </c>
      <c r="P19" s="107"/>
    </row>
    <row r="20" spans="1:16" x14ac:dyDescent="0.35">
      <c r="A20" s="155" t="s">
        <v>560</v>
      </c>
      <c r="B20" s="117" t="s">
        <v>18</v>
      </c>
      <c r="C20" s="107">
        <v>102.7</v>
      </c>
      <c r="D20" s="107">
        <v>116.3</v>
      </c>
      <c r="E20" s="107">
        <v>13.6</v>
      </c>
      <c r="F20" s="125">
        <f t="shared" si="0"/>
        <v>0.13242453748782862</v>
      </c>
      <c r="G20" s="117">
        <v>40.6</v>
      </c>
      <c r="H20" s="138">
        <v>3.4817399999999998E-2</v>
      </c>
      <c r="I20" s="156">
        <f t="shared" si="3"/>
        <v>3.5757469799999999</v>
      </c>
      <c r="J20" s="157">
        <f t="shared" si="1"/>
        <v>4.0492636199999996</v>
      </c>
      <c r="K20" s="158">
        <f t="shared" si="2"/>
        <v>0.47351663999999999</v>
      </c>
      <c r="L20" s="152">
        <v>99720</v>
      </c>
      <c r="M20" s="107" t="s">
        <v>1</v>
      </c>
      <c r="N20" s="107" t="s">
        <v>2</v>
      </c>
      <c r="O20" s="107" t="s">
        <v>3</v>
      </c>
      <c r="P20" s="107"/>
    </row>
    <row r="21" spans="1:16" x14ac:dyDescent="0.35">
      <c r="A21" s="155" t="s">
        <v>561</v>
      </c>
      <c r="B21" s="117" t="s">
        <v>19</v>
      </c>
      <c r="C21" s="107">
        <v>28.6</v>
      </c>
      <c r="D21" s="107">
        <v>31.8</v>
      </c>
      <c r="E21" s="107">
        <v>3.2</v>
      </c>
      <c r="F21" s="125">
        <f t="shared" si="0"/>
        <v>0.11188811188811189</v>
      </c>
      <c r="G21" s="117">
        <v>10.7</v>
      </c>
      <c r="H21" s="138">
        <v>3.7396100000000002E-2</v>
      </c>
      <c r="I21" s="156">
        <f t="shared" si="3"/>
        <v>1.0695284600000001</v>
      </c>
      <c r="J21" s="157">
        <f t="shared" si="1"/>
        <v>1.18919598</v>
      </c>
      <c r="K21" s="158">
        <f t="shared" si="2"/>
        <v>0.11966752000000001</v>
      </c>
      <c r="L21" s="152">
        <v>95400</v>
      </c>
      <c r="M21" s="107" t="s">
        <v>1</v>
      </c>
      <c r="N21" s="107" t="s">
        <v>2</v>
      </c>
      <c r="O21" s="107" t="s">
        <v>3</v>
      </c>
      <c r="P21" s="107"/>
    </row>
    <row r="22" spans="1:16" x14ac:dyDescent="0.35">
      <c r="A22" s="155" t="s">
        <v>562</v>
      </c>
      <c r="B22" s="117" t="s">
        <v>20</v>
      </c>
      <c r="C22" s="107">
        <v>930.6</v>
      </c>
      <c r="D22" s="107">
        <v>750.7</v>
      </c>
      <c r="E22" s="107">
        <v>-179.9</v>
      </c>
      <c r="F22" s="125">
        <f t="shared" si="0"/>
        <v>-0.19331614012465076</v>
      </c>
      <c r="G22" s="117">
        <v>150.19999999999999</v>
      </c>
      <c r="H22" s="138">
        <v>8.4067600000000006E-2</v>
      </c>
      <c r="I22" s="156">
        <f t="shared" si="3"/>
        <v>78.233308560000012</v>
      </c>
      <c r="J22" s="157">
        <f t="shared" si="1"/>
        <v>63.109547320000011</v>
      </c>
      <c r="K22" s="158">
        <f t="shared" si="2"/>
        <v>-15.123761240000002</v>
      </c>
      <c r="L22" s="152">
        <v>69300</v>
      </c>
      <c r="M22" s="107" t="s">
        <v>16</v>
      </c>
      <c r="N22" s="107" t="s">
        <v>2</v>
      </c>
      <c r="O22" s="107" t="s">
        <v>3</v>
      </c>
      <c r="P22" s="107"/>
    </row>
    <row r="23" spans="1:16" x14ac:dyDescent="0.35">
      <c r="A23" s="155" t="s">
        <v>563</v>
      </c>
      <c r="B23" s="117" t="s">
        <v>21</v>
      </c>
      <c r="C23" s="107">
        <v>485</v>
      </c>
      <c r="D23" s="107">
        <v>563.20000000000005</v>
      </c>
      <c r="E23" s="107">
        <v>78.2</v>
      </c>
      <c r="F23" s="125">
        <f t="shared" si="0"/>
        <v>0.16123711340206187</v>
      </c>
      <c r="G23" s="117">
        <v>154.6</v>
      </c>
      <c r="H23" s="138">
        <v>4.44822E-2</v>
      </c>
      <c r="I23" s="156">
        <f t="shared" si="3"/>
        <v>21.573867</v>
      </c>
      <c r="J23" s="157">
        <f t="shared" si="1"/>
        <v>25.052375040000001</v>
      </c>
      <c r="K23" s="158">
        <f t="shared" si="2"/>
        <v>3.4785080399999999</v>
      </c>
      <c r="L23" s="152">
        <v>82790</v>
      </c>
      <c r="M23" s="107" t="s">
        <v>1</v>
      </c>
      <c r="N23" s="107" t="s">
        <v>3</v>
      </c>
      <c r="O23" s="107" t="s">
        <v>22</v>
      </c>
      <c r="P23" s="107"/>
    </row>
    <row r="24" spans="1:16" x14ac:dyDescent="0.35">
      <c r="A24" s="155" t="s">
        <v>564</v>
      </c>
      <c r="B24" s="117" t="s">
        <v>23</v>
      </c>
      <c r="C24" s="107">
        <v>491.3</v>
      </c>
      <c r="D24" s="107">
        <v>542</v>
      </c>
      <c r="E24" s="107">
        <v>50.6</v>
      </c>
      <c r="F24" s="125">
        <f t="shared" si="0"/>
        <v>0.10299206187665377</v>
      </c>
      <c r="G24" s="117">
        <v>181.2</v>
      </c>
      <c r="H24" s="138">
        <v>3.58886E-2</v>
      </c>
      <c r="I24" s="156">
        <f t="shared" si="3"/>
        <v>17.632069180000002</v>
      </c>
      <c r="J24" s="157">
        <f t="shared" si="1"/>
        <v>19.451621199999998</v>
      </c>
      <c r="K24" s="158">
        <f t="shared" si="2"/>
        <v>1.8159631600000001</v>
      </c>
      <c r="L24" s="152">
        <v>82930</v>
      </c>
      <c r="M24" s="107" t="s">
        <v>24</v>
      </c>
      <c r="N24" s="107" t="s">
        <v>2</v>
      </c>
      <c r="O24" s="107" t="s">
        <v>3</v>
      </c>
      <c r="P24" s="107"/>
    </row>
    <row r="25" spans="1:16" x14ac:dyDescent="0.35">
      <c r="A25" s="155" t="s">
        <v>565</v>
      </c>
      <c r="B25" s="117" t="s">
        <v>25</v>
      </c>
      <c r="C25" s="107">
        <v>193.8</v>
      </c>
      <c r="D25" s="107">
        <v>206.9</v>
      </c>
      <c r="E25" s="107">
        <v>13.1</v>
      </c>
      <c r="F25" s="125">
        <f t="shared" si="0"/>
        <v>6.7595459236326108E-2</v>
      </c>
      <c r="G25" s="117">
        <v>60.6</v>
      </c>
      <c r="H25" s="138">
        <v>2.7344299999999998E-2</v>
      </c>
      <c r="I25" s="156">
        <f t="shared" si="3"/>
        <v>5.2993253400000002</v>
      </c>
      <c r="J25" s="157">
        <f t="shared" si="1"/>
        <v>5.6575356699999997</v>
      </c>
      <c r="K25" s="158">
        <f t="shared" si="2"/>
        <v>0.35821032999999997</v>
      </c>
      <c r="L25" s="152">
        <v>124870</v>
      </c>
      <c r="M25" s="107" t="s">
        <v>1</v>
      </c>
      <c r="N25" s="107" t="s">
        <v>2</v>
      </c>
      <c r="O25" s="107" t="s">
        <v>3</v>
      </c>
      <c r="P25" s="107"/>
    </row>
    <row r="26" spans="1:16" x14ac:dyDescent="0.35">
      <c r="A26" s="155" t="s">
        <v>566</v>
      </c>
      <c r="B26" s="117" t="s">
        <v>26</v>
      </c>
      <c r="C26" s="107">
        <v>321.39999999999998</v>
      </c>
      <c r="D26" s="107">
        <v>326.5</v>
      </c>
      <c r="E26" s="107">
        <v>5</v>
      </c>
      <c r="F26" s="125">
        <f t="shared" si="0"/>
        <v>1.5556938394523958E-2</v>
      </c>
      <c r="G26" s="117">
        <v>62.4</v>
      </c>
      <c r="H26" s="138">
        <v>4.0296199999999997E-2</v>
      </c>
      <c r="I26" s="156">
        <f t="shared" si="3"/>
        <v>12.951198679999997</v>
      </c>
      <c r="J26" s="157">
        <f t="shared" si="1"/>
        <v>13.156709299999999</v>
      </c>
      <c r="K26" s="158">
        <f t="shared" si="2"/>
        <v>0.20148099999999999</v>
      </c>
      <c r="L26" s="152">
        <v>47960</v>
      </c>
      <c r="M26" s="107" t="s">
        <v>16</v>
      </c>
      <c r="N26" s="107" t="s">
        <v>6</v>
      </c>
      <c r="O26" s="107" t="s">
        <v>3</v>
      </c>
      <c r="P26" s="107"/>
    </row>
    <row r="27" spans="1:16" x14ac:dyDescent="0.35">
      <c r="A27" s="155" t="s">
        <v>567</v>
      </c>
      <c r="B27" s="117" t="s">
        <v>27</v>
      </c>
      <c r="C27" s="107">
        <v>4.8</v>
      </c>
      <c r="D27" s="107">
        <v>5.2</v>
      </c>
      <c r="E27" s="107">
        <v>0.4</v>
      </c>
      <c r="F27" s="125">
        <f t="shared" si="0"/>
        <v>8.3333333333333343E-2</v>
      </c>
      <c r="G27" s="117">
        <v>1.4</v>
      </c>
      <c r="H27" s="138">
        <v>5.1495800000000001E-2</v>
      </c>
      <c r="I27" s="156">
        <f t="shared" si="3"/>
        <v>0.24717983999999998</v>
      </c>
      <c r="J27" s="157">
        <f t="shared" si="1"/>
        <v>0.26777816000000004</v>
      </c>
      <c r="K27" s="158">
        <f t="shared" si="2"/>
        <v>2.0598320000000003E-2</v>
      </c>
      <c r="L27" s="152">
        <v>65220</v>
      </c>
      <c r="M27" s="107" t="s">
        <v>16</v>
      </c>
      <c r="N27" s="107" t="s">
        <v>6</v>
      </c>
      <c r="O27" s="107" t="s">
        <v>3</v>
      </c>
      <c r="P27" s="107"/>
    </row>
    <row r="28" spans="1:16" x14ac:dyDescent="0.35">
      <c r="A28" s="155" t="s">
        <v>568</v>
      </c>
      <c r="B28" s="117" t="s">
        <v>28</v>
      </c>
      <c r="C28" s="107">
        <v>50.4</v>
      </c>
      <c r="D28" s="107">
        <v>51.1</v>
      </c>
      <c r="E28" s="107">
        <v>0.7</v>
      </c>
      <c r="F28" s="125">
        <f t="shared" si="0"/>
        <v>1.3888888888888888E-2</v>
      </c>
      <c r="G28" s="117">
        <v>16.2</v>
      </c>
      <c r="H28" s="138">
        <v>4.99473E-2</v>
      </c>
      <c r="I28" s="156">
        <f t="shared" si="3"/>
        <v>2.5173439200000001</v>
      </c>
      <c r="J28" s="157">
        <f t="shared" si="1"/>
        <v>2.5523070300000001</v>
      </c>
      <c r="K28" s="158">
        <f t="shared" si="2"/>
        <v>3.4963109999999999E-2</v>
      </c>
      <c r="L28" s="152">
        <v>46810</v>
      </c>
      <c r="M28" s="107" t="s">
        <v>16</v>
      </c>
      <c r="N28" s="107" t="s">
        <v>6</v>
      </c>
      <c r="O28" s="107" t="s">
        <v>3</v>
      </c>
      <c r="P28" s="107"/>
    </row>
    <row r="29" spans="1:16" x14ac:dyDescent="0.35">
      <c r="A29" s="155" t="s">
        <v>569</v>
      </c>
      <c r="B29" s="117" t="s">
        <v>29</v>
      </c>
      <c r="C29" s="107">
        <v>315.5</v>
      </c>
      <c r="D29" s="107">
        <v>388.8</v>
      </c>
      <c r="E29" s="107">
        <v>73.3</v>
      </c>
      <c r="F29" s="125">
        <f t="shared" si="0"/>
        <v>0.2323296354992076</v>
      </c>
      <c r="G29" s="117">
        <v>149.9</v>
      </c>
      <c r="H29" s="138">
        <v>4.3177500000000001E-2</v>
      </c>
      <c r="I29" s="156">
        <f t="shared" si="3"/>
        <v>13.622501250000001</v>
      </c>
      <c r="J29" s="157">
        <f t="shared" si="1"/>
        <v>16.787412</v>
      </c>
      <c r="K29" s="158">
        <f t="shared" si="2"/>
        <v>3.1649107499999998</v>
      </c>
      <c r="L29" s="152">
        <v>88580</v>
      </c>
      <c r="M29" s="107" t="s">
        <v>1</v>
      </c>
      <c r="N29" s="107" t="s">
        <v>3</v>
      </c>
      <c r="O29" s="107" t="s">
        <v>3</v>
      </c>
      <c r="P29" s="107"/>
    </row>
    <row r="30" spans="1:16" x14ac:dyDescent="0.35">
      <c r="A30" s="155" t="s">
        <v>570</v>
      </c>
      <c r="B30" s="117" t="s">
        <v>30</v>
      </c>
      <c r="C30" s="107">
        <v>51.6</v>
      </c>
      <c r="D30" s="107">
        <v>54.5</v>
      </c>
      <c r="E30" s="107">
        <v>2.9</v>
      </c>
      <c r="F30" s="125">
        <f t="shared" si="0"/>
        <v>5.6201550387596895E-2</v>
      </c>
      <c r="G30" s="117">
        <v>13.7</v>
      </c>
      <c r="H30" s="138">
        <v>3.7329500000000002E-2</v>
      </c>
      <c r="I30" s="156">
        <f t="shared" si="3"/>
        <v>1.9262022000000001</v>
      </c>
      <c r="J30" s="157">
        <f t="shared" si="1"/>
        <v>2.0344577500000001</v>
      </c>
      <c r="K30" s="158">
        <f t="shared" si="2"/>
        <v>0.10825555000000001</v>
      </c>
      <c r="L30" s="152">
        <v>115730</v>
      </c>
      <c r="M30" s="107" t="s">
        <v>1</v>
      </c>
      <c r="N30" s="107" t="s">
        <v>2</v>
      </c>
      <c r="O30" s="107" t="s">
        <v>3</v>
      </c>
      <c r="P30" s="107"/>
    </row>
    <row r="31" spans="1:16" x14ac:dyDescent="0.35">
      <c r="A31" s="155" t="s">
        <v>571</v>
      </c>
      <c r="B31" s="117" t="s">
        <v>31</v>
      </c>
      <c r="C31" s="107">
        <v>297</v>
      </c>
      <c r="D31" s="107">
        <v>332</v>
      </c>
      <c r="E31" s="107">
        <v>35</v>
      </c>
      <c r="F31" s="125">
        <f t="shared" si="0"/>
        <v>0.11784511784511785</v>
      </c>
      <c r="G31" s="117">
        <v>102.1</v>
      </c>
      <c r="H31" s="138">
        <v>5.7908500000000002E-2</v>
      </c>
      <c r="I31" s="156">
        <f t="shared" si="3"/>
        <v>17.198824500000001</v>
      </c>
      <c r="J31" s="157">
        <f t="shared" si="1"/>
        <v>19.225622000000001</v>
      </c>
      <c r="K31" s="158">
        <f t="shared" si="2"/>
        <v>2.0267975000000003</v>
      </c>
      <c r="L31" s="152">
        <v>52610</v>
      </c>
      <c r="M31" s="107" t="s">
        <v>16</v>
      </c>
      <c r="N31" s="107" t="s">
        <v>6</v>
      </c>
      <c r="O31" s="107" t="s">
        <v>3</v>
      </c>
      <c r="P31" s="107"/>
    </row>
    <row r="32" spans="1:16" x14ac:dyDescent="0.35">
      <c r="A32" s="155" t="s">
        <v>572</v>
      </c>
      <c r="B32" s="117" t="s">
        <v>32</v>
      </c>
      <c r="C32" s="107">
        <v>132.9</v>
      </c>
      <c r="D32" s="107">
        <v>160.6</v>
      </c>
      <c r="E32" s="107">
        <v>27.7</v>
      </c>
      <c r="F32" s="125">
        <f t="shared" si="0"/>
        <v>0.20842738901429644</v>
      </c>
      <c r="G32" s="117">
        <v>55.1</v>
      </c>
      <c r="H32" s="138">
        <v>4.7322200000000002E-2</v>
      </c>
      <c r="I32" s="156">
        <f t="shared" si="3"/>
        <v>6.2891203800000008</v>
      </c>
      <c r="J32" s="157">
        <f t="shared" si="1"/>
        <v>7.5999453199999998</v>
      </c>
      <c r="K32" s="158">
        <f t="shared" si="2"/>
        <v>1.31082494</v>
      </c>
      <c r="L32" s="152">
        <v>59970</v>
      </c>
      <c r="M32" s="107" t="s">
        <v>1</v>
      </c>
      <c r="N32" s="107" t="s">
        <v>2</v>
      </c>
      <c r="O32" s="107" t="s">
        <v>3</v>
      </c>
      <c r="P32" s="107"/>
    </row>
    <row r="33" spans="1:16" x14ac:dyDescent="0.35">
      <c r="A33" s="155" t="s">
        <v>573</v>
      </c>
      <c r="B33" s="117" t="s">
        <v>33</v>
      </c>
      <c r="C33" s="107">
        <v>9.9</v>
      </c>
      <c r="D33" s="107">
        <v>10.7</v>
      </c>
      <c r="E33" s="107">
        <v>0.8</v>
      </c>
      <c r="F33" s="125">
        <f t="shared" si="0"/>
        <v>8.0808080808080815E-2</v>
      </c>
      <c r="G33" s="117">
        <v>2.2000000000000002</v>
      </c>
      <c r="H33" s="138">
        <v>4.7836700000000003E-2</v>
      </c>
      <c r="I33" s="156">
        <f t="shared" si="3"/>
        <v>0.47358333000000002</v>
      </c>
      <c r="J33" s="157">
        <f t="shared" si="1"/>
        <v>0.51185269</v>
      </c>
      <c r="K33" s="158">
        <f t="shared" si="2"/>
        <v>3.8269360000000002E-2</v>
      </c>
      <c r="L33" s="152">
        <v>59770</v>
      </c>
      <c r="M33" s="107" t="s">
        <v>1</v>
      </c>
      <c r="N33" s="107" t="s">
        <v>2</v>
      </c>
      <c r="O33" s="107" t="s">
        <v>3</v>
      </c>
      <c r="P33" s="107"/>
    </row>
    <row r="34" spans="1:16" x14ac:dyDescent="0.35">
      <c r="A34" s="155" t="s">
        <v>34</v>
      </c>
      <c r="B34" s="117" t="s">
        <v>35</v>
      </c>
      <c r="C34" s="107">
        <v>930.5</v>
      </c>
      <c r="D34" s="107">
        <v>978.7</v>
      </c>
      <c r="E34" s="107">
        <v>48.2</v>
      </c>
      <c r="F34" s="125">
        <f t="shared" si="0"/>
        <v>5.1800107469102637E-2</v>
      </c>
      <c r="G34" s="117">
        <v>257.3</v>
      </c>
      <c r="H34" s="138">
        <v>4.1966499999999997E-2</v>
      </c>
      <c r="I34" s="156">
        <f t="shared" si="3"/>
        <v>39.049828249999997</v>
      </c>
      <c r="J34" s="157">
        <f t="shared" si="1"/>
        <v>41.07261355</v>
      </c>
      <c r="K34" s="158">
        <f t="shared" si="2"/>
        <v>2.0227852999999998</v>
      </c>
      <c r="L34" s="152">
        <v>99613</v>
      </c>
      <c r="M34" s="107" t="s">
        <v>16</v>
      </c>
      <c r="N34" s="107" t="s">
        <v>6</v>
      </c>
      <c r="O34" s="107" t="s">
        <v>3</v>
      </c>
      <c r="P34" s="107"/>
    </row>
    <row r="35" spans="1:16" x14ac:dyDescent="0.35">
      <c r="A35" s="155" t="s">
        <v>574</v>
      </c>
      <c r="B35" s="117" t="s">
        <v>36</v>
      </c>
      <c r="C35" s="107">
        <v>18.3</v>
      </c>
      <c r="D35" s="107">
        <v>20.100000000000001</v>
      </c>
      <c r="E35" s="107">
        <v>1.8</v>
      </c>
      <c r="F35" s="125">
        <f t="shared" si="0"/>
        <v>9.8360655737704916E-2</v>
      </c>
      <c r="G35" s="117">
        <v>5.8</v>
      </c>
      <c r="H35" s="138">
        <v>3.1311800000000001E-2</v>
      </c>
      <c r="I35" s="156">
        <f t="shared" si="3"/>
        <v>0.57300594000000005</v>
      </c>
      <c r="J35" s="157">
        <f t="shared" si="1"/>
        <v>0.62936718000000003</v>
      </c>
      <c r="K35" s="158">
        <f t="shared" si="2"/>
        <v>5.636124E-2</v>
      </c>
      <c r="L35" s="152">
        <v>63370</v>
      </c>
      <c r="M35" s="107" t="s">
        <v>1</v>
      </c>
      <c r="N35" s="107" t="s">
        <v>6</v>
      </c>
      <c r="O35" s="107" t="s">
        <v>3</v>
      </c>
      <c r="P35" s="107"/>
    </row>
    <row r="36" spans="1:16" x14ac:dyDescent="0.35">
      <c r="A36" s="155" t="s">
        <v>575</v>
      </c>
      <c r="B36" s="117" t="s">
        <v>37</v>
      </c>
      <c r="C36" s="107">
        <v>14.2</v>
      </c>
      <c r="D36" s="107">
        <v>15</v>
      </c>
      <c r="E36" s="107">
        <v>0.8</v>
      </c>
      <c r="F36" s="125">
        <f t="shared" si="0"/>
        <v>5.6338028169014093E-2</v>
      </c>
      <c r="G36" s="117">
        <v>3.5</v>
      </c>
      <c r="H36" s="138">
        <v>4.26022E-2</v>
      </c>
      <c r="I36" s="156">
        <f t="shared" si="3"/>
        <v>0.60495124</v>
      </c>
      <c r="J36" s="157">
        <f t="shared" si="1"/>
        <v>0.63903299999999996</v>
      </c>
      <c r="K36" s="158">
        <f t="shared" si="2"/>
        <v>3.4081760000000003E-2</v>
      </c>
      <c r="L36" s="152">
        <v>55720</v>
      </c>
      <c r="M36" s="107" t="s">
        <v>16</v>
      </c>
      <c r="N36" s="107" t="s">
        <v>3</v>
      </c>
      <c r="O36" s="107" t="s">
        <v>38</v>
      </c>
      <c r="P36" s="107"/>
    </row>
    <row r="37" spans="1:16" x14ac:dyDescent="0.35">
      <c r="A37" s="155" t="s">
        <v>576</v>
      </c>
      <c r="B37" s="117" t="s">
        <v>39</v>
      </c>
      <c r="C37" s="107">
        <v>124.6</v>
      </c>
      <c r="D37" s="107">
        <v>133.5</v>
      </c>
      <c r="E37" s="107">
        <v>8.9</v>
      </c>
      <c r="F37" s="125">
        <f t="shared" si="0"/>
        <v>7.1428571428571438E-2</v>
      </c>
      <c r="G37" s="117">
        <v>39.9</v>
      </c>
      <c r="H37" s="138">
        <v>5.0866099999999997E-2</v>
      </c>
      <c r="I37" s="156">
        <f t="shared" si="3"/>
        <v>6.3379160599999995</v>
      </c>
      <c r="J37" s="157">
        <f t="shared" si="1"/>
        <v>6.7906243499999999</v>
      </c>
      <c r="K37" s="158">
        <f t="shared" si="2"/>
        <v>0.45270829000000001</v>
      </c>
      <c r="L37" s="152">
        <v>51470</v>
      </c>
      <c r="M37" s="107" t="s">
        <v>16</v>
      </c>
      <c r="N37" s="107" t="s">
        <v>3</v>
      </c>
      <c r="O37" s="107" t="s">
        <v>38</v>
      </c>
      <c r="P37" s="107"/>
    </row>
    <row r="38" spans="1:16" x14ac:dyDescent="0.35">
      <c r="A38" s="155" t="s">
        <v>577</v>
      </c>
      <c r="B38" s="117" t="s">
        <v>40</v>
      </c>
      <c r="C38" s="107">
        <v>294</v>
      </c>
      <c r="D38" s="107">
        <v>302.39999999999998</v>
      </c>
      <c r="E38" s="107">
        <v>8.4</v>
      </c>
      <c r="F38" s="125">
        <f t="shared" si="0"/>
        <v>2.8571428571428574E-2</v>
      </c>
      <c r="G38" s="117">
        <v>61.6</v>
      </c>
      <c r="H38" s="138">
        <v>4.4034400000000001E-2</v>
      </c>
      <c r="I38" s="156">
        <f t="shared" si="3"/>
        <v>12.9461136</v>
      </c>
      <c r="J38" s="157">
        <f t="shared" si="1"/>
        <v>13.316002559999999</v>
      </c>
      <c r="K38" s="158">
        <f t="shared" si="2"/>
        <v>0.36988896000000004</v>
      </c>
      <c r="L38" s="152">
        <v>58760</v>
      </c>
      <c r="M38" s="107" t="s">
        <v>16</v>
      </c>
      <c r="N38" s="107" t="s">
        <v>3</v>
      </c>
      <c r="O38" s="107" t="s">
        <v>38</v>
      </c>
      <c r="P38" s="107"/>
    </row>
    <row r="39" spans="1:16" x14ac:dyDescent="0.35">
      <c r="A39" s="155" t="s">
        <v>578</v>
      </c>
      <c r="B39" s="117" t="s">
        <v>41</v>
      </c>
      <c r="C39" s="107">
        <v>311.10000000000002</v>
      </c>
      <c r="D39" s="107">
        <v>321.89999999999998</v>
      </c>
      <c r="E39" s="107">
        <v>10.8</v>
      </c>
      <c r="F39" s="125">
        <f t="shared" si="0"/>
        <v>3.4715525554484088E-2</v>
      </c>
      <c r="G39" s="117">
        <v>83.4</v>
      </c>
      <c r="H39" s="138">
        <v>4.1895500000000002E-2</v>
      </c>
      <c r="I39" s="156">
        <f t="shared" si="3"/>
        <v>13.033690050000002</v>
      </c>
      <c r="J39" s="157">
        <f t="shared" si="1"/>
        <v>13.486161449999999</v>
      </c>
      <c r="K39" s="158">
        <f t="shared" si="2"/>
        <v>0.45247140000000008</v>
      </c>
      <c r="L39" s="152">
        <v>59850</v>
      </c>
      <c r="M39" s="107" t="s">
        <v>16</v>
      </c>
      <c r="N39" s="107" t="s">
        <v>3</v>
      </c>
      <c r="O39" s="107" t="s">
        <v>38</v>
      </c>
      <c r="P39" s="107"/>
    </row>
    <row r="40" spans="1:16" x14ac:dyDescent="0.35">
      <c r="A40" s="155" t="s">
        <v>579</v>
      </c>
      <c r="B40" s="117" t="s">
        <v>42</v>
      </c>
      <c r="C40" s="107">
        <v>239.8</v>
      </c>
      <c r="D40" s="107">
        <v>250.8</v>
      </c>
      <c r="E40" s="107">
        <v>11</v>
      </c>
      <c r="F40" s="125">
        <f t="shared" si="0"/>
        <v>4.5871559633027519E-2</v>
      </c>
      <c r="G40" s="117">
        <v>55.3</v>
      </c>
      <c r="H40" s="138">
        <v>4.8148099999999999E-2</v>
      </c>
      <c r="I40" s="156">
        <f t="shared" si="3"/>
        <v>11.545914380000001</v>
      </c>
      <c r="J40" s="157">
        <f t="shared" si="1"/>
        <v>12.07554348</v>
      </c>
      <c r="K40" s="158">
        <f t="shared" si="2"/>
        <v>0.52962909999999996</v>
      </c>
      <c r="L40" s="152">
        <v>62020</v>
      </c>
      <c r="M40" s="107" t="s">
        <v>1</v>
      </c>
      <c r="N40" s="107" t="s">
        <v>3</v>
      </c>
      <c r="O40" s="107" t="s">
        <v>22</v>
      </c>
      <c r="P40" s="107"/>
    </row>
    <row r="41" spans="1:16" x14ac:dyDescent="0.35">
      <c r="A41" s="155" t="s">
        <v>580</v>
      </c>
      <c r="B41" s="117" t="s">
        <v>43</v>
      </c>
      <c r="C41" s="107">
        <v>202.2</v>
      </c>
      <c r="D41" s="107">
        <v>255.2</v>
      </c>
      <c r="E41" s="107">
        <v>53</v>
      </c>
      <c r="F41" s="125">
        <f t="shared" si="0"/>
        <v>0.26211671612265086</v>
      </c>
      <c r="G41" s="117">
        <v>118</v>
      </c>
      <c r="H41" s="138">
        <v>5.4014699999999999E-2</v>
      </c>
      <c r="I41" s="156">
        <f t="shared" si="3"/>
        <v>10.921772339999999</v>
      </c>
      <c r="J41" s="157">
        <f t="shared" si="1"/>
        <v>13.78455144</v>
      </c>
      <c r="K41" s="158">
        <f t="shared" si="2"/>
        <v>2.8627791</v>
      </c>
      <c r="L41" s="152">
        <v>58860</v>
      </c>
      <c r="M41" s="107" t="s">
        <v>1</v>
      </c>
      <c r="N41" s="107" t="s">
        <v>3</v>
      </c>
      <c r="O41" s="107" t="s">
        <v>3</v>
      </c>
      <c r="P41" s="107"/>
    </row>
    <row r="42" spans="1:16" x14ac:dyDescent="0.35">
      <c r="A42" s="155" t="s">
        <v>581</v>
      </c>
      <c r="B42" s="117" t="s">
        <v>44</v>
      </c>
      <c r="C42" s="107">
        <v>495.6</v>
      </c>
      <c r="D42" s="107">
        <v>528</v>
      </c>
      <c r="E42" s="107">
        <v>32.6</v>
      </c>
      <c r="F42" s="125">
        <f t="shared" si="0"/>
        <v>6.5778853914447141E-2</v>
      </c>
      <c r="G42" s="117">
        <v>123.7</v>
      </c>
      <c r="H42" s="138">
        <v>4.0490999999999999E-2</v>
      </c>
      <c r="I42" s="156">
        <f t="shared" si="3"/>
        <v>20.0673396</v>
      </c>
      <c r="J42" s="157">
        <f t="shared" si="1"/>
        <v>21.379248</v>
      </c>
      <c r="K42" s="158">
        <f t="shared" si="2"/>
        <v>1.3200066000000001</v>
      </c>
      <c r="L42" s="152">
        <v>55600</v>
      </c>
      <c r="M42" s="107" t="s">
        <v>1</v>
      </c>
      <c r="N42" s="107" t="s">
        <v>3</v>
      </c>
      <c r="O42" s="107" t="s">
        <v>3</v>
      </c>
      <c r="P42" s="107"/>
    </row>
    <row r="43" spans="1:16" x14ac:dyDescent="0.35">
      <c r="A43" s="155" t="s">
        <v>582</v>
      </c>
      <c r="B43" s="117" t="s">
        <v>45</v>
      </c>
      <c r="C43" s="107">
        <v>125.9</v>
      </c>
      <c r="D43" s="107">
        <v>153.6</v>
      </c>
      <c r="E43" s="107">
        <v>27.6</v>
      </c>
      <c r="F43" s="125">
        <f t="shared" si="0"/>
        <v>0.21922160444797459</v>
      </c>
      <c r="G43" s="117">
        <v>42.2</v>
      </c>
      <c r="H43" s="138">
        <v>5.4038999999999997E-2</v>
      </c>
      <c r="I43" s="156">
        <f t="shared" si="3"/>
        <v>6.8035100999999996</v>
      </c>
      <c r="J43" s="157">
        <f t="shared" si="1"/>
        <v>8.3003903999999995</v>
      </c>
      <c r="K43" s="158">
        <f t="shared" si="2"/>
        <v>1.4914764</v>
      </c>
      <c r="L43" s="152">
        <v>72780</v>
      </c>
      <c r="M43" s="107" t="s">
        <v>1</v>
      </c>
      <c r="N43" s="107" t="s">
        <v>3</v>
      </c>
      <c r="O43" s="107" t="s">
        <v>3</v>
      </c>
      <c r="P43" s="107"/>
    </row>
    <row r="44" spans="1:16" x14ac:dyDescent="0.35">
      <c r="A44" s="155" t="s">
        <v>583</v>
      </c>
      <c r="B44" s="117" t="s">
        <v>46</v>
      </c>
      <c r="C44" s="107">
        <v>718.7</v>
      </c>
      <c r="D44" s="107">
        <v>852.5</v>
      </c>
      <c r="E44" s="107">
        <v>133.80000000000001</v>
      </c>
      <c r="F44" s="125">
        <f t="shared" si="0"/>
        <v>0.18616947265896758</v>
      </c>
      <c r="G44" s="117">
        <v>245.2</v>
      </c>
      <c r="H44" s="138">
        <v>3.79701E-2</v>
      </c>
      <c r="I44" s="156">
        <f t="shared" si="3"/>
        <v>27.289110870000002</v>
      </c>
      <c r="J44" s="157">
        <f t="shared" si="1"/>
        <v>32.369510249999998</v>
      </c>
      <c r="K44" s="158">
        <f t="shared" si="2"/>
        <v>5.0803993800000002</v>
      </c>
      <c r="L44" s="152">
        <v>78600</v>
      </c>
      <c r="M44" s="107" t="s">
        <v>1</v>
      </c>
      <c r="N44" s="107" t="s">
        <v>6</v>
      </c>
      <c r="O44" s="107" t="s">
        <v>3</v>
      </c>
      <c r="P44" s="107"/>
    </row>
    <row r="45" spans="1:16" x14ac:dyDescent="0.35">
      <c r="A45" s="155" t="s">
        <v>584</v>
      </c>
      <c r="B45" s="117" t="s">
        <v>47</v>
      </c>
      <c r="C45" s="107">
        <v>94.2</v>
      </c>
      <c r="D45" s="107">
        <v>125.4</v>
      </c>
      <c r="E45" s="107">
        <v>31.3</v>
      </c>
      <c r="F45" s="125">
        <f t="shared" si="0"/>
        <v>0.33227176220806792</v>
      </c>
      <c r="G45" s="117">
        <v>44.2</v>
      </c>
      <c r="H45" s="138">
        <v>3.0137000000000001E-2</v>
      </c>
      <c r="I45" s="156">
        <f t="shared" si="3"/>
        <v>2.8389054000000002</v>
      </c>
      <c r="J45" s="157">
        <f t="shared" si="1"/>
        <v>3.7791798000000001</v>
      </c>
      <c r="K45" s="158">
        <f t="shared" si="2"/>
        <v>0.94328810000000007</v>
      </c>
      <c r="L45" s="152">
        <v>45810</v>
      </c>
      <c r="M45" s="107" t="s">
        <v>1</v>
      </c>
      <c r="N45" s="107" t="s">
        <v>3</v>
      </c>
      <c r="O45" s="107" t="s">
        <v>3</v>
      </c>
      <c r="P45" s="107"/>
    </row>
    <row r="46" spans="1:16" x14ac:dyDescent="0.35">
      <c r="A46" s="155" t="s">
        <v>585</v>
      </c>
      <c r="B46" s="117" t="s">
        <v>48</v>
      </c>
      <c r="C46" s="107">
        <v>65.7</v>
      </c>
      <c r="D46" s="107">
        <v>77.099999999999994</v>
      </c>
      <c r="E46" s="107">
        <v>11.4</v>
      </c>
      <c r="F46" s="125">
        <f t="shared" si="0"/>
        <v>0.17351598173515981</v>
      </c>
      <c r="G46" s="117">
        <v>24.3</v>
      </c>
      <c r="H46" s="138">
        <v>3.2849000000000003E-2</v>
      </c>
      <c r="I46" s="156">
        <f t="shared" si="3"/>
        <v>2.1581793000000005</v>
      </c>
      <c r="J46" s="157">
        <f t="shared" si="1"/>
        <v>2.5326579000000002</v>
      </c>
      <c r="K46" s="158">
        <f t="shared" si="2"/>
        <v>0.37447860000000005</v>
      </c>
      <c r="L46" s="152">
        <v>50680</v>
      </c>
      <c r="M46" s="107" t="s">
        <v>1</v>
      </c>
      <c r="N46" s="107" t="s">
        <v>3</v>
      </c>
      <c r="O46" s="107" t="s">
        <v>3</v>
      </c>
      <c r="P46" s="107"/>
    </row>
    <row r="47" spans="1:16" x14ac:dyDescent="0.35">
      <c r="A47" s="155" t="s">
        <v>586</v>
      </c>
      <c r="B47" s="117" t="s">
        <v>49</v>
      </c>
      <c r="C47" s="107">
        <v>91.7</v>
      </c>
      <c r="D47" s="107">
        <v>97</v>
      </c>
      <c r="E47" s="107">
        <v>5.3</v>
      </c>
      <c r="F47" s="125">
        <f t="shared" si="0"/>
        <v>5.7797164667393673E-2</v>
      </c>
      <c r="G47" s="117">
        <v>22</v>
      </c>
      <c r="H47" s="138">
        <v>4.1438700000000002E-2</v>
      </c>
      <c r="I47" s="156">
        <f t="shared" si="3"/>
        <v>3.7999287900000005</v>
      </c>
      <c r="J47" s="157">
        <f t="shared" si="1"/>
        <v>4.0195539</v>
      </c>
      <c r="K47" s="158">
        <f t="shared" si="2"/>
        <v>0.21962511000000001</v>
      </c>
      <c r="L47" s="152">
        <v>59090</v>
      </c>
      <c r="M47" s="107" t="s">
        <v>1</v>
      </c>
      <c r="N47" s="107" t="s">
        <v>3</v>
      </c>
      <c r="O47" s="107" t="s">
        <v>3</v>
      </c>
      <c r="P47" s="107"/>
    </row>
    <row r="48" spans="1:16" x14ac:dyDescent="0.35">
      <c r="A48" s="155" t="s">
        <v>587</v>
      </c>
      <c r="B48" s="117" t="s">
        <v>50</v>
      </c>
      <c r="C48" s="107">
        <v>228.8</v>
      </c>
      <c r="D48" s="107">
        <v>264.2</v>
      </c>
      <c r="E48" s="107">
        <v>35.4</v>
      </c>
      <c r="F48" s="125">
        <f t="shared" si="0"/>
        <v>0.15472027972027971</v>
      </c>
      <c r="G48" s="117">
        <v>77.2</v>
      </c>
      <c r="H48" s="138">
        <v>5.6606400000000001E-2</v>
      </c>
      <c r="I48" s="156">
        <f t="shared" si="3"/>
        <v>12.951544320000002</v>
      </c>
      <c r="J48" s="157">
        <f t="shared" si="1"/>
        <v>14.955410880000001</v>
      </c>
      <c r="K48" s="158">
        <f t="shared" si="2"/>
        <v>2.0038665600000001</v>
      </c>
      <c r="L48" s="152">
        <v>55930</v>
      </c>
      <c r="M48" s="107" t="s">
        <v>1</v>
      </c>
      <c r="N48" s="107" t="s">
        <v>6</v>
      </c>
      <c r="O48" s="107" t="s">
        <v>3</v>
      </c>
      <c r="P48" s="107"/>
    </row>
    <row r="49" spans="1:16" x14ac:dyDescent="0.35">
      <c r="A49" s="155" t="s">
        <v>588</v>
      </c>
      <c r="B49" s="117" t="s">
        <v>51</v>
      </c>
      <c r="C49" s="107">
        <v>415.7</v>
      </c>
      <c r="D49" s="107">
        <v>547.20000000000005</v>
      </c>
      <c r="E49" s="107">
        <v>131.5</v>
      </c>
      <c r="F49" s="125">
        <f t="shared" si="0"/>
        <v>0.3163338946355545</v>
      </c>
      <c r="G49" s="117">
        <v>188.5</v>
      </c>
      <c r="H49" s="138">
        <v>1.9589800000000001E-2</v>
      </c>
      <c r="I49" s="156">
        <f t="shared" si="3"/>
        <v>8.1434798599999993</v>
      </c>
      <c r="J49" s="157">
        <f t="shared" si="1"/>
        <v>10.719538560000002</v>
      </c>
      <c r="K49" s="158">
        <f t="shared" si="2"/>
        <v>2.5760586999999999</v>
      </c>
      <c r="L49" s="152">
        <v>60300</v>
      </c>
      <c r="M49" s="107" t="s">
        <v>1</v>
      </c>
      <c r="N49" s="107" t="s">
        <v>3</v>
      </c>
      <c r="O49" s="107" t="s">
        <v>3</v>
      </c>
      <c r="P49" s="107"/>
    </row>
    <row r="50" spans="1:16" x14ac:dyDescent="0.35">
      <c r="A50" s="155" t="s">
        <v>589</v>
      </c>
      <c r="B50" s="117" t="s">
        <v>52</v>
      </c>
      <c r="C50" s="107">
        <v>991.8</v>
      </c>
      <c r="D50" s="107">
        <v>1065.2</v>
      </c>
      <c r="E50" s="107">
        <v>73.400000000000006</v>
      </c>
      <c r="F50" s="125">
        <f t="shared" si="0"/>
        <v>7.4006856221012315E-2</v>
      </c>
      <c r="G50" s="117">
        <v>209.4</v>
      </c>
      <c r="H50" s="138">
        <v>4.0705699999999997E-2</v>
      </c>
      <c r="I50" s="156">
        <f t="shared" si="3"/>
        <v>40.371913259999992</v>
      </c>
      <c r="J50" s="157">
        <f t="shared" si="1"/>
        <v>43.35971164</v>
      </c>
      <c r="K50" s="158">
        <f t="shared" si="2"/>
        <v>2.9877983800000001</v>
      </c>
      <c r="L50" s="152">
        <v>65120</v>
      </c>
      <c r="M50" s="107" t="s">
        <v>16</v>
      </c>
      <c r="N50" s="107" t="s">
        <v>3</v>
      </c>
      <c r="O50" s="107" t="s">
        <v>3</v>
      </c>
      <c r="P50" s="107"/>
    </row>
    <row r="51" spans="1:16" x14ac:dyDescent="0.35">
      <c r="A51" s="155" t="s">
        <v>590</v>
      </c>
      <c r="B51" s="117" t="s">
        <v>53</v>
      </c>
      <c r="C51" s="107">
        <v>1275.4000000000001</v>
      </c>
      <c r="D51" s="107">
        <v>1442.2</v>
      </c>
      <c r="E51" s="107">
        <v>166.7</v>
      </c>
      <c r="F51" s="125">
        <f t="shared" si="0"/>
        <v>0.13070409283362081</v>
      </c>
      <c r="G51" s="117">
        <v>544.20000000000005</v>
      </c>
      <c r="H51" s="138">
        <v>3.2280999999999997E-2</v>
      </c>
      <c r="I51" s="156">
        <f t="shared" si="3"/>
        <v>41.171187400000001</v>
      </c>
      <c r="J51" s="157">
        <f t="shared" si="1"/>
        <v>46.555658199999996</v>
      </c>
      <c r="K51" s="158">
        <f t="shared" si="2"/>
        <v>5.3812426999999996</v>
      </c>
      <c r="L51" s="152">
        <v>63550</v>
      </c>
      <c r="M51" s="107" t="s">
        <v>1</v>
      </c>
      <c r="N51" s="107" t="s">
        <v>3</v>
      </c>
      <c r="O51" s="107" t="s">
        <v>3</v>
      </c>
      <c r="P51" s="107"/>
    </row>
    <row r="52" spans="1:16" x14ac:dyDescent="0.35">
      <c r="A52" s="155" t="s">
        <v>591</v>
      </c>
      <c r="B52" s="117" t="s">
        <v>54</v>
      </c>
      <c r="C52" s="107">
        <v>83.7</v>
      </c>
      <c r="D52" s="107">
        <v>88.4</v>
      </c>
      <c r="E52" s="107">
        <v>4.7</v>
      </c>
      <c r="F52" s="125">
        <f t="shared" si="0"/>
        <v>5.6152927120669056E-2</v>
      </c>
      <c r="G52" s="117">
        <v>12.1</v>
      </c>
      <c r="H52" s="138">
        <v>4.7745700000000002E-2</v>
      </c>
      <c r="I52" s="156">
        <f t="shared" si="3"/>
        <v>3.9963150900000004</v>
      </c>
      <c r="J52" s="157">
        <f t="shared" si="1"/>
        <v>4.2207198800000008</v>
      </c>
      <c r="K52" s="158">
        <f t="shared" si="2"/>
        <v>0.22440479000000002</v>
      </c>
      <c r="L52" s="152">
        <v>49540</v>
      </c>
      <c r="M52" s="107" t="s">
        <v>1</v>
      </c>
      <c r="N52" s="107" t="s">
        <v>3</v>
      </c>
      <c r="O52" s="107" t="s">
        <v>38</v>
      </c>
      <c r="P52" s="107"/>
    </row>
    <row r="53" spans="1:16" x14ac:dyDescent="0.35">
      <c r="A53" s="155" t="s">
        <v>592</v>
      </c>
      <c r="B53" s="117" t="s">
        <v>55</v>
      </c>
      <c r="C53" s="107">
        <v>61.7</v>
      </c>
      <c r="D53" s="107">
        <v>65.5</v>
      </c>
      <c r="E53" s="107">
        <v>3.8</v>
      </c>
      <c r="F53" s="125">
        <f t="shared" si="0"/>
        <v>6.1588330632090758E-2</v>
      </c>
      <c r="G53" s="117">
        <v>28.5</v>
      </c>
      <c r="H53" s="138">
        <v>4.22137E-2</v>
      </c>
      <c r="I53" s="156">
        <f t="shared" si="3"/>
        <v>2.6045852900000002</v>
      </c>
      <c r="J53" s="157">
        <f t="shared" si="1"/>
        <v>2.7649973499999998</v>
      </c>
      <c r="K53" s="158">
        <f t="shared" si="2"/>
        <v>0.16041206</v>
      </c>
      <c r="L53" s="152">
        <v>69280</v>
      </c>
      <c r="M53" s="107" t="s">
        <v>1</v>
      </c>
      <c r="N53" s="107" t="s">
        <v>3</v>
      </c>
      <c r="O53" s="107" t="s">
        <v>3</v>
      </c>
      <c r="P53" s="107"/>
    </row>
    <row r="54" spans="1:16" x14ac:dyDescent="0.35">
      <c r="A54" s="155" t="s">
        <v>593</v>
      </c>
      <c r="B54" s="117" t="s">
        <v>56</v>
      </c>
      <c r="C54" s="107">
        <v>61.8</v>
      </c>
      <c r="D54" s="107">
        <v>68.2</v>
      </c>
      <c r="E54" s="107">
        <v>6.4</v>
      </c>
      <c r="F54" s="125">
        <f t="shared" si="0"/>
        <v>0.10355987055016182</v>
      </c>
      <c r="G54" s="117">
        <v>21.8</v>
      </c>
      <c r="H54" s="138">
        <v>1.6927999999999999E-2</v>
      </c>
      <c r="I54" s="156">
        <f t="shared" si="3"/>
        <v>1.0461503999999999</v>
      </c>
      <c r="J54" s="157">
        <f t="shared" si="1"/>
        <v>1.1544896</v>
      </c>
      <c r="K54" s="158">
        <f t="shared" si="2"/>
        <v>0.1083392</v>
      </c>
      <c r="L54" s="152">
        <v>61080</v>
      </c>
      <c r="M54" s="107" t="s">
        <v>1</v>
      </c>
      <c r="N54" s="107" t="s">
        <v>3</v>
      </c>
      <c r="O54" s="107" t="s">
        <v>3</v>
      </c>
      <c r="P54" s="107"/>
    </row>
    <row r="55" spans="1:16" x14ac:dyDescent="0.35">
      <c r="A55" s="155" t="s">
        <v>594</v>
      </c>
      <c r="B55" s="117" t="s">
        <v>57</v>
      </c>
      <c r="C55" s="107">
        <v>253</v>
      </c>
      <c r="D55" s="107">
        <v>292.39999999999998</v>
      </c>
      <c r="E55" s="107">
        <v>39.299999999999997</v>
      </c>
      <c r="F55" s="125">
        <f t="shared" si="0"/>
        <v>0.15533596837944663</v>
      </c>
      <c r="G55" s="117">
        <v>100.9</v>
      </c>
      <c r="H55" s="138">
        <v>2.3970600000000002E-2</v>
      </c>
      <c r="I55" s="156">
        <f t="shared" si="3"/>
        <v>6.0645618000000008</v>
      </c>
      <c r="J55" s="157">
        <f t="shared" si="1"/>
        <v>7.0090034399999999</v>
      </c>
      <c r="K55" s="158">
        <f t="shared" si="2"/>
        <v>0.94204458000000002</v>
      </c>
      <c r="L55" s="152">
        <v>76950</v>
      </c>
      <c r="M55" s="107" t="s">
        <v>1</v>
      </c>
      <c r="N55" s="107" t="s">
        <v>3</v>
      </c>
      <c r="O55" s="107" t="s">
        <v>3</v>
      </c>
      <c r="P55" s="107"/>
    </row>
    <row r="56" spans="1:16" x14ac:dyDescent="0.35">
      <c r="A56" s="155" t="s">
        <v>595</v>
      </c>
      <c r="B56" s="117" t="s">
        <v>58</v>
      </c>
      <c r="C56" s="107">
        <v>223.4</v>
      </c>
      <c r="D56" s="107">
        <v>283.7</v>
      </c>
      <c r="E56" s="107">
        <v>60.3</v>
      </c>
      <c r="F56" s="125">
        <f t="shared" si="0"/>
        <v>0.26991942703670546</v>
      </c>
      <c r="G56" s="117">
        <v>96.4</v>
      </c>
      <c r="H56" s="138">
        <v>2.6332399999999999E-2</v>
      </c>
      <c r="I56" s="156">
        <f t="shared" si="3"/>
        <v>5.8826581600000001</v>
      </c>
      <c r="J56" s="157">
        <f t="shared" si="1"/>
        <v>7.4705018799999996</v>
      </c>
      <c r="K56" s="158">
        <f t="shared" si="2"/>
        <v>1.58784372</v>
      </c>
      <c r="L56" s="152">
        <v>67520</v>
      </c>
      <c r="M56" s="107" t="s">
        <v>1</v>
      </c>
      <c r="N56" s="107" t="s">
        <v>3</v>
      </c>
      <c r="O56" s="107" t="s">
        <v>3</v>
      </c>
      <c r="P56" s="107"/>
    </row>
    <row r="57" spans="1:16" x14ac:dyDescent="0.35">
      <c r="A57" s="155" t="s">
        <v>596</v>
      </c>
      <c r="B57" s="117" t="s">
        <v>59</v>
      </c>
      <c r="C57" s="107">
        <v>106.3</v>
      </c>
      <c r="D57" s="107">
        <v>99.8</v>
      </c>
      <c r="E57" s="107">
        <v>-6.5</v>
      </c>
      <c r="F57" s="125">
        <f t="shared" si="0"/>
        <v>-6.1147695202257761E-2</v>
      </c>
      <c r="G57" s="117">
        <v>28.9</v>
      </c>
      <c r="H57" s="138">
        <v>3.1395800000000001E-2</v>
      </c>
      <c r="I57" s="156">
        <f t="shared" si="3"/>
        <v>3.3373735400000002</v>
      </c>
      <c r="J57" s="157">
        <f t="shared" si="1"/>
        <v>3.13330084</v>
      </c>
      <c r="K57" s="158">
        <f t="shared" si="2"/>
        <v>-0.2040727</v>
      </c>
      <c r="L57" s="152">
        <v>62870</v>
      </c>
      <c r="M57" s="107" t="s">
        <v>1</v>
      </c>
      <c r="N57" s="107" t="s">
        <v>3</v>
      </c>
      <c r="O57" s="107" t="s">
        <v>22</v>
      </c>
      <c r="P57" s="107"/>
    </row>
    <row r="58" spans="1:16" x14ac:dyDescent="0.35">
      <c r="A58" s="155" t="s">
        <v>597</v>
      </c>
      <c r="B58" s="117" t="s">
        <v>60</v>
      </c>
      <c r="C58" s="107">
        <v>29.2</v>
      </c>
      <c r="D58" s="107">
        <v>31.1</v>
      </c>
      <c r="E58" s="107">
        <v>1.8</v>
      </c>
      <c r="F58" s="125">
        <f t="shared" si="0"/>
        <v>6.164383561643836E-2</v>
      </c>
      <c r="G58" s="117">
        <v>9.1999999999999993</v>
      </c>
      <c r="H58" s="138">
        <v>3.3652899999999999E-2</v>
      </c>
      <c r="I58" s="156">
        <f t="shared" si="3"/>
        <v>0.98266467999999996</v>
      </c>
      <c r="J58" s="157">
        <f t="shared" si="1"/>
        <v>1.04660519</v>
      </c>
      <c r="K58" s="158">
        <f t="shared" si="2"/>
        <v>6.0575219999999999E-2</v>
      </c>
      <c r="L58" s="152">
        <v>75800</v>
      </c>
      <c r="M58" s="107" t="s">
        <v>1</v>
      </c>
      <c r="N58" s="107" t="s">
        <v>3</v>
      </c>
      <c r="O58" s="107" t="s">
        <v>22</v>
      </c>
      <c r="P58" s="107"/>
    </row>
    <row r="59" spans="1:16" x14ac:dyDescent="0.35">
      <c r="A59" s="155" t="s">
        <v>598</v>
      </c>
      <c r="B59" s="117" t="s">
        <v>61</v>
      </c>
      <c r="C59" s="107">
        <v>327.8</v>
      </c>
      <c r="D59" s="107">
        <v>357.1</v>
      </c>
      <c r="E59" s="107">
        <v>29.3</v>
      </c>
      <c r="F59" s="125">
        <f t="shared" si="0"/>
        <v>8.9383770591824285E-2</v>
      </c>
      <c r="G59" s="117">
        <v>89.2</v>
      </c>
      <c r="H59" s="138">
        <v>3.2496499999999998E-2</v>
      </c>
      <c r="I59" s="156">
        <f t="shared" si="3"/>
        <v>10.6523527</v>
      </c>
      <c r="J59" s="157">
        <f t="shared" si="1"/>
        <v>11.60450015</v>
      </c>
      <c r="K59" s="158">
        <f t="shared" si="2"/>
        <v>0.95214745000000001</v>
      </c>
      <c r="L59" s="152">
        <v>57500</v>
      </c>
      <c r="M59" s="107" t="s">
        <v>1</v>
      </c>
      <c r="N59" s="107" t="s">
        <v>3</v>
      </c>
      <c r="O59" s="107" t="s">
        <v>22</v>
      </c>
      <c r="P59" s="107"/>
    </row>
    <row r="60" spans="1:16" x14ac:dyDescent="0.35">
      <c r="A60" s="155" t="s">
        <v>599</v>
      </c>
      <c r="B60" s="117" t="s">
        <v>62</v>
      </c>
      <c r="C60" s="107">
        <v>69.5</v>
      </c>
      <c r="D60" s="107">
        <v>66.8</v>
      </c>
      <c r="E60" s="107">
        <v>-2.7</v>
      </c>
      <c r="F60" s="125">
        <f t="shared" si="0"/>
        <v>-3.8848920863309357E-2</v>
      </c>
      <c r="G60" s="117">
        <v>23.9</v>
      </c>
      <c r="H60" s="138">
        <v>6.9397399999999998E-2</v>
      </c>
      <c r="I60" s="156">
        <f t="shared" si="3"/>
        <v>4.8231193000000001</v>
      </c>
      <c r="J60" s="157">
        <f t="shared" si="1"/>
        <v>4.63574632</v>
      </c>
      <c r="K60" s="158">
        <f t="shared" si="2"/>
        <v>-0.18737297999999999</v>
      </c>
      <c r="L60" s="152">
        <v>50440</v>
      </c>
      <c r="M60" s="107" t="s">
        <v>1</v>
      </c>
      <c r="N60" s="107" t="s">
        <v>3</v>
      </c>
      <c r="O60" s="107" t="s">
        <v>22</v>
      </c>
      <c r="P60" s="107"/>
    </row>
    <row r="61" spans="1:16" x14ac:dyDescent="0.35">
      <c r="A61" s="155" t="s">
        <v>600</v>
      </c>
      <c r="B61" s="117" t="s">
        <v>63</v>
      </c>
      <c r="C61" s="107">
        <v>87.6</v>
      </c>
      <c r="D61" s="107">
        <v>96.2</v>
      </c>
      <c r="E61" s="107">
        <v>8.6999999999999993</v>
      </c>
      <c r="F61" s="125">
        <f t="shared" si="0"/>
        <v>9.9315068493150679E-2</v>
      </c>
      <c r="G61" s="117">
        <v>26.5</v>
      </c>
      <c r="H61" s="138">
        <v>8.8565500000000005E-2</v>
      </c>
      <c r="I61" s="156">
        <f t="shared" si="3"/>
        <v>7.7583377999999996</v>
      </c>
      <c r="J61" s="157">
        <f t="shared" si="1"/>
        <v>8.5200011</v>
      </c>
      <c r="K61" s="158">
        <f t="shared" si="2"/>
        <v>0.77051985000000001</v>
      </c>
      <c r="L61" s="152">
        <v>33730</v>
      </c>
      <c r="M61" s="107" t="s">
        <v>16</v>
      </c>
      <c r="N61" s="107" t="s">
        <v>3</v>
      </c>
      <c r="O61" s="107" t="s">
        <v>22</v>
      </c>
      <c r="P61" s="107"/>
    </row>
    <row r="62" spans="1:16" x14ac:dyDescent="0.35">
      <c r="A62" s="155" t="s">
        <v>601</v>
      </c>
      <c r="B62" s="117" t="s">
        <v>64</v>
      </c>
      <c r="C62" s="107">
        <v>155.80000000000001</v>
      </c>
      <c r="D62" s="107">
        <v>165.2</v>
      </c>
      <c r="E62" s="107">
        <v>9.4</v>
      </c>
      <c r="F62" s="125">
        <f t="shared" si="0"/>
        <v>6.033376123234916E-2</v>
      </c>
      <c r="G62" s="117">
        <v>25.8</v>
      </c>
      <c r="H62" s="138">
        <v>3.8552099999999999E-2</v>
      </c>
      <c r="I62" s="156">
        <f t="shared" si="3"/>
        <v>6.0064171800000006</v>
      </c>
      <c r="J62" s="157">
        <f t="shared" si="1"/>
        <v>6.368806919999999</v>
      </c>
      <c r="K62" s="158">
        <f t="shared" si="2"/>
        <v>0.36238974000000002</v>
      </c>
      <c r="L62" s="152">
        <v>61160</v>
      </c>
      <c r="M62" s="107" t="s">
        <v>1</v>
      </c>
      <c r="N62" s="107" t="s">
        <v>3</v>
      </c>
      <c r="O62" s="107" t="s">
        <v>22</v>
      </c>
      <c r="P62" s="107"/>
    </row>
    <row r="63" spans="1:16" x14ac:dyDescent="0.35">
      <c r="A63" s="155" t="s">
        <v>602</v>
      </c>
      <c r="B63" s="117" t="s">
        <v>65</v>
      </c>
      <c r="C63" s="107">
        <v>26.7</v>
      </c>
      <c r="D63" s="107">
        <v>30.8</v>
      </c>
      <c r="E63" s="107">
        <v>4.0999999999999996</v>
      </c>
      <c r="F63" s="125">
        <f t="shared" si="0"/>
        <v>0.15355805243445692</v>
      </c>
      <c r="G63" s="117">
        <v>8.3000000000000007</v>
      </c>
      <c r="H63" s="138">
        <v>3.31604E-2</v>
      </c>
      <c r="I63" s="156">
        <f t="shared" si="3"/>
        <v>0.88538267999999998</v>
      </c>
      <c r="J63" s="157">
        <f t="shared" si="1"/>
        <v>1.02134032</v>
      </c>
      <c r="K63" s="158">
        <f t="shared" si="2"/>
        <v>0.13595763999999999</v>
      </c>
      <c r="L63" s="152">
        <v>102190</v>
      </c>
      <c r="M63" s="107" t="s">
        <v>66</v>
      </c>
      <c r="N63" s="107" t="s">
        <v>3</v>
      </c>
      <c r="O63" s="107" t="s">
        <v>3</v>
      </c>
      <c r="P63" s="107"/>
    </row>
    <row r="64" spans="1:16" x14ac:dyDescent="0.35">
      <c r="A64" s="155" t="s">
        <v>603</v>
      </c>
      <c r="B64" s="117" t="s">
        <v>67</v>
      </c>
      <c r="C64" s="107">
        <v>520.6</v>
      </c>
      <c r="D64" s="107">
        <v>648.4</v>
      </c>
      <c r="E64" s="107">
        <v>127.7</v>
      </c>
      <c r="F64" s="125">
        <f t="shared" si="0"/>
        <v>0.24529389166346521</v>
      </c>
      <c r="G64" s="117">
        <v>209.6</v>
      </c>
      <c r="H64" s="138">
        <v>3.1873100000000001E-2</v>
      </c>
      <c r="I64" s="156">
        <f t="shared" si="3"/>
        <v>16.59313586</v>
      </c>
      <c r="J64" s="157">
        <f t="shared" si="1"/>
        <v>20.66651804</v>
      </c>
      <c r="K64" s="158">
        <f t="shared" si="2"/>
        <v>4.0701948699999999</v>
      </c>
      <c r="L64" s="152">
        <v>79680</v>
      </c>
      <c r="M64" s="107" t="s">
        <v>1</v>
      </c>
      <c r="N64" s="107" t="s">
        <v>3</v>
      </c>
      <c r="O64" s="107" t="s">
        <v>3</v>
      </c>
      <c r="P64" s="107"/>
    </row>
    <row r="65" spans="1:16" x14ac:dyDescent="0.35">
      <c r="A65" s="155" t="s">
        <v>604</v>
      </c>
      <c r="B65" s="117" t="s">
        <v>68</v>
      </c>
      <c r="C65" s="107">
        <v>75.099999999999994</v>
      </c>
      <c r="D65" s="107">
        <v>102.5</v>
      </c>
      <c r="E65" s="107">
        <v>27.4</v>
      </c>
      <c r="F65" s="125">
        <f t="shared" si="0"/>
        <v>0.36484687083888151</v>
      </c>
      <c r="G65" s="117">
        <v>39.200000000000003</v>
      </c>
      <c r="H65" s="138">
        <v>3.57115E-2</v>
      </c>
      <c r="I65" s="156">
        <f t="shared" si="3"/>
        <v>2.6819336499999999</v>
      </c>
      <c r="J65" s="157">
        <f t="shared" si="1"/>
        <v>3.6604287499999999</v>
      </c>
      <c r="K65" s="158">
        <f t="shared" si="2"/>
        <v>0.97849509999999995</v>
      </c>
      <c r="L65" s="152">
        <v>86170</v>
      </c>
      <c r="M65" s="107" t="s">
        <v>1</v>
      </c>
      <c r="N65" s="107" t="s">
        <v>6</v>
      </c>
      <c r="O65" s="107" t="s">
        <v>3</v>
      </c>
      <c r="P65" s="107"/>
    </row>
    <row r="66" spans="1:16" x14ac:dyDescent="0.35">
      <c r="A66" s="155" t="s">
        <v>605</v>
      </c>
      <c r="B66" s="117" t="s">
        <v>69</v>
      </c>
      <c r="C66" s="107">
        <v>343.7</v>
      </c>
      <c r="D66" s="107">
        <v>372.1</v>
      </c>
      <c r="E66" s="107">
        <v>28.4</v>
      </c>
      <c r="F66" s="125">
        <f t="shared" si="0"/>
        <v>8.2630200756473662E-2</v>
      </c>
      <c r="G66" s="117">
        <v>118.1</v>
      </c>
      <c r="H66" s="138">
        <v>3.12155E-2</v>
      </c>
      <c r="I66" s="156">
        <f t="shared" si="3"/>
        <v>10.72876735</v>
      </c>
      <c r="J66" s="157">
        <f t="shared" si="1"/>
        <v>11.615287550000001</v>
      </c>
      <c r="K66" s="158">
        <f t="shared" si="2"/>
        <v>0.88652019999999998</v>
      </c>
      <c r="L66" s="152">
        <v>74280</v>
      </c>
      <c r="M66" s="107" t="s">
        <v>1</v>
      </c>
      <c r="N66" s="107" t="s">
        <v>3</v>
      </c>
      <c r="O66" s="107" t="s">
        <v>3</v>
      </c>
      <c r="P66" s="107"/>
    </row>
    <row r="67" spans="1:16" x14ac:dyDescent="0.35">
      <c r="A67" s="155" t="s">
        <v>606</v>
      </c>
      <c r="B67" s="117" t="s">
        <v>70</v>
      </c>
      <c r="C67" s="107">
        <v>141.4</v>
      </c>
      <c r="D67" s="107">
        <v>169.9</v>
      </c>
      <c r="E67" s="107">
        <v>28.5</v>
      </c>
      <c r="F67" s="125">
        <f t="shared" si="0"/>
        <v>0.20155586987270155</v>
      </c>
      <c r="G67" s="117">
        <v>50.7</v>
      </c>
      <c r="H67" s="138">
        <v>3.4020399999999999E-2</v>
      </c>
      <c r="I67" s="156">
        <f t="shared" si="3"/>
        <v>4.8104845599999999</v>
      </c>
      <c r="J67" s="157">
        <f t="shared" si="1"/>
        <v>5.7800659599999999</v>
      </c>
      <c r="K67" s="158">
        <f t="shared" si="2"/>
        <v>0.96958139999999993</v>
      </c>
      <c r="L67" s="152">
        <v>62500</v>
      </c>
      <c r="M67" s="107" t="s">
        <v>71</v>
      </c>
      <c r="N67" s="107" t="s">
        <v>3</v>
      </c>
      <c r="O67" s="107" t="s">
        <v>3</v>
      </c>
      <c r="P67" s="107"/>
    </row>
    <row r="68" spans="1:16" x14ac:dyDescent="0.35">
      <c r="A68" s="155" t="s">
        <v>72</v>
      </c>
      <c r="B68" s="117" t="s">
        <v>73</v>
      </c>
      <c r="C68" s="107">
        <v>1018</v>
      </c>
      <c r="D68" s="107">
        <v>1240.7</v>
      </c>
      <c r="E68" s="107">
        <v>222.7</v>
      </c>
      <c r="F68" s="125">
        <f t="shared" si="0"/>
        <v>0.21876227897838899</v>
      </c>
      <c r="G68" s="117">
        <v>353.2</v>
      </c>
      <c r="H68" s="138">
        <v>1.9944699999999999E-2</v>
      </c>
      <c r="I68" s="156">
        <f t="shared" si="3"/>
        <v>20.3037046</v>
      </c>
      <c r="J68" s="157">
        <f t="shared" si="1"/>
        <v>24.745389289999999</v>
      </c>
      <c r="K68" s="158">
        <f t="shared" si="2"/>
        <v>4.4416846899999998</v>
      </c>
      <c r="L68" s="152">
        <v>93617</v>
      </c>
      <c r="M68" s="107" t="s">
        <v>1</v>
      </c>
      <c r="N68" s="107" t="s">
        <v>3</v>
      </c>
      <c r="O68" s="107" t="s">
        <v>3</v>
      </c>
      <c r="P68" s="107"/>
    </row>
    <row r="69" spans="1:16" x14ac:dyDescent="0.35">
      <c r="A69" s="155" t="s">
        <v>607</v>
      </c>
      <c r="B69" s="117" t="s">
        <v>74</v>
      </c>
      <c r="C69" s="107">
        <v>118.7</v>
      </c>
      <c r="D69" s="107">
        <v>136.6</v>
      </c>
      <c r="E69" s="107">
        <v>17.899999999999999</v>
      </c>
      <c r="F69" s="125">
        <f t="shared" si="0"/>
        <v>0.15080033698399326</v>
      </c>
      <c r="G69" s="117">
        <v>40.299999999999997</v>
      </c>
      <c r="H69" s="138">
        <v>3.4708999999999997E-2</v>
      </c>
      <c r="I69" s="156">
        <f t="shared" si="3"/>
        <v>4.1199582999999995</v>
      </c>
      <c r="J69" s="157">
        <f t="shared" si="1"/>
        <v>4.7412493999999992</v>
      </c>
      <c r="K69" s="158">
        <f t="shared" si="2"/>
        <v>0.62129109999999987</v>
      </c>
      <c r="L69" s="152">
        <v>77080</v>
      </c>
      <c r="M69" s="107" t="s">
        <v>1</v>
      </c>
      <c r="N69" s="107" t="s">
        <v>6</v>
      </c>
      <c r="O69" s="107" t="s">
        <v>3</v>
      </c>
      <c r="P69" s="107"/>
    </row>
    <row r="70" spans="1:16" x14ac:dyDescent="0.35">
      <c r="A70" s="155" t="s">
        <v>608</v>
      </c>
      <c r="B70" s="117" t="s">
        <v>75</v>
      </c>
      <c r="C70" s="107">
        <v>366.4</v>
      </c>
      <c r="D70" s="107">
        <v>409.4</v>
      </c>
      <c r="E70" s="107">
        <v>42.9</v>
      </c>
      <c r="F70" s="125">
        <f t="shared" si="0"/>
        <v>0.11708515283842795</v>
      </c>
      <c r="G70" s="117">
        <v>100.5</v>
      </c>
      <c r="H70" s="138">
        <v>3.27135E-2</v>
      </c>
      <c r="I70" s="156">
        <f t="shared" si="3"/>
        <v>11.9862264</v>
      </c>
      <c r="J70" s="157">
        <f t="shared" si="1"/>
        <v>13.3929069</v>
      </c>
      <c r="K70" s="158">
        <f t="shared" si="2"/>
        <v>1.4034091499999999</v>
      </c>
      <c r="L70" s="152">
        <v>72560</v>
      </c>
      <c r="M70" s="107" t="s">
        <v>1</v>
      </c>
      <c r="N70" s="107" t="s">
        <v>3</v>
      </c>
      <c r="O70" s="107" t="s">
        <v>3</v>
      </c>
      <c r="P70" s="107"/>
    </row>
    <row r="71" spans="1:16" x14ac:dyDescent="0.35">
      <c r="A71" s="155" t="s">
        <v>609</v>
      </c>
      <c r="B71" s="117" t="s">
        <v>76</v>
      </c>
      <c r="C71" s="107">
        <v>143.4</v>
      </c>
      <c r="D71" s="107">
        <v>164.3</v>
      </c>
      <c r="E71" s="107">
        <v>20.9</v>
      </c>
      <c r="F71" s="125">
        <f t="shared" si="0"/>
        <v>0.14574616457461645</v>
      </c>
      <c r="G71" s="117">
        <v>43.5</v>
      </c>
      <c r="H71" s="138">
        <v>3.3105999999999997E-2</v>
      </c>
      <c r="I71" s="156">
        <f t="shared" si="3"/>
        <v>4.7474004000000001</v>
      </c>
      <c r="J71" s="157">
        <f t="shared" si="1"/>
        <v>5.4393158000000001</v>
      </c>
      <c r="K71" s="158">
        <f t="shared" si="2"/>
        <v>0.69191539999999985</v>
      </c>
      <c r="L71" s="152">
        <v>91000</v>
      </c>
      <c r="M71" s="107" t="s">
        <v>1</v>
      </c>
      <c r="N71" s="107" t="s">
        <v>2</v>
      </c>
      <c r="O71" s="107" t="s">
        <v>3</v>
      </c>
      <c r="P71" s="107"/>
    </row>
    <row r="72" spans="1:16" x14ac:dyDescent="0.35">
      <c r="A72" s="155" t="s">
        <v>610</v>
      </c>
      <c r="B72" s="117" t="s">
        <v>77</v>
      </c>
      <c r="C72" s="107">
        <v>722.3</v>
      </c>
      <c r="D72" s="107">
        <v>845.3</v>
      </c>
      <c r="E72" s="107">
        <v>122.9</v>
      </c>
      <c r="F72" s="125">
        <f t="shared" si="0"/>
        <v>0.17015090682541881</v>
      </c>
      <c r="G72" s="117">
        <v>236.5</v>
      </c>
      <c r="H72" s="138">
        <v>4.3259800000000001E-2</v>
      </c>
      <c r="I72" s="156">
        <f t="shared" si="3"/>
        <v>31.246553539999997</v>
      </c>
      <c r="J72" s="157">
        <f t="shared" ref="J72:J135" si="4">+D72*$H72</f>
        <v>36.567508939999996</v>
      </c>
      <c r="K72" s="158">
        <f t="shared" ref="K72:K135" si="5">+E72*$H72</f>
        <v>5.3166294199999999</v>
      </c>
      <c r="L72" s="152">
        <v>48900</v>
      </c>
      <c r="M72" s="107" t="s">
        <v>78</v>
      </c>
      <c r="N72" s="107" t="s">
        <v>3</v>
      </c>
      <c r="O72" s="107" t="s">
        <v>22</v>
      </c>
      <c r="P72" s="107"/>
    </row>
    <row r="73" spans="1:16" x14ac:dyDescent="0.35">
      <c r="A73" s="155" t="s">
        <v>611</v>
      </c>
      <c r="B73" s="117" t="s">
        <v>79</v>
      </c>
      <c r="C73" s="107">
        <v>205.8</v>
      </c>
      <c r="D73" s="107">
        <v>213.6</v>
      </c>
      <c r="E73" s="107">
        <v>7.8</v>
      </c>
      <c r="F73" s="125">
        <f t="shared" ref="F73:F136" si="6">+E73/C73</f>
        <v>3.7900874635568509E-2</v>
      </c>
      <c r="G73" s="117">
        <v>40.200000000000003</v>
      </c>
      <c r="H73" s="138">
        <v>3.5036499999999998E-2</v>
      </c>
      <c r="I73" s="156">
        <f t="shared" ref="I73:I136" si="7">+C73*$H73</f>
        <v>7.2105116999999996</v>
      </c>
      <c r="J73" s="157">
        <f t="shared" si="4"/>
        <v>7.4837963999999992</v>
      </c>
      <c r="K73" s="158">
        <f t="shared" si="5"/>
        <v>0.27328469999999999</v>
      </c>
      <c r="L73" s="152">
        <v>81140</v>
      </c>
      <c r="M73" s="107" t="s">
        <v>1</v>
      </c>
      <c r="N73" s="107" t="s">
        <v>3</v>
      </c>
      <c r="O73" s="107" t="s">
        <v>3</v>
      </c>
      <c r="P73" s="107"/>
    </row>
    <row r="74" spans="1:16" x14ac:dyDescent="0.35">
      <c r="A74" s="155" t="s">
        <v>612</v>
      </c>
      <c r="B74" s="117" t="s">
        <v>80</v>
      </c>
      <c r="C74" s="107">
        <v>24.3</v>
      </c>
      <c r="D74" s="107">
        <v>30.6</v>
      </c>
      <c r="E74" s="107">
        <v>6.3</v>
      </c>
      <c r="F74" s="125">
        <f t="shared" si="6"/>
        <v>0.25925925925925924</v>
      </c>
      <c r="G74" s="117">
        <v>13.2</v>
      </c>
      <c r="H74" s="138">
        <v>1.18756E-2</v>
      </c>
      <c r="I74" s="156">
        <f t="shared" si="7"/>
        <v>0.28857707999999999</v>
      </c>
      <c r="J74" s="157">
        <f t="shared" si="4"/>
        <v>0.36339336</v>
      </c>
      <c r="K74" s="158">
        <f t="shared" si="5"/>
        <v>7.4816279999999999E-2</v>
      </c>
      <c r="L74" s="152">
        <v>93680</v>
      </c>
      <c r="M74" s="107" t="s">
        <v>1</v>
      </c>
      <c r="N74" s="107" t="s">
        <v>3</v>
      </c>
      <c r="O74" s="107" t="s">
        <v>38</v>
      </c>
      <c r="P74" s="107"/>
    </row>
    <row r="75" spans="1:16" x14ac:dyDescent="0.35">
      <c r="A75" s="155" t="s">
        <v>613</v>
      </c>
      <c r="B75" s="117" t="s">
        <v>81</v>
      </c>
      <c r="C75" s="107">
        <v>73.2</v>
      </c>
      <c r="D75" s="107">
        <v>92.7</v>
      </c>
      <c r="E75" s="107">
        <v>19.5</v>
      </c>
      <c r="F75" s="125">
        <f t="shared" si="6"/>
        <v>0.26639344262295078</v>
      </c>
      <c r="G75" s="117">
        <v>36</v>
      </c>
      <c r="H75" s="138">
        <v>3.77288E-2</v>
      </c>
      <c r="I75" s="156">
        <f t="shared" si="7"/>
        <v>2.7617481600000002</v>
      </c>
      <c r="J75" s="157">
        <f t="shared" si="4"/>
        <v>3.4974597599999999</v>
      </c>
      <c r="K75" s="158">
        <f t="shared" si="5"/>
        <v>0.73571160000000002</v>
      </c>
      <c r="L75" s="152">
        <v>72100</v>
      </c>
      <c r="M75" s="107" t="s">
        <v>1</v>
      </c>
      <c r="N75" s="107" t="s">
        <v>3</v>
      </c>
      <c r="O75" s="107" t="s">
        <v>3</v>
      </c>
      <c r="P75" s="107"/>
    </row>
    <row r="76" spans="1:16" x14ac:dyDescent="0.35">
      <c r="A76" s="155" t="s">
        <v>82</v>
      </c>
      <c r="B76" s="117" t="s">
        <v>83</v>
      </c>
      <c r="C76" s="107">
        <v>34.9</v>
      </c>
      <c r="D76" s="107">
        <v>43.5</v>
      </c>
      <c r="E76" s="107">
        <v>8.6999999999999993</v>
      </c>
      <c r="F76" s="125">
        <f t="shared" si="6"/>
        <v>0.24928366762177651</v>
      </c>
      <c r="G76" s="117">
        <v>19.2</v>
      </c>
      <c r="H76" s="138">
        <v>2.9899200000000001E-2</v>
      </c>
      <c r="I76" s="156">
        <f t="shared" si="7"/>
        <v>1.04348208</v>
      </c>
      <c r="J76" s="157">
        <f t="shared" si="4"/>
        <v>1.3006152</v>
      </c>
      <c r="K76" s="158">
        <f t="shared" si="5"/>
        <v>0.26012303999999997</v>
      </c>
      <c r="L76" s="152">
        <v>76069</v>
      </c>
      <c r="M76" s="107" t="s">
        <v>24</v>
      </c>
      <c r="N76" s="107" t="s">
        <v>3</v>
      </c>
      <c r="O76" s="107" t="s">
        <v>3</v>
      </c>
      <c r="P76" s="107"/>
    </row>
    <row r="77" spans="1:16" x14ac:dyDescent="0.35">
      <c r="A77" s="155" t="s">
        <v>614</v>
      </c>
      <c r="B77" s="117" t="s">
        <v>84</v>
      </c>
      <c r="C77" s="107">
        <v>127.5</v>
      </c>
      <c r="D77" s="107">
        <v>148.9</v>
      </c>
      <c r="E77" s="107">
        <v>21.5</v>
      </c>
      <c r="F77" s="125">
        <f t="shared" si="6"/>
        <v>0.16862745098039217</v>
      </c>
      <c r="G77" s="117">
        <v>51.7</v>
      </c>
      <c r="H77" s="138">
        <v>3.0004599999999999E-2</v>
      </c>
      <c r="I77" s="156">
        <f t="shared" si="7"/>
        <v>3.8255865</v>
      </c>
      <c r="J77" s="157">
        <f t="shared" si="4"/>
        <v>4.4676849399999998</v>
      </c>
      <c r="K77" s="158">
        <f t="shared" si="5"/>
        <v>0.64509890000000003</v>
      </c>
      <c r="L77" s="152">
        <v>71700</v>
      </c>
      <c r="M77" s="107" t="s">
        <v>1</v>
      </c>
      <c r="N77" s="107" t="s">
        <v>3</v>
      </c>
      <c r="O77" s="107" t="s">
        <v>85</v>
      </c>
      <c r="P77" s="107"/>
    </row>
    <row r="78" spans="1:16" x14ac:dyDescent="0.35">
      <c r="A78" s="155" t="s">
        <v>615</v>
      </c>
      <c r="B78" s="117" t="s">
        <v>86</v>
      </c>
      <c r="C78" s="107">
        <v>54.5</v>
      </c>
      <c r="D78" s="107">
        <v>61.3</v>
      </c>
      <c r="E78" s="107">
        <v>6.8</v>
      </c>
      <c r="F78" s="125">
        <f t="shared" si="6"/>
        <v>0.12477064220183486</v>
      </c>
      <c r="G78" s="117">
        <v>18.3</v>
      </c>
      <c r="H78" s="138">
        <v>4.1392499999999999E-2</v>
      </c>
      <c r="I78" s="156">
        <f t="shared" si="7"/>
        <v>2.2558912499999999</v>
      </c>
      <c r="J78" s="157">
        <f t="shared" si="4"/>
        <v>2.5373602499999999</v>
      </c>
      <c r="K78" s="158">
        <f t="shared" si="5"/>
        <v>0.28146899999999997</v>
      </c>
      <c r="L78" s="152">
        <v>56530</v>
      </c>
      <c r="M78" s="107" t="s">
        <v>1</v>
      </c>
      <c r="N78" s="107" t="s">
        <v>6</v>
      </c>
      <c r="O78" s="107" t="s">
        <v>3</v>
      </c>
      <c r="P78" s="107"/>
    </row>
    <row r="79" spans="1:16" x14ac:dyDescent="0.35">
      <c r="A79" s="155" t="s">
        <v>616</v>
      </c>
      <c r="B79" s="117" t="s">
        <v>87</v>
      </c>
      <c r="C79" s="107">
        <v>83</v>
      </c>
      <c r="D79" s="107">
        <v>89.1</v>
      </c>
      <c r="E79" s="107">
        <v>6.1</v>
      </c>
      <c r="F79" s="125">
        <f t="shared" si="6"/>
        <v>7.349397590361445E-2</v>
      </c>
      <c r="G79" s="117">
        <v>25.4</v>
      </c>
      <c r="H79" s="138">
        <v>3.2650199999999997E-2</v>
      </c>
      <c r="I79" s="156">
        <f t="shared" si="7"/>
        <v>2.7099665999999996</v>
      </c>
      <c r="J79" s="157">
        <f t="shared" si="4"/>
        <v>2.9091328199999995</v>
      </c>
      <c r="K79" s="158">
        <f t="shared" si="5"/>
        <v>0.19916621999999998</v>
      </c>
      <c r="L79" s="152">
        <v>103720</v>
      </c>
      <c r="M79" s="107" t="s">
        <v>1</v>
      </c>
      <c r="N79" s="107" t="s">
        <v>3</v>
      </c>
      <c r="O79" s="107" t="s">
        <v>3</v>
      </c>
      <c r="P79" s="107"/>
    </row>
    <row r="80" spans="1:16" x14ac:dyDescent="0.35">
      <c r="A80" s="155" t="s">
        <v>617</v>
      </c>
      <c r="B80" s="117" t="s">
        <v>88</v>
      </c>
      <c r="C80" s="107">
        <v>33.299999999999997</v>
      </c>
      <c r="D80" s="107">
        <v>34.799999999999997</v>
      </c>
      <c r="E80" s="107">
        <v>1.5</v>
      </c>
      <c r="F80" s="125">
        <f t="shared" si="6"/>
        <v>4.504504504504505E-2</v>
      </c>
      <c r="G80" s="117">
        <v>9.1999999999999993</v>
      </c>
      <c r="H80" s="138">
        <v>2.8710200000000002E-2</v>
      </c>
      <c r="I80" s="156">
        <f t="shared" si="7"/>
        <v>0.95604966000000002</v>
      </c>
      <c r="J80" s="157">
        <f t="shared" si="4"/>
        <v>0.99911496</v>
      </c>
      <c r="K80" s="158">
        <f t="shared" si="5"/>
        <v>4.3065300000000001E-2</v>
      </c>
      <c r="L80" s="152">
        <v>94350</v>
      </c>
      <c r="M80" s="107" t="s">
        <v>1</v>
      </c>
      <c r="N80" s="107" t="s">
        <v>3</v>
      </c>
      <c r="O80" s="107" t="s">
        <v>3</v>
      </c>
      <c r="P80" s="107"/>
    </row>
    <row r="81" spans="1:16" x14ac:dyDescent="0.35">
      <c r="A81" s="155" t="s">
        <v>618</v>
      </c>
      <c r="B81" s="117" t="s">
        <v>89</v>
      </c>
      <c r="C81" s="107">
        <v>272.89999999999998</v>
      </c>
      <c r="D81" s="107">
        <v>326.60000000000002</v>
      </c>
      <c r="E81" s="107">
        <v>53.7</v>
      </c>
      <c r="F81" s="125">
        <f t="shared" si="6"/>
        <v>0.19677537559545624</v>
      </c>
      <c r="G81" s="117">
        <v>120.1</v>
      </c>
      <c r="H81" s="138">
        <v>2.8948000000000002E-2</v>
      </c>
      <c r="I81" s="156">
        <f t="shared" si="7"/>
        <v>7.8999091999999997</v>
      </c>
      <c r="J81" s="157">
        <f t="shared" si="4"/>
        <v>9.4544168000000006</v>
      </c>
      <c r="K81" s="158">
        <f t="shared" si="5"/>
        <v>1.5545076000000002</v>
      </c>
      <c r="L81" s="152">
        <v>79340</v>
      </c>
      <c r="M81" s="107" t="s">
        <v>1</v>
      </c>
      <c r="N81" s="107" t="s">
        <v>3</v>
      </c>
      <c r="O81" s="107" t="s">
        <v>3</v>
      </c>
      <c r="P81" s="107"/>
    </row>
    <row r="82" spans="1:16" x14ac:dyDescent="0.35">
      <c r="A82" s="155" t="s">
        <v>619</v>
      </c>
      <c r="B82" s="117" t="s">
        <v>90</v>
      </c>
      <c r="C82" s="107">
        <v>83.3</v>
      </c>
      <c r="D82" s="107">
        <v>89.4</v>
      </c>
      <c r="E82" s="107">
        <v>6.2</v>
      </c>
      <c r="F82" s="125">
        <f t="shared" si="6"/>
        <v>7.4429771908763515E-2</v>
      </c>
      <c r="G82" s="117">
        <v>24.1</v>
      </c>
      <c r="H82" s="138">
        <v>3.04193E-2</v>
      </c>
      <c r="I82" s="156">
        <f t="shared" si="7"/>
        <v>2.5339276900000001</v>
      </c>
      <c r="J82" s="157">
        <f t="shared" si="4"/>
        <v>2.7194854200000003</v>
      </c>
      <c r="K82" s="158">
        <f t="shared" si="5"/>
        <v>0.18859966</v>
      </c>
      <c r="L82" s="152">
        <v>100920</v>
      </c>
      <c r="M82" s="107" t="s">
        <v>1</v>
      </c>
      <c r="N82" s="107" t="s">
        <v>3</v>
      </c>
      <c r="O82" s="107" t="s">
        <v>3</v>
      </c>
      <c r="P82" s="107"/>
    </row>
    <row r="83" spans="1:16" x14ac:dyDescent="0.35">
      <c r="A83" s="155" t="s">
        <v>620</v>
      </c>
      <c r="B83" s="117" t="s">
        <v>91</v>
      </c>
      <c r="C83" s="107">
        <v>306.10000000000002</v>
      </c>
      <c r="D83" s="107">
        <v>318.8</v>
      </c>
      <c r="E83" s="107">
        <v>12.7</v>
      </c>
      <c r="F83" s="125">
        <f t="shared" si="6"/>
        <v>4.1489709245344654E-2</v>
      </c>
      <c r="G83" s="117">
        <v>79.400000000000006</v>
      </c>
      <c r="H83" s="138">
        <v>2.95365E-2</v>
      </c>
      <c r="I83" s="156">
        <f t="shared" si="7"/>
        <v>9.0411226500000001</v>
      </c>
      <c r="J83" s="157">
        <f t="shared" si="4"/>
        <v>9.4162362000000002</v>
      </c>
      <c r="K83" s="158">
        <f t="shared" si="5"/>
        <v>0.37511354999999996</v>
      </c>
      <c r="L83" s="152">
        <v>89630</v>
      </c>
      <c r="M83" s="107" t="s">
        <v>1</v>
      </c>
      <c r="N83" s="107" t="s">
        <v>3</v>
      </c>
      <c r="O83" s="107" t="s">
        <v>3</v>
      </c>
      <c r="P83" s="107"/>
    </row>
    <row r="84" spans="1:16" x14ac:dyDescent="0.35">
      <c r="A84" s="155" t="s">
        <v>621</v>
      </c>
      <c r="B84" s="117" t="s">
        <v>92</v>
      </c>
      <c r="C84" s="107">
        <v>53.2</v>
      </c>
      <c r="D84" s="107">
        <v>61.4</v>
      </c>
      <c r="E84" s="107">
        <v>8.1</v>
      </c>
      <c r="F84" s="125">
        <f t="shared" si="6"/>
        <v>0.15225563909774434</v>
      </c>
      <c r="G84" s="117">
        <v>21.1</v>
      </c>
      <c r="H84" s="138">
        <v>2.6124999999999999E-2</v>
      </c>
      <c r="I84" s="156">
        <f t="shared" si="7"/>
        <v>1.38985</v>
      </c>
      <c r="J84" s="157">
        <f t="shared" si="4"/>
        <v>1.6040749999999999</v>
      </c>
      <c r="K84" s="158">
        <f t="shared" si="5"/>
        <v>0.21161249999999998</v>
      </c>
      <c r="L84" s="152">
        <v>80890</v>
      </c>
      <c r="M84" s="107" t="s">
        <v>1</v>
      </c>
      <c r="N84" s="107" t="s">
        <v>3</v>
      </c>
      <c r="O84" s="107" t="s">
        <v>3</v>
      </c>
      <c r="P84" s="107"/>
    </row>
    <row r="85" spans="1:16" x14ac:dyDescent="0.35">
      <c r="A85" s="155" t="s">
        <v>93</v>
      </c>
      <c r="B85" s="117" t="s">
        <v>94</v>
      </c>
      <c r="C85" s="107">
        <v>22</v>
      </c>
      <c r="D85" s="107">
        <v>27.3</v>
      </c>
      <c r="E85" s="107">
        <v>5.3</v>
      </c>
      <c r="F85" s="125">
        <f t="shared" si="6"/>
        <v>0.24090909090909091</v>
      </c>
      <c r="G85" s="117">
        <v>10.9</v>
      </c>
      <c r="H85" s="138">
        <v>2.9504800000000001E-2</v>
      </c>
      <c r="I85" s="156">
        <f t="shared" si="7"/>
        <v>0.64910560000000006</v>
      </c>
      <c r="J85" s="157">
        <f t="shared" si="4"/>
        <v>0.80548104000000009</v>
      </c>
      <c r="K85" s="158">
        <f t="shared" si="5"/>
        <v>0.15637544</v>
      </c>
      <c r="L85" s="152">
        <v>85428</v>
      </c>
      <c r="M85" s="107" t="s">
        <v>1</v>
      </c>
      <c r="N85" s="107" t="s">
        <v>3</v>
      </c>
      <c r="O85" s="107" t="s">
        <v>3</v>
      </c>
      <c r="P85" s="107"/>
    </row>
    <row r="86" spans="1:16" x14ac:dyDescent="0.35">
      <c r="A86" s="155" t="s">
        <v>622</v>
      </c>
      <c r="B86" s="117" t="s">
        <v>95</v>
      </c>
      <c r="C86" s="107">
        <v>247.4</v>
      </c>
      <c r="D86" s="107">
        <v>260.10000000000002</v>
      </c>
      <c r="E86" s="107">
        <v>12.7</v>
      </c>
      <c r="F86" s="125">
        <f t="shared" si="6"/>
        <v>5.1333872271624892E-2</v>
      </c>
      <c r="G86" s="117">
        <v>85.1</v>
      </c>
      <c r="H86" s="138">
        <v>3.13072E-2</v>
      </c>
      <c r="I86" s="156">
        <f t="shared" si="7"/>
        <v>7.7454012800000003</v>
      </c>
      <c r="J86" s="157">
        <f t="shared" si="4"/>
        <v>8.1430027200000001</v>
      </c>
      <c r="K86" s="158">
        <f t="shared" si="5"/>
        <v>0.39760143999999997</v>
      </c>
      <c r="L86" s="152">
        <v>78690</v>
      </c>
      <c r="M86" s="107" t="s">
        <v>1</v>
      </c>
      <c r="N86" s="107" t="s">
        <v>3</v>
      </c>
      <c r="O86" s="107" t="s">
        <v>3</v>
      </c>
      <c r="P86" s="107"/>
    </row>
    <row r="87" spans="1:16" x14ac:dyDescent="0.35">
      <c r="A87" s="155" t="s">
        <v>623</v>
      </c>
      <c r="B87" s="117" t="s">
        <v>96</v>
      </c>
      <c r="C87" s="107">
        <v>7.3</v>
      </c>
      <c r="D87" s="107">
        <v>8.1</v>
      </c>
      <c r="E87" s="107">
        <v>0.8</v>
      </c>
      <c r="F87" s="125">
        <f t="shared" si="6"/>
        <v>0.10958904109589042</v>
      </c>
      <c r="G87" s="117">
        <v>2.6</v>
      </c>
      <c r="H87" s="138">
        <v>4.4200299999999998E-2</v>
      </c>
      <c r="I87" s="156">
        <f t="shared" si="7"/>
        <v>0.32266218999999996</v>
      </c>
      <c r="J87" s="157">
        <f t="shared" si="4"/>
        <v>0.35802242999999995</v>
      </c>
      <c r="K87" s="158">
        <f t="shared" si="5"/>
        <v>3.5360240000000001E-2</v>
      </c>
      <c r="L87" s="152">
        <v>88100</v>
      </c>
      <c r="M87" s="107" t="s">
        <v>1</v>
      </c>
      <c r="N87" s="107" t="s">
        <v>3</v>
      </c>
      <c r="O87" s="107" t="s">
        <v>3</v>
      </c>
      <c r="P87" s="107"/>
    </row>
    <row r="88" spans="1:16" x14ac:dyDescent="0.35">
      <c r="A88" s="155" t="s">
        <v>624</v>
      </c>
      <c r="B88" s="117" t="s">
        <v>97</v>
      </c>
      <c r="C88" s="107">
        <v>23.2</v>
      </c>
      <c r="D88" s="107">
        <v>23.4</v>
      </c>
      <c r="E88" s="107">
        <v>0.2</v>
      </c>
      <c r="F88" s="125">
        <f t="shared" si="6"/>
        <v>8.6206896551724137E-3</v>
      </c>
      <c r="G88" s="117">
        <v>7.5</v>
      </c>
      <c r="H88" s="138">
        <v>2.7251500000000001E-2</v>
      </c>
      <c r="I88" s="156">
        <f t="shared" si="7"/>
        <v>0.63223479999999999</v>
      </c>
      <c r="J88" s="157">
        <f t="shared" si="4"/>
        <v>0.6376851</v>
      </c>
      <c r="K88" s="158">
        <f t="shared" si="5"/>
        <v>5.4503000000000008E-3</v>
      </c>
      <c r="L88" s="152">
        <v>85150</v>
      </c>
      <c r="M88" s="107" t="s">
        <v>1</v>
      </c>
      <c r="N88" s="107" t="s">
        <v>3</v>
      </c>
      <c r="O88" s="107" t="s">
        <v>3</v>
      </c>
      <c r="P88" s="107"/>
    </row>
    <row r="89" spans="1:16" x14ac:dyDescent="0.35">
      <c r="A89" s="155" t="s">
        <v>625</v>
      </c>
      <c r="B89" s="117" t="s">
        <v>98</v>
      </c>
      <c r="C89" s="107">
        <v>258.10000000000002</v>
      </c>
      <c r="D89" s="107">
        <v>269.7</v>
      </c>
      <c r="E89" s="107">
        <v>11.6</v>
      </c>
      <c r="F89" s="125">
        <f t="shared" si="6"/>
        <v>4.4943820224719093E-2</v>
      </c>
      <c r="G89" s="117">
        <v>99.7</v>
      </c>
      <c r="H89" s="138">
        <v>2.81677E-2</v>
      </c>
      <c r="I89" s="156">
        <f t="shared" si="7"/>
        <v>7.2700833700000009</v>
      </c>
      <c r="J89" s="157">
        <f t="shared" si="4"/>
        <v>7.5968286899999997</v>
      </c>
      <c r="K89" s="158">
        <f t="shared" si="5"/>
        <v>0.32674532000000001</v>
      </c>
      <c r="L89" s="152">
        <v>80580</v>
      </c>
      <c r="M89" s="107" t="s">
        <v>1</v>
      </c>
      <c r="N89" s="107" t="s">
        <v>3</v>
      </c>
      <c r="O89" s="107" t="s">
        <v>3</v>
      </c>
      <c r="P89" s="107"/>
    </row>
    <row r="90" spans="1:16" x14ac:dyDescent="0.35">
      <c r="A90" s="155" t="s">
        <v>99</v>
      </c>
      <c r="B90" s="117" t="s">
        <v>100</v>
      </c>
      <c r="C90" s="107">
        <v>46.4</v>
      </c>
      <c r="D90" s="107">
        <v>57.3</v>
      </c>
      <c r="E90" s="107">
        <v>10.8</v>
      </c>
      <c r="F90" s="125">
        <f t="shared" si="6"/>
        <v>0.23275862068965519</v>
      </c>
      <c r="G90" s="117">
        <v>22.6</v>
      </c>
      <c r="H90" s="138">
        <v>2.3146699999999999E-2</v>
      </c>
      <c r="I90" s="156">
        <f t="shared" si="7"/>
        <v>1.07400688</v>
      </c>
      <c r="J90" s="157">
        <f t="shared" si="4"/>
        <v>1.3263059099999999</v>
      </c>
      <c r="K90" s="158">
        <f t="shared" si="5"/>
        <v>0.24998436000000002</v>
      </c>
      <c r="L90" s="152">
        <v>122455</v>
      </c>
      <c r="M90" s="107" t="s">
        <v>1</v>
      </c>
      <c r="N90" s="107" t="s">
        <v>3</v>
      </c>
      <c r="O90" s="107" t="s">
        <v>3</v>
      </c>
      <c r="P90" s="107"/>
    </row>
    <row r="91" spans="1:16" x14ac:dyDescent="0.35">
      <c r="A91" s="155" t="s">
        <v>101</v>
      </c>
      <c r="B91" s="117" t="s">
        <v>102</v>
      </c>
      <c r="C91" s="107">
        <v>153.4</v>
      </c>
      <c r="D91" s="107">
        <v>160.4</v>
      </c>
      <c r="E91" s="107">
        <v>7</v>
      </c>
      <c r="F91" s="125">
        <f t="shared" si="6"/>
        <v>4.563233376792699E-2</v>
      </c>
      <c r="G91" s="117">
        <v>36.6</v>
      </c>
      <c r="H91" s="138">
        <v>2.92339E-2</v>
      </c>
      <c r="I91" s="156">
        <f t="shared" si="7"/>
        <v>4.4844802599999998</v>
      </c>
      <c r="J91" s="157">
        <f t="shared" si="4"/>
        <v>4.6891175600000006</v>
      </c>
      <c r="K91" s="158">
        <f t="shared" si="5"/>
        <v>0.20463729999999999</v>
      </c>
      <c r="L91" s="152">
        <v>93658</v>
      </c>
      <c r="M91" s="107" t="s">
        <v>1</v>
      </c>
      <c r="N91" s="107" t="s">
        <v>3</v>
      </c>
      <c r="O91" s="107" t="s">
        <v>3</v>
      </c>
      <c r="P91" s="107"/>
    </row>
    <row r="92" spans="1:16" x14ac:dyDescent="0.35">
      <c r="A92" s="155" t="s">
        <v>626</v>
      </c>
      <c r="B92" s="117" t="s">
        <v>103</v>
      </c>
      <c r="C92" s="107">
        <v>199.8</v>
      </c>
      <c r="D92" s="107">
        <v>202</v>
      </c>
      <c r="E92" s="107">
        <v>2.2999999999999998</v>
      </c>
      <c r="F92" s="125">
        <f t="shared" si="6"/>
        <v>1.1511511511511511E-2</v>
      </c>
      <c r="G92" s="117">
        <v>32.200000000000003</v>
      </c>
      <c r="H92" s="138">
        <v>4.8124399999999998E-2</v>
      </c>
      <c r="I92" s="156">
        <f t="shared" si="7"/>
        <v>9.6152551200000005</v>
      </c>
      <c r="J92" s="157">
        <f t="shared" si="4"/>
        <v>9.7211287999999989</v>
      </c>
      <c r="K92" s="158">
        <f t="shared" si="5"/>
        <v>0.11068611999999999</v>
      </c>
      <c r="L92" s="152">
        <v>49630</v>
      </c>
      <c r="M92" s="107" t="s">
        <v>71</v>
      </c>
      <c r="N92" s="107" t="s">
        <v>3</v>
      </c>
      <c r="O92" s="107" t="s">
        <v>3</v>
      </c>
      <c r="P92" s="107"/>
    </row>
    <row r="93" spans="1:16" x14ac:dyDescent="0.35">
      <c r="A93" s="155" t="s">
        <v>627</v>
      </c>
      <c r="B93" s="117" t="s">
        <v>104</v>
      </c>
      <c r="C93" s="107">
        <v>449</v>
      </c>
      <c r="D93" s="107">
        <v>454.3</v>
      </c>
      <c r="E93" s="107">
        <v>5.2</v>
      </c>
      <c r="F93" s="125">
        <f t="shared" si="6"/>
        <v>1.1581291759465479E-2</v>
      </c>
      <c r="G93" s="117">
        <v>100.6</v>
      </c>
      <c r="H93" s="138">
        <v>5.0261300000000002E-2</v>
      </c>
      <c r="I93" s="156">
        <f t="shared" si="7"/>
        <v>22.567323699999999</v>
      </c>
      <c r="J93" s="157">
        <f t="shared" si="4"/>
        <v>22.833708590000001</v>
      </c>
      <c r="K93" s="158">
        <f t="shared" si="5"/>
        <v>0.26135876000000002</v>
      </c>
      <c r="L93" s="152">
        <v>53920</v>
      </c>
      <c r="M93" s="107" t="s">
        <v>71</v>
      </c>
      <c r="N93" s="107" t="s">
        <v>3</v>
      </c>
      <c r="O93" s="107" t="s">
        <v>3</v>
      </c>
      <c r="P93" s="107"/>
    </row>
    <row r="94" spans="1:16" x14ac:dyDescent="0.35">
      <c r="A94" s="155" t="s">
        <v>628</v>
      </c>
      <c r="B94" s="117" t="s">
        <v>105</v>
      </c>
      <c r="C94" s="107">
        <v>54</v>
      </c>
      <c r="D94" s="107">
        <v>61.3</v>
      </c>
      <c r="E94" s="107">
        <v>7.3</v>
      </c>
      <c r="F94" s="125">
        <f t="shared" si="6"/>
        <v>0.13518518518518519</v>
      </c>
      <c r="G94" s="117">
        <v>17</v>
      </c>
      <c r="H94" s="138">
        <v>5.9292999999999998E-2</v>
      </c>
      <c r="I94" s="156">
        <f t="shared" si="7"/>
        <v>3.2018219999999999</v>
      </c>
      <c r="J94" s="157">
        <f t="shared" si="4"/>
        <v>3.6346608999999996</v>
      </c>
      <c r="K94" s="158">
        <f t="shared" si="5"/>
        <v>0.43283889999999997</v>
      </c>
      <c r="L94" s="152">
        <v>39670</v>
      </c>
      <c r="M94" s="107" t="s">
        <v>16</v>
      </c>
      <c r="N94" s="107" t="s">
        <v>3</v>
      </c>
      <c r="O94" s="107" t="s">
        <v>22</v>
      </c>
      <c r="P94" s="107"/>
    </row>
    <row r="95" spans="1:16" x14ac:dyDescent="0.35">
      <c r="A95" s="155" t="s">
        <v>629</v>
      </c>
      <c r="B95" s="117" t="s">
        <v>106</v>
      </c>
      <c r="C95" s="107">
        <v>38.4</v>
      </c>
      <c r="D95" s="107">
        <v>42.1</v>
      </c>
      <c r="E95" s="107">
        <v>3.5</v>
      </c>
      <c r="F95" s="125">
        <f t="shared" si="6"/>
        <v>9.1145833333333343E-2</v>
      </c>
      <c r="G95" s="117">
        <v>16.399999999999999</v>
      </c>
      <c r="H95" s="138">
        <v>3.1876099999999997E-2</v>
      </c>
      <c r="I95" s="156">
        <f t="shared" si="7"/>
        <v>1.2240422399999999</v>
      </c>
      <c r="J95" s="157">
        <f t="shared" si="4"/>
        <v>1.3419838099999999</v>
      </c>
      <c r="K95" s="158">
        <f t="shared" si="5"/>
        <v>0.11156634999999999</v>
      </c>
      <c r="L95" s="152">
        <v>58610</v>
      </c>
      <c r="M95" s="107" t="s">
        <v>1</v>
      </c>
      <c r="N95" s="107" t="s">
        <v>3</v>
      </c>
      <c r="O95" s="107" t="s">
        <v>3</v>
      </c>
      <c r="P95" s="107"/>
    </row>
    <row r="96" spans="1:16" x14ac:dyDescent="0.35">
      <c r="A96" s="155" t="s">
        <v>630</v>
      </c>
      <c r="B96" s="117" t="s">
        <v>107</v>
      </c>
      <c r="C96" s="107">
        <v>103.7</v>
      </c>
      <c r="D96" s="107">
        <v>111.4</v>
      </c>
      <c r="E96" s="107">
        <v>7.6</v>
      </c>
      <c r="F96" s="125">
        <f t="shared" si="6"/>
        <v>7.3288331726133069E-2</v>
      </c>
      <c r="G96" s="117">
        <v>37.299999999999997</v>
      </c>
      <c r="H96" s="138">
        <v>2.2057400000000001E-2</v>
      </c>
      <c r="I96" s="156">
        <f t="shared" si="7"/>
        <v>2.2873523800000002</v>
      </c>
      <c r="J96" s="157">
        <f t="shared" si="4"/>
        <v>2.4571943600000004</v>
      </c>
      <c r="K96" s="158">
        <f t="shared" si="5"/>
        <v>0.16763623999999999</v>
      </c>
      <c r="L96" s="152">
        <v>69850</v>
      </c>
      <c r="M96" s="107" t="s">
        <v>1</v>
      </c>
      <c r="N96" s="107" t="s">
        <v>3</v>
      </c>
      <c r="O96" s="107" t="s">
        <v>3</v>
      </c>
      <c r="P96" s="107"/>
    </row>
    <row r="97" spans="1:16" x14ac:dyDescent="0.35">
      <c r="A97" s="155" t="s">
        <v>631</v>
      </c>
      <c r="B97" s="117" t="s">
        <v>108</v>
      </c>
      <c r="C97" s="107">
        <v>34.1</v>
      </c>
      <c r="D97" s="107">
        <v>35.1</v>
      </c>
      <c r="E97" s="107">
        <v>0.8</v>
      </c>
      <c r="F97" s="125">
        <f t="shared" si="6"/>
        <v>2.3460410557184751E-2</v>
      </c>
      <c r="G97" s="117">
        <v>10.8</v>
      </c>
      <c r="H97" s="138">
        <v>3.3918400000000001E-2</v>
      </c>
      <c r="I97" s="156">
        <f t="shared" si="7"/>
        <v>1.15661744</v>
      </c>
      <c r="J97" s="157">
        <f t="shared" si="4"/>
        <v>1.1905358400000001</v>
      </c>
      <c r="K97" s="158">
        <f t="shared" si="5"/>
        <v>2.7134720000000001E-2</v>
      </c>
      <c r="L97" s="152">
        <v>59060</v>
      </c>
      <c r="M97" s="107" t="s">
        <v>1</v>
      </c>
      <c r="N97" s="107" t="s">
        <v>3</v>
      </c>
      <c r="O97" s="107" t="s">
        <v>3</v>
      </c>
      <c r="P97" s="107"/>
    </row>
    <row r="98" spans="1:16" x14ac:dyDescent="0.35">
      <c r="A98" s="155" t="s">
        <v>109</v>
      </c>
      <c r="B98" s="117" t="s">
        <v>110</v>
      </c>
      <c r="C98" s="107">
        <v>118.1</v>
      </c>
      <c r="D98" s="107">
        <v>133.4</v>
      </c>
      <c r="E98" s="107">
        <v>15.2</v>
      </c>
      <c r="F98" s="125">
        <f t="shared" si="6"/>
        <v>0.12870448772226925</v>
      </c>
      <c r="G98" s="117">
        <v>40.200000000000003</v>
      </c>
      <c r="H98" s="138">
        <v>1.9974599999999999E-2</v>
      </c>
      <c r="I98" s="156">
        <f t="shared" si="7"/>
        <v>2.3590002599999997</v>
      </c>
      <c r="J98" s="157">
        <f t="shared" si="4"/>
        <v>2.6646116399999999</v>
      </c>
      <c r="K98" s="158">
        <f t="shared" si="5"/>
        <v>0.30361391999999998</v>
      </c>
      <c r="L98" s="152">
        <v>75498</v>
      </c>
      <c r="M98" s="107" t="s">
        <v>66</v>
      </c>
      <c r="N98" s="107" t="s">
        <v>3</v>
      </c>
      <c r="O98" s="107" t="s">
        <v>3</v>
      </c>
      <c r="P98" s="107"/>
    </row>
    <row r="99" spans="1:16" x14ac:dyDescent="0.35">
      <c r="A99" s="155" t="s">
        <v>632</v>
      </c>
      <c r="B99" s="117" t="s">
        <v>111</v>
      </c>
      <c r="C99" s="107">
        <v>23.3</v>
      </c>
      <c r="D99" s="107">
        <v>25.6</v>
      </c>
      <c r="E99" s="107">
        <v>2.4</v>
      </c>
      <c r="F99" s="125">
        <f t="shared" si="6"/>
        <v>0.10300429184549356</v>
      </c>
      <c r="G99" s="117">
        <v>8.1</v>
      </c>
      <c r="H99" s="138">
        <v>1.64826E-2</v>
      </c>
      <c r="I99" s="156">
        <f t="shared" si="7"/>
        <v>0.38404458000000002</v>
      </c>
      <c r="J99" s="157">
        <f t="shared" si="4"/>
        <v>0.42195456000000003</v>
      </c>
      <c r="K99" s="158">
        <f t="shared" si="5"/>
        <v>3.9558240000000001E-2</v>
      </c>
      <c r="L99" s="152">
        <v>106360</v>
      </c>
      <c r="M99" s="107" t="s">
        <v>66</v>
      </c>
      <c r="N99" s="107" t="s">
        <v>3</v>
      </c>
      <c r="O99" s="107" t="s">
        <v>3</v>
      </c>
      <c r="P99" s="107"/>
    </row>
    <row r="100" spans="1:16" x14ac:dyDescent="0.35">
      <c r="A100" s="155" t="s">
        <v>633</v>
      </c>
      <c r="B100" s="117" t="s">
        <v>112</v>
      </c>
      <c r="C100" s="107">
        <v>11.1</v>
      </c>
      <c r="D100" s="107">
        <v>12.2</v>
      </c>
      <c r="E100" s="107">
        <v>1.1000000000000001</v>
      </c>
      <c r="F100" s="125">
        <f t="shared" si="6"/>
        <v>9.9099099099099114E-2</v>
      </c>
      <c r="G100" s="117">
        <v>3.8</v>
      </c>
      <c r="H100" s="138">
        <v>2.6066800000000001E-2</v>
      </c>
      <c r="I100" s="156">
        <f t="shared" si="7"/>
        <v>0.28934147999999998</v>
      </c>
      <c r="J100" s="157">
        <f t="shared" si="4"/>
        <v>0.31801496000000001</v>
      </c>
      <c r="K100" s="158">
        <f t="shared" si="5"/>
        <v>2.8673480000000005E-2</v>
      </c>
      <c r="L100" s="152">
        <v>89260</v>
      </c>
      <c r="M100" s="107" t="s">
        <v>1</v>
      </c>
      <c r="N100" s="107" t="s">
        <v>3</v>
      </c>
      <c r="O100" s="107" t="s">
        <v>3</v>
      </c>
      <c r="P100" s="107"/>
    </row>
    <row r="101" spans="1:16" x14ac:dyDescent="0.35">
      <c r="A101" s="155" t="s">
        <v>634</v>
      </c>
      <c r="B101" s="117" t="s">
        <v>113</v>
      </c>
      <c r="C101" s="107">
        <v>96.2</v>
      </c>
      <c r="D101" s="107">
        <v>101.7</v>
      </c>
      <c r="E101" s="107">
        <v>5.4</v>
      </c>
      <c r="F101" s="125">
        <f t="shared" si="6"/>
        <v>5.6133056133056136E-2</v>
      </c>
      <c r="G101" s="117">
        <v>30.4</v>
      </c>
      <c r="H101" s="138">
        <v>1.9960200000000001E-2</v>
      </c>
      <c r="I101" s="156">
        <f t="shared" si="7"/>
        <v>1.9201712400000002</v>
      </c>
      <c r="J101" s="157">
        <f t="shared" si="4"/>
        <v>2.0299523400000004</v>
      </c>
      <c r="K101" s="158">
        <f t="shared" si="5"/>
        <v>0.10778508000000001</v>
      </c>
      <c r="L101" s="152">
        <v>73060</v>
      </c>
      <c r="M101" s="107" t="s">
        <v>1</v>
      </c>
      <c r="N101" s="107" t="s">
        <v>3</v>
      </c>
      <c r="O101" s="107" t="s">
        <v>3</v>
      </c>
      <c r="P101" s="107"/>
    </row>
    <row r="102" spans="1:16" x14ac:dyDescent="0.35">
      <c r="A102" s="155" t="s">
        <v>635</v>
      </c>
      <c r="B102" s="117" t="s">
        <v>114</v>
      </c>
      <c r="C102" s="107">
        <v>135.6</v>
      </c>
      <c r="D102" s="107">
        <v>155.5</v>
      </c>
      <c r="E102" s="107">
        <v>20</v>
      </c>
      <c r="F102" s="125">
        <f t="shared" si="6"/>
        <v>0.14749262536873156</v>
      </c>
      <c r="G102" s="117">
        <v>59.9</v>
      </c>
      <c r="H102" s="138">
        <v>3.3597700000000001E-2</v>
      </c>
      <c r="I102" s="156">
        <f t="shared" si="7"/>
        <v>4.5558481200000003</v>
      </c>
      <c r="J102" s="157">
        <f t="shared" si="4"/>
        <v>5.2244423500000003</v>
      </c>
      <c r="K102" s="158">
        <f t="shared" si="5"/>
        <v>0.67195400000000005</v>
      </c>
      <c r="L102" s="152">
        <v>69750</v>
      </c>
      <c r="M102" s="107" t="s">
        <v>1</v>
      </c>
      <c r="N102" s="107" t="s">
        <v>3</v>
      </c>
      <c r="O102" s="107" t="s">
        <v>3</v>
      </c>
      <c r="P102" s="107"/>
    </row>
    <row r="103" spans="1:16" x14ac:dyDescent="0.35">
      <c r="A103" s="155" t="s">
        <v>636</v>
      </c>
      <c r="B103" s="117" t="s">
        <v>115</v>
      </c>
      <c r="C103" s="107">
        <v>31.2</v>
      </c>
      <c r="D103" s="107">
        <v>33.1</v>
      </c>
      <c r="E103" s="107">
        <v>1.8</v>
      </c>
      <c r="F103" s="125">
        <f t="shared" si="6"/>
        <v>5.7692307692307696E-2</v>
      </c>
      <c r="G103" s="117">
        <v>8.3000000000000007</v>
      </c>
      <c r="H103" s="138">
        <v>2.12018E-2</v>
      </c>
      <c r="I103" s="156">
        <f t="shared" si="7"/>
        <v>0.66149616</v>
      </c>
      <c r="J103" s="157">
        <f t="shared" si="4"/>
        <v>0.70177958000000007</v>
      </c>
      <c r="K103" s="158">
        <f t="shared" si="5"/>
        <v>3.8163240000000001E-2</v>
      </c>
      <c r="L103" s="152">
        <v>91640</v>
      </c>
      <c r="M103" s="107" t="s">
        <v>1</v>
      </c>
      <c r="N103" s="107" t="s">
        <v>3</v>
      </c>
      <c r="O103" s="107" t="s">
        <v>3</v>
      </c>
      <c r="P103" s="107"/>
    </row>
    <row r="104" spans="1:16" x14ac:dyDescent="0.35">
      <c r="A104" s="155" t="s">
        <v>637</v>
      </c>
      <c r="B104" s="117" t="s">
        <v>116</v>
      </c>
      <c r="C104" s="107">
        <v>16.899999999999999</v>
      </c>
      <c r="D104" s="107">
        <v>19.2</v>
      </c>
      <c r="E104" s="107">
        <v>2.2999999999999998</v>
      </c>
      <c r="F104" s="125">
        <f t="shared" si="6"/>
        <v>0.13609467455621302</v>
      </c>
      <c r="G104" s="117">
        <v>7.4</v>
      </c>
      <c r="H104" s="138">
        <v>1.8141299999999999E-2</v>
      </c>
      <c r="I104" s="156">
        <f t="shared" si="7"/>
        <v>0.30658796999999993</v>
      </c>
      <c r="J104" s="157">
        <f t="shared" si="4"/>
        <v>0.34831295999999995</v>
      </c>
      <c r="K104" s="158">
        <f t="shared" si="5"/>
        <v>4.1724989999999997E-2</v>
      </c>
      <c r="L104" s="152">
        <v>91860</v>
      </c>
      <c r="M104" s="107" t="s">
        <v>24</v>
      </c>
      <c r="N104" s="107" t="s">
        <v>3</v>
      </c>
      <c r="O104" s="107" t="s">
        <v>3</v>
      </c>
      <c r="P104" s="107"/>
    </row>
    <row r="105" spans="1:16" x14ac:dyDescent="0.35">
      <c r="A105" s="155" t="s">
        <v>638</v>
      </c>
      <c r="B105" s="117" t="s">
        <v>117</v>
      </c>
      <c r="C105" s="107">
        <v>160.1</v>
      </c>
      <c r="D105" s="107">
        <v>178.9</v>
      </c>
      <c r="E105" s="107">
        <v>18.7</v>
      </c>
      <c r="F105" s="125">
        <f t="shared" si="6"/>
        <v>0.11680199875078076</v>
      </c>
      <c r="G105" s="117">
        <v>62.3</v>
      </c>
      <c r="H105" s="138">
        <v>4.75615E-2</v>
      </c>
      <c r="I105" s="156">
        <f t="shared" si="7"/>
        <v>7.6145961499999997</v>
      </c>
      <c r="J105" s="157">
        <f t="shared" si="4"/>
        <v>8.50875235</v>
      </c>
      <c r="K105" s="158">
        <f t="shared" si="5"/>
        <v>0.88940005</v>
      </c>
      <c r="L105" s="152">
        <v>69280</v>
      </c>
      <c r="M105" s="107" t="s">
        <v>66</v>
      </c>
      <c r="N105" s="107" t="s">
        <v>3</v>
      </c>
      <c r="O105" s="107" t="s">
        <v>85</v>
      </c>
      <c r="P105" s="107"/>
    </row>
    <row r="106" spans="1:16" x14ac:dyDescent="0.35">
      <c r="A106" s="155" t="s">
        <v>639</v>
      </c>
      <c r="B106" s="117" t="s">
        <v>118</v>
      </c>
      <c r="C106" s="107">
        <v>38.700000000000003</v>
      </c>
      <c r="D106" s="107">
        <v>42.7</v>
      </c>
      <c r="E106" s="107">
        <v>4</v>
      </c>
      <c r="F106" s="125">
        <f t="shared" si="6"/>
        <v>0.10335917312661498</v>
      </c>
      <c r="G106" s="117">
        <v>21.4</v>
      </c>
      <c r="H106" s="138">
        <v>3.2676299999999998E-2</v>
      </c>
      <c r="I106" s="156">
        <f t="shared" si="7"/>
        <v>1.26457281</v>
      </c>
      <c r="J106" s="157">
        <f t="shared" si="4"/>
        <v>1.39527801</v>
      </c>
      <c r="K106" s="158">
        <f t="shared" si="5"/>
        <v>0.13070519999999999</v>
      </c>
      <c r="L106" s="152">
        <v>65230</v>
      </c>
      <c r="M106" s="107" t="s">
        <v>24</v>
      </c>
      <c r="N106" s="107" t="s">
        <v>3</v>
      </c>
      <c r="O106" s="107" t="s">
        <v>3</v>
      </c>
      <c r="P106" s="107"/>
    </row>
    <row r="107" spans="1:16" x14ac:dyDescent="0.35">
      <c r="A107" s="155" t="s">
        <v>119</v>
      </c>
      <c r="B107" s="117" t="s">
        <v>120</v>
      </c>
      <c r="C107" s="107">
        <v>74.7</v>
      </c>
      <c r="D107" s="107">
        <v>82.5</v>
      </c>
      <c r="E107" s="107">
        <v>7.8</v>
      </c>
      <c r="F107" s="125">
        <f t="shared" si="6"/>
        <v>0.10441767068273092</v>
      </c>
      <c r="G107" s="117">
        <v>19.8</v>
      </c>
      <c r="H107" s="138">
        <v>4.0383500000000003E-2</v>
      </c>
      <c r="I107" s="156">
        <f t="shared" si="7"/>
        <v>3.0166474500000002</v>
      </c>
      <c r="J107" s="157">
        <f t="shared" si="4"/>
        <v>3.3316387500000002</v>
      </c>
      <c r="K107" s="158">
        <f t="shared" si="5"/>
        <v>0.31499130000000003</v>
      </c>
      <c r="L107" s="152">
        <v>68039</v>
      </c>
      <c r="M107" s="107" t="s">
        <v>1</v>
      </c>
      <c r="N107" s="107" t="s">
        <v>3</v>
      </c>
      <c r="O107" s="107" t="s">
        <v>3</v>
      </c>
      <c r="P107" s="107"/>
    </row>
    <row r="108" spans="1:16" x14ac:dyDescent="0.35">
      <c r="A108" s="155" t="s">
        <v>640</v>
      </c>
      <c r="B108" s="117" t="s">
        <v>121</v>
      </c>
      <c r="C108" s="107">
        <v>25.9</v>
      </c>
      <c r="D108" s="107">
        <v>26.7</v>
      </c>
      <c r="E108" s="107">
        <v>0.8</v>
      </c>
      <c r="F108" s="125">
        <f t="shared" si="6"/>
        <v>3.0888030888030892E-2</v>
      </c>
      <c r="G108" s="117">
        <v>10.1</v>
      </c>
      <c r="H108" s="138">
        <v>5.6232499999999998E-2</v>
      </c>
      <c r="I108" s="156">
        <f t="shared" si="7"/>
        <v>1.4564217499999998</v>
      </c>
      <c r="J108" s="157">
        <f t="shared" si="4"/>
        <v>1.5014077499999998</v>
      </c>
      <c r="K108" s="158">
        <f t="shared" si="5"/>
        <v>4.4985999999999998E-2</v>
      </c>
      <c r="L108" s="152">
        <v>34070</v>
      </c>
      <c r="M108" s="107" t="s">
        <v>71</v>
      </c>
      <c r="N108" s="107" t="s">
        <v>3</v>
      </c>
      <c r="O108" s="107" t="s">
        <v>22</v>
      </c>
      <c r="P108" s="107"/>
    </row>
    <row r="109" spans="1:16" x14ac:dyDescent="0.35">
      <c r="A109" s="155" t="s">
        <v>641</v>
      </c>
      <c r="B109" s="117" t="s">
        <v>122</v>
      </c>
      <c r="C109" s="107">
        <v>80.2</v>
      </c>
      <c r="D109" s="107">
        <v>88.3</v>
      </c>
      <c r="E109" s="107">
        <v>8</v>
      </c>
      <c r="F109" s="125">
        <f t="shared" si="6"/>
        <v>9.9750623441396499E-2</v>
      </c>
      <c r="G109" s="117">
        <v>32.1</v>
      </c>
      <c r="H109" s="138">
        <v>4.74797E-2</v>
      </c>
      <c r="I109" s="156">
        <f t="shared" si="7"/>
        <v>3.8078719400000001</v>
      </c>
      <c r="J109" s="157">
        <f t="shared" si="4"/>
        <v>4.1924575099999997</v>
      </c>
      <c r="K109" s="158">
        <f t="shared" si="5"/>
        <v>0.3798376</v>
      </c>
      <c r="L109" s="152">
        <v>39750</v>
      </c>
      <c r="M109" s="107" t="s">
        <v>1</v>
      </c>
      <c r="N109" s="107" t="s">
        <v>3</v>
      </c>
      <c r="O109" s="107" t="s">
        <v>3</v>
      </c>
      <c r="P109" s="107"/>
    </row>
    <row r="110" spans="1:16" x14ac:dyDescent="0.35">
      <c r="A110" s="155" t="s">
        <v>642</v>
      </c>
      <c r="B110" s="117" t="s">
        <v>123</v>
      </c>
      <c r="C110" s="107">
        <v>63.6</v>
      </c>
      <c r="D110" s="107">
        <v>69.5</v>
      </c>
      <c r="E110" s="107">
        <v>6</v>
      </c>
      <c r="F110" s="125">
        <f t="shared" si="6"/>
        <v>9.4339622641509427E-2</v>
      </c>
      <c r="G110" s="117">
        <v>21.6</v>
      </c>
      <c r="H110" s="138">
        <v>5.07219E-2</v>
      </c>
      <c r="I110" s="156">
        <f t="shared" si="7"/>
        <v>3.2259128399999999</v>
      </c>
      <c r="J110" s="157">
        <f t="shared" si="4"/>
        <v>3.5251720500000001</v>
      </c>
      <c r="K110" s="158">
        <f t="shared" si="5"/>
        <v>0.30433140000000003</v>
      </c>
      <c r="L110" s="152">
        <v>42920</v>
      </c>
      <c r="M110" s="107" t="s">
        <v>71</v>
      </c>
      <c r="N110" s="107" t="s">
        <v>3</v>
      </c>
      <c r="O110" s="107" t="s">
        <v>22</v>
      </c>
      <c r="P110" s="107"/>
    </row>
    <row r="111" spans="1:16" x14ac:dyDescent="0.35">
      <c r="A111" s="155" t="s">
        <v>124</v>
      </c>
      <c r="B111" s="117" t="s">
        <v>125</v>
      </c>
      <c r="C111" s="107">
        <v>23.9</v>
      </c>
      <c r="D111" s="107">
        <v>27.5</v>
      </c>
      <c r="E111" s="107">
        <v>3.6</v>
      </c>
      <c r="F111" s="125">
        <f t="shared" si="6"/>
        <v>0.15062761506276151</v>
      </c>
      <c r="G111" s="117">
        <v>12.2</v>
      </c>
      <c r="H111" s="138">
        <v>4.8125000000000001E-2</v>
      </c>
      <c r="I111" s="156">
        <f t="shared" si="7"/>
        <v>1.1501874999999999</v>
      </c>
      <c r="J111" s="157">
        <f t="shared" si="4"/>
        <v>1.3234375</v>
      </c>
      <c r="K111" s="158">
        <f t="shared" si="5"/>
        <v>0.17325000000000002</v>
      </c>
      <c r="L111" s="152">
        <v>58245</v>
      </c>
      <c r="M111" s="107" t="s">
        <v>71</v>
      </c>
      <c r="N111" s="107" t="s">
        <v>3</v>
      </c>
      <c r="O111" s="107" t="s">
        <v>22</v>
      </c>
      <c r="P111" s="107"/>
    </row>
    <row r="112" spans="1:16" x14ac:dyDescent="0.35">
      <c r="A112" s="155" t="s">
        <v>126</v>
      </c>
      <c r="B112" s="117" t="s">
        <v>127</v>
      </c>
      <c r="C112" s="107">
        <v>173.2</v>
      </c>
      <c r="D112" s="107">
        <v>189.8</v>
      </c>
      <c r="E112" s="107">
        <v>16.600000000000001</v>
      </c>
      <c r="F112" s="125">
        <f t="shared" si="6"/>
        <v>9.5842956120092387E-2</v>
      </c>
      <c r="G112" s="117">
        <v>85.9</v>
      </c>
      <c r="H112" s="138">
        <v>3.4024499999999999E-2</v>
      </c>
      <c r="I112" s="156">
        <f t="shared" si="7"/>
        <v>5.8930433999999998</v>
      </c>
      <c r="J112" s="157">
        <f t="shared" si="4"/>
        <v>6.4578500999999999</v>
      </c>
      <c r="K112" s="158">
        <f t="shared" si="5"/>
        <v>0.56480669999999999</v>
      </c>
      <c r="L112" s="152">
        <v>40664</v>
      </c>
      <c r="M112" s="107" t="s">
        <v>71</v>
      </c>
      <c r="N112" s="107" t="s">
        <v>3</v>
      </c>
      <c r="O112" s="107" t="s">
        <v>3</v>
      </c>
      <c r="P112" s="107"/>
    </row>
    <row r="113" spans="1:16" x14ac:dyDescent="0.35">
      <c r="A113" s="155" t="s">
        <v>643</v>
      </c>
      <c r="B113" s="117" t="s">
        <v>128</v>
      </c>
      <c r="C113" s="107">
        <v>665.4</v>
      </c>
      <c r="D113" s="107">
        <v>802.2</v>
      </c>
      <c r="E113" s="107">
        <v>136.9</v>
      </c>
      <c r="F113" s="125">
        <f t="shared" si="6"/>
        <v>0.2057409077246769</v>
      </c>
      <c r="G113" s="117">
        <v>278.3</v>
      </c>
      <c r="H113" s="138">
        <v>5.4622499999999997E-2</v>
      </c>
      <c r="I113" s="156">
        <f t="shared" si="7"/>
        <v>36.345811499999996</v>
      </c>
      <c r="J113" s="157">
        <f t="shared" si="4"/>
        <v>43.818169500000003</v>
      </c>
      <c r="K113" s="158">
        <f t="shared" si="5"/>
        <v>7.4778202499999997</v>
      </c>
      <c r="L113" s="152">
        <v>44040</v>
      </c>
      <c r="M113" s="107" t="s">
        <v>24</v>
      </c>
      <c r="N113" s="107" t="s">
        <v>3</v>
      </c>
      <c r="O113" s="107" t="s">
        <v>3</v>
      </c>
      <c r="P113" s="107"/>
    </row>
    <row r="114" spans="1:16" x14ac:dyDescent="0.35">
      <c r="A114" s="155" t="s">
        <v>644</v>
      </c>
      <c r="B114" s="117" t="s">
        <v>129</v>
      </c>
      <c r="C114" s="107">
        <v>607.29999999999995</v>
      </c>
      <c r="D114" s="107">
        <v>721.5</v>
      </c>
      <c r="E114" s="107">
        <v>114.1</v>
      </c>
      <c r="F114" s="125">
        <f t="shared" si="6"/>
        <v>0.18788078379713485</v>
      </c>
      <c r="G114" s="117">
        <v>242.8</v>
      </c>
      <c r="H114" s="138">
        <v>5.1750699999999997E-2</v>
      </c>
      <c r="I114" s="156">
        <f t="shared" si="7"/>
        <v>31.428200109999995</v>
      </c>
      <c r="J114" s="157">
        <f t="shared" si="4"/>
        <v>37.338130049999997</v>
      </c>
      <c r="K114" s="158">
        <f t="shared" si="5"/>
        <v>5.9047548699999997</v>
      </c>
      <c r="L114" s="152">
        <v>44200</v>
      </c>
      <c r="M114" s="107" t="s">
        <v>1</v>
      </c>
      <c r="N114" s="107" t="s">
        <v>3</v>
      </c>
      <c r="O114" s="107" t="s">
        <v>3</v>
      </c>
      <c r="P114" s="107"/>
    </row>
    <row r="115" spans="1:16" x14ac:dyDescent="0.35">
      <c r="A115" s="155" t="s">
        <v>645</v>
      </c>
      <c r="B115" s="117" t="s">
        <v>130</v>
      </c>
      <c r="C115" s="107">
        <v>90.3</v>
      </c>
      <c r="D115" s="107">
        <v>89.3</v>
      </c>
      <c r="E115" s="107">
        <v>-0.9</v>
      </c>
      <c r="F115" s="125">
        <f t="shared" si="6"/>
        <v>-9.9667774086378749E-3</v>
      </c>
      <c r="G115" s="117">
        <v>23.6</v>
      </c>
      <c r="H115" s="138">
        <v>4.1791000000000002E-2</v>
      </c>
      <c r="I115" s="156">
        <f t="shared" si="7"/>
        <v>3.7737273</v>
      </c>
      <c r="J115" s="157">
        <f t="shared" si="4"/>
        <v>3.7319363000000001</v>
      </c>
      <c r="K115" s="158">
        <f t="shared" si="5"/>
        <v>-3.7611900000000004E-2</v>
      </c>
      <c r="L115" s="152">
        <v>48190</v>
      </c>
      <c r="M115" s="107" t="s">
        <v>1</v>
      </c>
      <c r="N115" s="107" t="s">
        <v>3</v>
      </c>
      <c r="O115" s="107" t="s">
        <v>131</v>
      </c>
      <c r="P115" s="107"/>
    </row>
    <row r="116" spans="1:16" x14ac:dyDescent="0.35">
      <c r="A116" s="155" t="s">
        <v>646</v>
      </c>
      <c r="B116" s="117" t="s">
        <v>132</v>
      </c>
      <c r="C116" s="107">
        <v>372.7</v>
      </c>
      <c r="D116" s="107">
        <v>453.9</v>
      </c>
      <c r="E116" s="107">
        <v>81.2</v>
      </c>
      <c r="F116" s="125">
        <f t="shared" si="6"/>
        <v>0.21786960021464988</v>
      </c>
      <c r="G116" s="117">
        <v>178.7</v>
      </c>
      <c r="H116" s="138">
        <v>7.3852399999999999E-2</v>
      </c>
      <c r="I116" s="156">
        <f t="shared" si="7"/>
        <v>27.524789479999999</v>
      </c>
      <c r="J116" s="157">
        <f t="shared" si="4"/>
        <v>33.521604359999998</v>
      </c>
      <c r="K116" s="158">
        <f t="shared" si="5"/>
        <v>5.9968148800000005</v>
      </c>
      <c r="L116" s="152">
        <v>28850</v>
      </c>
      <c r="M116" s="107" t="s">
        <v>16</v>
      </c>
      <c r="N116" s="107" t="s">
        <v>3</v>
      </c>
      <c r="O116" s="107" t="s">
        <v>131</v>
      </c>
      <c r="P116" s="107"/>
    </row>
    <row r="117" spans="1:16" x14ac:dyDescent="0.35">
      <c r="A117" s="155" t="s">
        <v>133</v>
      </c>
      <c r="B117" s="117" t="s">
        <v>134</v>
      </c>
      <c r="C117" s="107">
        <v>205</v>
      </c>
      <c r="D117" s="107">
        <v>242.4</v>
      </c>
      <c r="E117" s="107">
        <v>37.4</v>
      </c>
      <c r="F117" s="125">
        <f t="shared" si="6"/>
        <v>0.1824390243902439</v>
      </c>
      <c r="G117" s="117">
        <v>91</v>
      </c>
      <c r="H117" s="138">
        <v>6.6878699999999999E-2</v>
      </c>
      <c r="I117" s="156">
        <f t="shared" si="7"/>
        <v>13.7101335</v>
      </c>
      <c r="J117" s="157">
        <f t="shared" si="4"/>
        <v>16.211396879999999</v>
      </c>
      <c r="K117" s="158">
        <f t="shared" si="5"/>
        <v>2.5012633799999997</v>
      </c>
      <c r="L117" s="152">
        <v>42009</v>
      </c>
      <c r="M117" s="107" t="s">
        <v>24</v>
      </c>
      <c r="N117" s="107" t="s">
        <v>3</v>
      </c>
      <c r="O117" s="107" t="s">
        <v>3</v>
      </c>
      <c r="P117" s="107"/>
    </row>
    <row r="118" spans="1:16" x14ac:dyDescent="0.35">
      <c r="A118" s="155" t="s">
        <v>647</v>
      </c>
      <c r="B118" s="117" t="s">
        <v>135</v>
      </c>
      <c r="C118" s="107">
        <v>239.6</v>
      </c>
      <c r="D118" s="107">
        <v>263.2</v>
      </c>
      <c r="E118" s="107">
        <v>23.6</v>
      </c>
      <c r="F118" s="125">
        <f t="shared" si="6"/>
        <v>9.8497495826377304E-2</v>
      </c>
      <c r="G118" s="117">
        <v>72.599999999999994</v>
      </c>
      <c r="H118" s="138">
        <v>6.3407000000000005E-2</v>
      </c>
      <c r="I118" s="156">
        <f t="shared" si="7"/>
        <v>15.192317200000002</v>
      </c>
      <c r="J118" s="157">
        <f t="shared" si="4"/>
        <v>16.6887224</v>
      </c>
      <c r="K118" s="158">
        <f t="shared" si="5"/>
        <v>1.4964052000000001</v>
      </c>
      <c r="L118" s="152">
        <v>44060</v>
      </c>
      <c r="M118" s="107" t="s">
        <v>1</v>
      </c>
      <c r="N118" s="107" t="s">
        <v>3</v>
      </c>
      <c r="O118" s="107" t="s">
        <v>22</v>
      </c>
      <c r="P118" s="107"/>
    </row>
    <row r="119" spans="1:16" x14ac:dyDescent="0.35">
      <c r="A119" s="155" t="s">
        <v>648</v>
      </c>
      <c r="B119" s="117" t="s">
        <v>136</v>
      </c>
      <c r="C119" s="107">
        <v>134.19999999999999</v>
      </c>
      <c r="D119" s="107">
        <v>145.5</v>
      </c>
      <c r="E119" s="107">
        <v>11.3</v>
      </c>
      <c r="F119" s="125">
        <f t="shared" si="6"/>
        <v>8.4202682563338307E-2</v>
      </c>
      <c r="G119" s="117">
        <v>57</v>
      </c>
      <c r="H119" s="138">
        <v>4.6764100000000003E-2</v>
      </c>
      <c r="I119" s="156">
        <f t="shared" si="7"/>
        <v>6.2757422199999997</v>
      </c>
      <c r="J119" s="157">
        <f t="shared" si="4"/>
        <v>6.8041765500000002</v>
      </c>
      <c r="K119" s="158">
        <f t="shared" si="5"/>
        <v>0.52843433000000006</v>
      </c>
      <c r="L119" s="152">
        <v>37280</v>
      </c>
      <c r="M119" s="107" t="s">
        <v>1</v>
      </c>
      <c r="N119" s="107" t="s">
        <v>6</v>
      </c>
      <c r="O119" s="107" t="s">
        <v>3</v>
      </c>
      <c r="P119" s="107"/>
    </row>
    <row r="120" spans="1:16" x14ac:dyDescent="0.35">
      <c r="A120" s="155" t="s">
        <v>649</v>
      </c>
      <c r="B120" s="117" t="s">
        <v>137</v>
      </c>
      <c r="C120" s="107">
        <v>59.9</v>
      </c>
      <c r="D120" s="107">
        <v>65.3</v>
      </c>
      <c r="E120" s="107">
        <v>5.4</v>
      </c>
      <c r="F120" s="125">
        <f t="shared" si="6"/>
        <v>9.0150250417362285E-2</v>
      </c>
      <c r="G120" s="117">
        <v>19.100000000000001</v>
      </c>
      <c r="H120" s="138">
        <v>5.2125699999999997E-2</v>
      </c>
      <c r="I120" s="156">
        <f t="shared" si="7"/>
        <v>3.1223294299999997</v>
      </c>
      <c r="J120" s="157">
        <f t="shared" si="4"/>
        <v>3.4038082099999998</v>
      </c>
      <c r="K120" s="158">
        <f t="shared" si="5"/>
        <v>0.28147877999999998</v>
      </c>
      <c r="L120" s="152">
        <v>26380</v>
      </c>
      <c r="M120" s="107" t="s">
        <v>1</v>
      </c>
      <c r="N120" s="107" t="s">
        <v>3</v>
      </c>
      <c r="O120" s="107" t="s">
        <v>3</v>
      </c>
      <c r="P120" s="107"/>
    </row>
    <row r="121" spans="1:16" x14ac:dyDescent="0.35">
      <c r="A121" s="155" t="s">
        <v>650</v>
      </c>
      <c r="B121" s="117" t="s">
        <v>138</v>
      </c>
      <c r="C121" s="107">
        <v>12.1</v>
      </c>
      <c r="D121" s="107">
        <v>12.7</v>
      </c>
      <c r="E121" s="107">
        <v>0.5</v>
      </c>
      <c r="F121" s="125">
        <f t="shared" si="6"/>
        <v>4.1322314049586778E-2</v>
      </c>
      <c r="G121" s="117">
        <v>2.5</v>
      </c>
      <c r="H121" s="138">
        <v>2.6413599999999999E-2</v>
      </c>
      <c r="I121" s="156">
        <f t="shared" si="7"/>
        <v>0.31960455999999998</v>
      </c>
      <c r="J121" s="157">
        <f t="shared" si="4"/>
        <v>0.33545271999999998</v>
      </c>
      <c r="K121" s="158">
        <f t="shared" si="5"/>
        <v>1.3206799999999999E-2</v>
      </c>
      <c r="L121" s="152">
        <v>47120</v>
      </c>
      <c r="M121" s="107" t="s">
        <v>66</v>
      </c>
      <c r="N121" s="107" t="s">
        <v>3</v>
      </c>
      <c r="O121" s="107" t="s">
        <v>3</v>
      </c>
      <c r="P121" s="107"/>
    </row>
    <row r="122" spans="1:16" x14ac:dyDescent="0.35">
      <c r="A122" s="155" t="s">
        <v>139</v>
      </c>
      <c r="B122" s="117" t="s">
        <v>140</v>
      </c>
      <c r="C122" s="107">
        <v>811.4</v>
      </c>
      <c r="D122" s="107">
        <v>887.7</v>
      </c>
      <c r="E122" s="107">
        <v>76.099999999999994</v>
      </c>
      <c r="F122" s="125">
        <f t="shared" si="6"/>
        <v>9.3788513680059152E-2</v>
      </c>
      <c r="G122" s="117">
        <v>206.3</v>
      </c>
      <c r="H122" s="138">
        <v>3.4922500000000002E-2</v>
      </c>
      <c r="I122" s="156">
        <f t="shared" si="7"/>
        <v>28.336116499999999</v>
      </c>
      <c r="J122" s="157">
        <f t="shared" si="4"/>
        <v>31.000703250000004</v>
      </c>
      <c r="K122" s="158">
        <f t="shared" si="5"/>
        <v>2.6576022500000001</v>
      </c>
      <c r="L122" s="152">
        <v>112584</v>
      </c>
      <c r="M122" s="107" t="s">
        <v>66</v>
      </c>
      <c r="N122" s="107" t="s">
        <v>3</v>
      </c>
      <c r="O122" s="107" t="s">
        <v>3</v>
      </c>
      <c r="P122" s="107"/>
    </row>
    <row r="123" spans="1:16" x14ac:dyDescent="0.35">
      <c r="A123" s="155" t="s">
        <v>651</v>
      </c>
      <c r="B123" s="117" t="s">
        <v>141</v>
      </c>
      <c r="C123" s="107">
        <v>277</v>
      </c>
      <c r="D123" s="107">
        <v>323.3</v>
      </c>
      <c r="E123" s="107">
        <v>46.2</v>
      </c>
      <c r="F123" s="125">
        <f t="shared" si="6"/>
        <v>0.16678700361010831</v>
      </c>
      <c r="G123" s="117">
        <v>91.2</v>
      </c>
      <c r="H123" s="138">
        <v>4.0478500000000001E-2</v>
      </c>
      <c r="I123" s="156">
        <f t="shared" si="7"/>
        <v>11.2125445</v>
      </c>
      <c r="J123" s="157">
        <f t="shared" si="4"/>
        <v>13.08669905</v>
      </c>
      <c r="K123" s="158">
        <f t="shared" si="5"/>
        <v>1.8701067000000002</v>
      </c>
      <c r="L123" s="152">
        <v>46990</v>
      </c>
      <c r="M123" s="107" t="s">
        <v>71</v>
      </c>
      <c r="N123" s="107" t="s">
        <v>3</v>
      </c>
      <c r="O123" s="107" t="s">
        <v>3</v>
      </c>
      <c r="P123" s="107"/>
    </row>
    <row r="124" spans="1:16" x14ac:dyDescent="0.35">
      <c r="A124" s="155" t="s">
        <v>652</v>
      </c>
      <c r="B124" s="117" t="s">
        <v>142</v>
      </c>
      <c r="C124" s="107">
        <v>146.4</v>
      </c>
      <c r="D124" s="107">
        <v>156.30000000000001</v>
      </c>
      <c r="E124" s="107">
        <v>10</v>
      </c>
      <c r="F124" s="125">
        <f t="shared" si="6"/>
        <v>6.8306010928961741E-2</v>
      </c>
      <c r="G124" s="117">
        <v>33.9</v>
      </c>
      <c r="H124" s="138">
        <v>5.8812099999999999E-2</v>
      </c>
      <c r="I124" s="156">
        <f t="shared" si="7"/>
        <v>8.6100914399999997</v>
      </c>
      <c r="J124" s="157">
        <f t="shared" si="4"/>
        <v>9.1923312300000006</v>
      </c>
      <c r="K124" s="158">
        <f t="shared" si="5"/>
        <v>0.588121</v>
      </c>
      <c r="L124" s="152">
        <v>46560</v>
      </c>
      <c r="M124" s="107" t="s">
        <v>16</v>
      </c>
      <c r="N124" s="107" t="s">
        <v>3</v>
      </c>
      <c r="O124" s="107" t="s">
        <v>131</v>
      </c>
      <c r="P124" s="107"/>
    </row>
    <row r="125" spans="1:16" x14ac:dyDescent="0.35">
      <c r="A125" s="155" t="s">
        <v>653</v>
      </c>
      <c r="B125" s="117" t="s">
        <v>143</v>
      </c>
      <c r="C125" s="107">
        <v>1830.7</v>
      </c>
      <c r="D125" s="107">
        <v>2134.1999999999998</v>
      </c>
      <c r="E125" s="107">
        <v>303.8</v>
      </c>
      <c r="F125" s="125">
        <f t="shared" si="6"/>
        <v>0.1659474517943956</v>
      </c>
      <c r="G125" s="117">
        <v>578.70000000000005</v>
      </c>
      <c r="H125" s="138">
        <v>3.9234999999999999E-2</v>
      </c>
      <c r="I125" s="156">
        <f t="shared" si="7"/>
        <v>71.827514500000007</v>
      </c>
      <c r="J125" s="157">
        <f t="shared" si="4"/>
        <v>83.735336999999987</v>
      </c>
      <c r="K125" s="158">
        <f t="shared" si="5"/>
        <v>11.919593000000001</v>
      </c>
      <c r="L125" s="152">
        <v>62390</v>
      </c>
      <c r="M125" s="107" t="s">
        <v>66</v>
      </c>
      <c r="N125" s="107" t="s">
        <v>3</v>
      </c>
      <c r="O125" s="107" t="s">
        <v>3</v>
      </c>
      <c r="P125" s="107"/>
    </row>
    <row r="126" spans="1:16" x14ac:dyDescent="0.35">
      <c r="A126" s="155" t="s">
        <v>654</v>
      </c>
      <c r="B126" s="117" t="s">
        <v>144</v>
      </c>
      <c r="C126" s="107">
        <v>596.70000000000005</v>
      </c>
      <c r="D126" s="107">
        <v>693.7</v>
      </c>
      <c r="E126" s="107">
        <v>97</v>
      </c>
      <c r="F126" s="125">
        <f t="shared" si="6"/>
        <v>0.1625607507960449</v>
      </c>
      <c r="G126" s="117">
        <v>264.5</v>
      </c>
      <c r="H126" s="138">
        <v>4.1396200000000001E-2</v>
      </c>
      <c r="I126" s="156">
        <f t="shared" si="7"/>
        <v>24.701112540000004</v>
      </c>
      <c r="J126" s="157">
        <f t="shared" si="4"/>
        <v>28.716543940000001</v>
      </c>
      <c r="K126" s="158">
        <f t="shared" si="5"/>
        <v>4.0154313999999998</v>
      </c>
      <c r="L126" s="152">
        <v>33040</v>
      </c>
      <c r="M126" s="107" t="s">
        <v>71</v>
      </c>
      <c r="N126" s="107" t="s">
        <v>3</v>
      </c>
      <c r="O126" s="107" t="s">
        <v>3</v>
      </c>
      <c r="P126" s="107"/>
    </row>
    <row r="127" spans="1:16" x14ac:dyDescent="0.35">
      <c r="A127" s="155" t="s">
        <v>655</v>
      </c>
      <c r="B127" s="117" t="s">
        <v>145</v>
      </c>
      <c r="C127" s="107">
        <v>1993.8</v>
      </c>
      <c r="D127" s="107">
        <v>2238.6</v>
      </c>
      <c r="E127" s="107">
        <v>244.8</v>
      </c>
      <c r="F127" s="125">
        <f t="shared" si="6"/>
        <v>0.12278061992175746</v>
      </c>
      <c r="G127" s="117">
        <v>683.5</v>
      </c>
      <c r="H127" s="138">
        <v>3.2351699999999997E-2</v>
      </c>
      <c r="I127" s="156">
        <f t="shared" si="7"/>
        <v>64.502819459999998</v>
      </c>
      <c r="J127" s="157">
        <f t="shared" si="4"/>
        <v>72.422515619999984</v>
      </c>
      <c r="K127" s="158">
        <f t="shared" si="5"/>
        <v>7.91969616</v>
      </c>
      <c r="L127" s="152">
        <v>53420</v>
      </c>
      <c r="M127" s="107" t="s">
        <v>1</v>
      </c>
      <c r="N127" s="107" t="s">
        <v>3</v>
      </c>
      <c r="O127" s="107" t="s">
        <v>85</v>
      </c>
      <c r="P127" s="107"/>
    </row>
    <row r="128" spans="1:16" x14ac:dyDescent="0.35">
      <c r="A128" s="155" t="s">
        <v>656</v>
      </c>
      <c r="B128" s="117" t="s">
        <v>146</v>
      </c>
      <c r="C128" s="107">
        <v>1041.2</v>
      </c>
      <c r="D128" s="107">
        <v>1098.4000000000001</v>
      </c>
      <c r="E128" s="107">
        <v>57.2</v>
      </c>
      <c r="F128" s="125">
        <f t="shared" si="6"/>
        <v>5.4936611601997698E-2</v>
      </c>
      <c r="G128" s="117">
        <v>340.1</v>
      </c>
      <c r="H128" s="138">
        <v>3.53266E-2</v>
      </c>
      <c r="I128" s="156">
        <f t="shared" si="7"/>
        <v>36.782055920000005</v>
      </c>
      <c r="J128" s="157">
        <f t="shared" si="4"/>
        <v>38.802737440000001</v>
      </c>
      <c r="K128" s="158">
        <f t="shared" si="5"/>
        <v>2.0206815200000001</v>
      </c>
      <c r="L128" s="152">
        <v>55060</v>
      </c>
      <c r="M128" s="107" t="s">
        <v>1</v>
      </c>
      <c r="N128" s="107" t="s">
        <v>3</v>
      </c>
      <c r="O128" s="107" t="s">
        <v>85</v>
      </c>
      <c r="P128" s="107"/>
    </row>
    <row r="129" spans="1:16" x14ac:dyDescent="0.35">
      <c r="A129" s="155" t="s">
        <v>657</v>
      </c>
      <c r="B129" s="117" t="s">
        <v>147</v>
      </c>
      <c r="C129" s="107">
        <v>483.5</v>
      </c>
      <c r="D129" s="107">
        <v>514</v>
      </c>
      <c r="E129" s="107">
        <v>30.5</v>
      </c>
      <c r="F129" s="125">
        <f t="shared" si="6"/>
        <v>6.3081695966907964E-2</v>
      </c>
      <c r="G129" s="117">
        <v>113</v>
      </c>
      <c r="H129" s="138">
        <v>5.1353999999999997E-2</v>
      </c>
      <c r="I129" s="156">
        <f t="shared" si="7"/>
        <v>24.829658999999999</v>
      </c>
      <c r="J129" s="157">
        <f t="shared" si="4"/>
        <v>26.395955999999998</v>
      </c>
      <c r="K129" s="158">
        <f t="shared" si="5"/>
        <v>1.5662969999999998</v>
      </c>
      <c r="L129" s="152">
        <v>54880</v>
      </c>
      <c r="M129" s="107" t="s">
        <v>1</v>
      </c>
      <c r="N129" s="107" t="s">
        <v>3</v>
      </c>
      <c r="O129" s="107" t="s">
        <v>85</v>
      </c>
      <c r="P129" s="107"/>
    </row>
    <row r="130" spans="1:16" x14ac:dyDescent="0.35">
      <c r="A130" s="155" t="s">
        <v>658</v>
      </c>
      <c r="B130" s="117" t="s">
        <v>148</v>
      </c>
      <c r="C130" s="107">
        <v>1375.2</v>
      </c>
      <c r="D130" s="107">
        <v>1501.8</v>
      </c>
      <c r="E130" s="107">
        <v>126.5</v>
      </c>
      <c r="F130" s="125">
        <f t="shared" si="6"/>
        <v>9.1986620127981381E-2</v>
      </c>
      <c r="G130" s="117">
        <v>361.3</v>
      </c>
      <c r="H130" s="138">
        <v>5.6171899999999997E-2</v>
      </c>
      <c r="I130" s="156">
        <f t="shared" si="7"/>
        <v>77.247596880000003</v>
      </c>
      <c r="J130" s="157">
        <f t="shared" si="4"/>
        <v>84.358959419999991</v>
      </c>
      <c r="K130" s="158">
        <f t="shared" si="5"/>
        <v>7.1057453499999994</v>
      </c>
      <c r="L130" s="152">
        <v>30100</v>
      </c>
      <c r="M130" s="107" t="s">
        <v>1</v>
      </c>
      <c r="N130" s="107" t="s">
        <v>3</v>
      </c>
      <c r="O130" s="107" t="s">
        <v>85</v>
      </c>
      <c r="P130" s="107"/>
    </row>
    <row r="131" spans="1:16" x14ac:dyDescent="0.35">
      <c r="A131" s="155" t="s">
        <v>659</v>
      </c>
      <c r="B131" s="117" t="s">
        <v>149</v>
      </c>
      <c r="C131" s="107">
        <v>29.2</v>
      </c>
      <c r="D131" s="107">
        <v>32.6</v>
      </c>
      <c r="E131" s="107">
        <v>3.3</v>
      </c>
      <c r="F131" s="125">
        <f t="shared" si="6"/>
        <v>0.11301369863013698</v>
      </c>
      <c r="G131" s="117">
        <v>9.6999999999999993</v>
      </c>
      <c r="H131" s="138">
        <v>5.0089700000000001E-2</v>
      </c>
      <c r="I131" s="156">
        <f t="shared" si="7"/>
        <v>1.46261924</v>
      </c>
      <c r="J131" s="157">
        <f t="shared" si="4"/>
        <v>1.63292422</v>
      </c>
      <c r="K131" s="158">
        <f t="shared" si="5"/>
        <v>0.16529600999999999</v>
      </c>
      <c r="L131" s="152">
        <v>44410</v>
      </c>
      <c r="M131" s="107" t="s">
        <v>24</v>
      </c>
      <c r="N131" s="107" t="s">
        <v>3</v>
      </c>
      <c r="O131" s="107" t="s">
        <v>3</v>
      </c>
      <c r="P131" s="107"/>
    </row>
    <row r="132" spans="1:16" x14ac:dyDescent="0.35">
      <c r="A132" s="155" t="s">
        <v>660</v>
      </c>
      <c r="B132" s="117" t="s">
        <v>150</v>
      </c>
      <c r="C132" s="107">
        <v>148.4</v>
      </c>
      <c r="D132" s="107">
        <v>159.4</v>
      </c>
      <c r="E132" s="107">
        <v>11</v>
      </c>
      <c r="F132" s="125">
        <f t="shared" si="6"/>
        <v>7.4123989218328842E-2</v>
      </c>
      <c r="G132" s="117">
        <v>44.4</v>
      </c>
      <c r="H132" s="138">
        <v>5.0336199999999998E-2</v>
      </c>
      <c r="I132" s="156">
        <f t="shared" si="7"/>
        <v>7.4698920800000002</v>
      </c>
      <c r="J132" s="157">
        <f t="shared" si="4"/>
        <v>8.0235902800000005</v>
      </c>
      <c r="K132" s="158">
        <f t="shared" si="5"/>
        <v>0.55369819999999992</v>
      </c>
      <c r="L132" s="152">
        <v>55370</v>
      </c>
      <c r="M132" s="107" t="s">
        <v>24</v>
      </c>
      <c r="N132" s="107" t="s">
        <v>3</v>
      </c>
      <c r="O132" s="107" t="s">
        <v>3</v>
      </c>
      <c r="P132" s="107"/>
    </row>
    <row r="133" spans="1:16" x14ac:dyDescent="0.35">
      <c r="A133" s="155" t="s">
        <v>661</v>
      </c>
      <c r="B133" s="117" t="s">
        <v>151</v>
      </c>
      <c r="C133" s="107">
        <v>106.2</v>
      </c>
      <c r="D133" s="107">
        <v>115.2</v>
      </c>
      <c r="E133" s="107">
        <v>9</v>
      </c>
      <c r="F133" s="125">
        <f t="shared" si="6"/>
        <v>8.4745762711864403E-2</v>
      </c>
      <c r="G133" s="117">
        <v>66.3</v>
      </c>
      <c r="H133" s="138">
        <v>6.8579100000000004E-2</v>
      </c>
      <c r="I133" s="156">
        <f t="shared" si="7"/>
        <v>7.2831004200000002</v>
      </c>
      <c r="J133" s="157">
        <f t="shared" si="4"/>
        <v>7.9003123200000003</v>
      </c>
      <c r="K133" s="158">
        <f t="shared" si="5"/>
        <v>0.61721190000000004</v>
      </c>
      <c r="L133" s="152">
        <v>30660</v>
      </c>
      <c r="M133" s="107" t="s">
        <v>152</v>
      </c>
      <c r="N133" s="107" t="s">
        <v>3</v>
      </c>
      <c r="O133" s="107" t="s">
        <v>3</v>
      </c>
      <c r="P133" s="107"/>
    </row>
    <row r="134" spans="1:16" x14ac:dyDescent="0.35">
      <c r="A134" s="155" t="s">
        <v>662</v>
      </c>
      <c r="B134" s="117" t="s">
        <v>153</v>
      </c>
      <c r="C134" s="107">
        <v>1223.4000000000001</v>
      </c>
      <c r="D134" s="107">
        <v>1328.5</v>
      </c>
      <c r="E134" s="107">
        <v>105</v>
      </c>
      <c r="F134" s="125">
        <f t="shared" si="6"/>
        <v>8.5826385483079928E-2</v>
      </c>
      <c r="G134" s="117">
        <v>382.6</v>
      </c>
      <c r="H134" s="138">
        <v>5.5339800000000001E-2</v>
      </c>
      <c r="I134" s="156">
        <f t="shared" si="7"/>
        <v>67.702711320000006</v>
      </c>
      <c r="J134" s="157">
        <f t="shared" si="4"/>
        <v>73.518924300000009</v>
      </c>
      <c r="K134" s="158">
        <f t="shared" si="5"/>
        <v>5.8106790000000004</v>
      </c>
      <c r="L134" s="152">
        <v>23640</v>
      </c>
      <c r="M134" s="107" t="s">
        <v>78</v>
      </c>
      <c r="N134" s="107" t="s">
        <v>3</v>
      </c>
      <c r="O134" s="107" t="s">
        <v>3</v>
      </c>
      <c r="P134" s="107"/>
    </row>
    <row r="135" spans="1:16" x14ac:dyDescent="0.35">
      <c r="A135" s="155" t="s">
        <v>154</v>
      </c>
      <c r="B135" s="117" t="s">
        <v>155</v>
      </c>
      <c r="C135" s="107">
        <v>287.10000000000002</v>
      </c>
      <c r="D135" s="107">
        <v>315</v>
      </c>
      <c r="E135" s="107">
        <v>27.9</v>
      </c>
      <c r="F135" s="125">
        <f t="shared" si="6"/>
        <v>9.7178683385579931E-2</v>
      </c>
      <c r="G135" s="117">
        <v>52.5</v>
      </c>
      <c r="H135" s="138">
        <v>4.8275400000000003E-2</v>
      </c>
      <c r="I135" s="156">
        <f t="shared" si="7"/>
        <v>13.859867340000003</v>
      </c>
      <c r="J135" s="157">
        <f t="shared" si="4"/>
        <v>15.206751000000001</v>
      </c>
      <c r="K135" s="158">
        <f t="shared" si="5"/>
        <v>1.34688366</v>
      </c>
      <c r="L135" s="152">
        <v>49381</v>
      </c>
      <c r="M135" s="107" t="s">
        <v>24</v>
      </c>
      <c r="N135" s="107" t="s">
        <v>2</v>
      </c>
      <c r="O135" s="107" t="s">
        <v>3</v>
      </c>
      <c r="P135" s="107"/>
    </row>
    <row r="136" spans="1:16" x14ac:dyDescent="0.35">
      <c r="A136" s="155" t="s">
        <v>663</v>
      </c>
      <c r="B136" s="117" t="s">
        <v>156</v>
      </c>
      <c r="C136" s="107">
        <v>195.1</v>
      </c>
      <c r="D136" s="107">
        <v>202.9</v>
      </c>
      <c r="E136" s="107">
        <v>7.8</v>
      </c>
      <c r="F136" s="125">
        <f t="shared" si="6"/>
        <v>3.9979497693490518E-2</v>
      </c>
      <c r="G136" s="117">
        <v>54.2</v>
      </c>
      <c r="H136" s="138">
        <v>6.1619500000000001E-2</v>
      </c>
      <c r="I136" s="156">
        <f t="shared" si="7"/>
        <v>12.02196445</v>
      </c>
      <c r="J136" s="157">
        <f t="shared" ref="J136:J199" si="8">+D136*$H136</f>
        <v>12.50259655</v>
      </c>
      <c r="K136" s="158">
        <f t="shared" ref="K136:K199" si="9">+E136*$H136</f>
        <v>0.48063210000000001</v>
      </c>
      <c r="L136" s="152">
        <v>63320</v>
      </c>
      <c r="M136" s="107" t="s">
        <v>1</v>
      </c>
      <c r="N136" s="107" t="s">
        <v>2</v>
      </c>
      <c r="O136" s="107" t="s">
        <v>3</v>
      </c>
      <c r="P136" s="107"/>
    </row>
    <row r="137" spans="1:16" x14ac:dyDescent="0.35">
      <c r="A137" s="155" t="s">
        <v>664</v>
      </c>
      <c r="B137" s="117" t="s">
        <v>157</v>
      </c>
      <c r="C137" s="107">
        <v>558.6</v>
      </c>
      <c r="D137" s="107">
        <v>590.5</v>
      </c>
      <c r="E137" s="107">
        <v>31.9</v>
      </c>
      <c r="F137" s="125">
        <f t="shared" ref="F137:F200" si="10">+E137/C137</f>
        <v>5.7107053347654847E-2</v>
      </c>
      <c r="G137" s="117">
        <v>185.3</v>
      </c>
      <c r="H137" s="138">
        <v>3.62969E-2</v>
      </c>
      <c r="I137" s="156">
        <f t="shared" ref="I137:I200" si="11">+C137*$H137</f>
        <v>20.275448340000001</v>
      </c>
      <c r="J137" s="157">
        <f t="shared" si="8"/>
        <v>21.433319449999999</v>
      </c>
      <c r="K137" s="158">
        <f t="shared" si="9"/>
        <v>1.1578711099999999</v>
      </c>
      <c r="L137" s="152">
        <v>39050</v>
      </c>
      <c r="M137" s="107" t="s">
        <v>1</v>
      </c>
      <c r="N137" s="107" t="s">
        <v>3</v>
      </c>
      <c r="O137" s="107" t="s">
        <v>3</v>
      </c>
      <c r="P137" s="107"/>
    </row>
    <row r="138" spans="1:16" x14ac:dyDescent="0.35">
      <c r="A138" s="155" t="s">
        <v>665</v>
      </c>
      <c r="B138" s="117" t="s">
        <v>158</v>
      </c>
      <c r="C138" s="107">
        <v>79.8</v>
      </c>
      <c r="D138" s="107">
        <v>83</v>
      </c>
      <c r="E138" s="107">
        <v>3.3</v>
      </c>
      <c r="F138" s="125">
        <f t="shared" si="10"/>
        <v>4.1353383458646614E-2</v>
      </c>
      <c r="G138" s="117">
        <v>28.9</v>
      </c>
      <c r="H138" s="138">
        <v>4.0749500000000001E-2</v>
      </c>
      <c r="I138" s="156">
        <f t="shared" si="11"/>
        <v>3.2518101000000001</v>
      </c>
      <c r="J138" s="157">
        <f t="shared" si="8"/>
        <v>3.3822085</v>
      </c>
      <c r="K138" s="158">
        <f t="shared" si="9"/>
        <v>0.13447334999999999</v>
      </c>
      <c r="L138" s="152">
        <v>0</v>
      </c>
      <c r="M138" s="107" t="s">
        <v>78</v>
      </c>
      <c r="N138" s="107" t="s">
        <v>3</v>
      </c>
      <c r="O138" s="107" t="s">
        <v>38</v>
      </c>
      <c r="P138" s="107"/>
    </row>
    <row r="139" spans="1:16" x14ac:dyDescent="0.35">
      <c r="A139" s="155" t="s">
        <v>666</v>
      </c>
      <c r="B139" s="117" t="s">
        <v>159</v>
      </c>
      <c r="C139" s="107">
        <v>103.5</v>
      </c>
      <c r="D139" s="107">
        <v>106.4</v>
      </c>
      <c r="E139" s="107">
        <v>2.9</v>
      </c>
      <c r="F139" s="125">
        <f t="shared" si="10"/>
        <v>2.8019323671497582E-2</v>
      </c>
      <c r="G139" s="117">
        <v>37.9</v>
      </c>
      <c r="H139" s="138">
        <v>2.6703399999999999E-2</v>
      </c>
      <c r="I139" s="156">
        <f t="shared" si="11"/>
        <v>2.7638018999999998</v>
      </c>
      <c r="J139" s="157">
        <f t="shared" si="8"/>
        <v>2.8412417599999999</v>
      </c>
      <c r="K139" s="158">
        <f t="shared" si="9"/>
        <v>7.7439859999999999E-2</v>
      </c>
      <c r="L139" s="152">
        <v>71350</v>
      </c>
      <c r="M139" s="107" t="s">
        <v>1</v>
      </c>
      <c r="N139" s="107" t="s">
        <v>6</v>
      </c>
      <c r="O139" s="107" t="s">
        <v>3</v>
      </c>
      <c r="P139" s="107"/>
    </row>
    <row r="140" spans="1:16" x14ac:dyDescent="0.35">
      <c r="A140" s="155" t="s">
        <v>667</v>
      </c>
      <c r="B140" s="117" t="s">
        <v>160</v>
      </c>
      <c r="C140" s="107">
        <v>276.3</v>
      </c>
      <c r="D140" s="107">
        <v>314.8</v>
      </c>
      <c r="E140" s="107">
        <v>38.5</v>
      </c>
      <c r="F140" s="125">
        <f t="shared" si="10"/>
        <v>0.13934129569308723</v>
      </c>
      <c r="G140" s="117">
        <v>120.4</v>
      </c>
      <c r="H140" s="138">
        <v>3.2083100000000003E-2</v>
      </c>
      <c r="I140" s="156">
        <f t="shared" si="11"/>
        <v>8.8645605300000021</v>
      </c>
      <c r="J140" s="157">
        <f t="shared" si="8"/>
        <v>10.099759880000001</v>
      </c>
      <c r="K140" s="158">
        <f t="shared" si="9"/>
        <v>1.23519935</v>
      </c>
      <c r="L140" s="152">
        <v>28580</v>
      </c>
      <c r="M140" s="107" t="s">
        <v>1</v>
      </c>
      <c r="N140" s="107" t="s">
        <v>3</v>
      </c>
      <c r="O140" s="107" t="s">
        <v>3</v>
      </c>
      <c r="P140" s="107"/>
    </row>
    <row r="141" spans="1:16" x14ac:dyDescent="0.35">
      <c r="A141" s="155" t="s">
        <v>668</v>
      </c>
      <c r="B141" s="117" t="s">
        <v>161</v>
      </c>
      <c r="C141" s="107">
        <v>25.8</v>
      </c>
      <c r="D141" s="107">
        <v>29.2</v>
      </c>
      <c r="E141" s="107">
        <v>3.4</v>
      </c>
      <c r="F141" s="125">
        <f t="shared" si="10"/>
        <v>0.13178294573643409</v>
      </c>
      <c r="G141" s="117">
        <v>10.8</v>
      </c>
      <c r="H141" s="138">
        <v>6.3230499999999995E-2</v>
      </c>
      <c r="I141" s="156">
        <f t="shared" si="11"/>
        <v>1.6313468999999998</v>
      </c>
      <c r="J141" s="157">
        <f t="shared" si="8"/>
        <v>1.8463305999999997</v>
      </c>
      <c r="K141" s="158">
        <f t="shared" si="9"/>
        <v>0.21498369999999997</v>
      </c>
      <c r="L141" s="152">
        <v>33010</v>
      </c>
      <c r="M141" s="107" t="s">
        <v>16</v>
      </c>
      <c r="N141" s="107" t="s">
        <v>3</v>
      </c>
      <c r="O141" s="107" t="s">
        <v>38</v>
      </c>
      <c r="P141" s="107"/>
    </row>
    <row r="142" spans="1:16" x14ac:dyDescent="0.35">
      <c r="A142" s="155" t="s">
        <v>669</v>
      </c>
      <c r="B142" s="117" t="s">
        <v>162</v>
      </c>
      <c r="C142" s="107">
        <v>245</v>
      </c>
      <c r="D142" s="107">
        <v>257.3</v>
      </c>
      <c r="E142" s="107">
        <v>12.2</v>
      </c>
      <c r="F142" s="125">
        <f t="shared" si="10"/>
        <v>4.9795918367346939E-2</v>
      </c>
      <c r="G142" s="117">
        <v>78.3</v>
      </c>
      <c r="H142" s="138">
        <v>6.6277299999999997E-2</v>
      </c>
      <c r="I142" s="156">
        <f t="shared" si="11"/>
        <v>16.237938499999998</v>
      </c>
      <c r="J142" s="157">
        <f t="shared" si="8"/>
        <v>17.05314929</v>
      </c>
      <c r="K142" s="158">
        <f t="shared" si="9"/>
        <v>0.80858305999999991</v>
      </c>
      <c r="L142" s="152">
        <v>0</v>
      </c>
      <c r="M142" s="107" t="s">
        <v>16</v>
      </c>
      <c r="N142" s="107" t="s">
        <v>3</v>
      </c>
      <c r="O142" s="107" t="s">
        <v>38</v>
      </c>
      <c r="P142" s="107"/>
    </row>
    <row r="143" spans="1:16" x14ac:dyDescent="0.35">
      <c r="A143" s="155" t="s">
        <v>670</v>
      </c>
      <c r="B143" s="117" t="s">
        <v>163</v>
      </c>
      <c r="C143" s="107">
        <v>36.6</v>
      </c>
      <c r="D143" s="107">
        <v>39.200000000000003</v>
      </c>
      <c r="E143" s="107">
        <v>2.7</v>
      </c>
      <c r="F143" s="125">
        <f t="shared" si="10"/>
        <v>7.3770491803278687E-2</v>
      </c>
      <c r="G143" s="117">
        <v>7.2</v>
      </c>
      <c r="H143" s="138">
        <v>7.0358199999999996E-2</v>
      </c>
      <c r="I143" s="156">
        <f t="shared" si="11"/>
        <v>2.5751101199999997</v>
      </c>
      <c r="J143" s="157">
        <f t="shared" si="8"/>
        <v>2.75804144</v>
      </c>
      <c r="K143" s="158">
        <f t="shared" si="9"/>
        <v>0.18996714000000001</v>
      </c>
      <c r="L143" s="152">
        <v>0</v>
      </c>
      <c r="M143" s="107" t="s">
        <v>16</v>
      </c>
      <c r="N143" s="107" t="s">
        <v>3</v>
      </c>
      <c r="O143" s="107" t="s">
        <v>3</v>
      </c>
      <c r="P143" s="107"/>
    </row>
    <row r="144" spans="1:16" x14ac:dyDescent="0.35">
      <c r="A144" s="155" t="s">
        <v>671</v>
      </c>
      <c r="B144" s="117" t="s">
        <v>164</v>
      </c>
      <c r="C144" s="107">
        <v>52</v>
      </c>
      <c r="D144" s="107">
        <v>52.7</v>
      </c>
      <c r="E144" s="107">
        <v>0.8</v>
      </c>
      <c r="F144" s="125">
        <f t="shared" si="10"/>
        <v>1.5384615384615385E-2</v>
      </c>
      <c r="G144" s="117">
        <v>11.6</v>
      </c>
      <c r="H144" s="138">
        <v>5.4985199999999998E-2</v>
      </c>
      <c r="I144" s="156">
        <f t="shared" si="11"/>
        <v>2.8592303999999999</v>
      </c>
      <c r="J144" s="157">
        <f t="shared" si="8"/>
        <v>2.8977200399999998</v>
      </c>
      <c r="K144" s="158">
        <f t="shared" si="9"/>
        <v>4.3988159999999998E-2</v>
      </c>
      <c r="L144" s="152">
        <v>27750</v>
      </c>
      <c r="M144" s="107" t="s">
        <v>1</v>
      </c>
      <c r="N144" s="107" t="s">
        <v>3</v>
      </c>
      <c r="O144" s="107" t="s">
        <v>3</v>
      </c>
      <c r="P144" s="107"/>
    </row>
    <row r="145" spans="1:16" x14ac:dyDescent="0.35">
      <c r="A145" s="155" t="s">
        <v>672</v>
      </c>
      <c r="B145" s="117" t="s">
        <v>165</v>
      </c>
      <c r="C145" s="107">
        <v>57.6</v>
      </c>
      <c r="D145" s="107">
        <v>50.4</v>
      </c>
      <c r="E145" s="107">
        <v>-7.2</v>
      </c>
      <c r="F145" s="125">
        <f t="shared" si="10"/>
        <v>-0.125</v>
      </c>
      <c r="G145" s="117">
        <v>19.600000000000001</v>
      </c>
      <c r="H145" s="138">
        <v>3.2534E-2</v>
      </c>
      <c r="I145" s="156">
        <f t="shared" si="11"/>
        <v>1.8739584</v>
      </c>
      <c r="J145" s="157">
        <f t="shared" si="8"/>
        <v>1.6397135999999999</v>
      </c>
      <c r="K145" s="158">
        <f t="shared" si="9"/>
        <v>-0.2342448</v>
      </c>
      <c r="L145" s="152">
        <v>37090</v>
      </c>
      <c r="M145" s="107" t="s">
        <v>1</v>
      </c>
      <c r="N145" s="107" t="s">
        <v>3</v>
      </c>
      <c r="O145" s="107" t="s">
        <v>3</v>
      </c>
      <c r="P145" s="107"/>
    </row>
    <row r="146" spans="1:16" x14ac:dyDescent="0.35">
      <c r="A146" s="155" t="s">
        <v>673</v>
      </c>
      <c r="B146" s="117" t="s">
        <v>166</v>
      </c>
      <c r="C146" s="107">
        <v>229.1</v>
      </c>
      <c r="D146" s="107">
        <v>256.5</v>
      </c>
      <c r="E146" s="107">
        <v>27.4</v>
      </c>
      <c r="F146" s="125">
        <f t="shared" si="10"/>
        <v>0.11959842863378436</v>
      </c>
      <c r="G146" s="117">
        <v>58.8</v>
      </c>
      <c r="H146" s="138">
        <v>3.3036299999999998E-2</v>
      </c>
      <c r="I146" s="156">
        <f t="shared" si="11"/>
        <v>7.5686163299999993</v>
      </c>
      <c r="J146" s="157">
        <f t="shared" si="8"/>
        <v>8.473810949999999</v>
      </c>
      <c r="K146" s="158">
        <f t="shared" si="9"/>
        <v>0.90519461999999984</v>
      </c>
      <c r="L146" s="152">
        <v>54170</v>
      </c>
      <c r="M146" s="107" t="s">
        <v>1</v>
      </c>
      <c r="N146" s="107" t="s">
        <v>3</v>
      </c>
      <c r="O146" s="107" t="s">
        <v>3</v>
      </c>
      <c r="P146" s="107"/>
    </row>
    <row r="147" spans="1:16" x14ac:dyDescent="0.35">
      <c r="A147" s="155" t="s">
        <v>674</v>
      </c>
      <c r="B147" s="117" t="s">
        <v>167</v>
      </c>
      <c r="C147" s="107">
        <v>115.3</v>
      </c>
      <c r="D147" s="107">
        <v>112.5</v>
      </c>
      <c r="E147" s="107">
        <v>-2.8</v>
      </c>
      <c r="F147" s="125">
        <f t="shared" si="10"/>
        <v>-2.4284475281873372E-2</v>
      </c>
      <c r="G147" s="117">
        <v>28</v>
      </c>
      <c r="H147" s="138">
        <v>3.34642E-2</v>
      </c>
      <c r="I147" s="156">
        <f t="shared" si="11"/>
        <v>3.8584222599999998</v>
      </c>
      <c r="J147" s="157">
        <f t="shared" si="8"/>
        <v>3.7647225</v>
      </c>
      <c r="K147" s="158">
        <f t="shared" si="9"/>
        <v>-9.3699759999999993E-2</v>
      </c>
      <c r="L147" s="152">
        <v>53880</v>
      </c>
      <c r="M147" s="107" t="s">
        <v>1</v>
      </c>
      <c r="N147" s="107" t="s">
        <v>6</v>
      </c>
      <c r="O147" s="107" t="s">
        <v>3</v>
      </c>
      <c r="P147" s="107"/>
    </row>
    <row r="148" spans="1:16" x14ac:dyDescent="0.35">
      <c r="A148" s="155" t="s">
        <v>675</v>
      </c>
      <c r="B148" s="117" t="s">
        <v>168</v>
      </c>
      <c r="C148" s="107">
        <v>49.5</v>
      </c>
      <c r="D148" s="107">
        <v>56.9</v>
      </c>
      <c r="E148" s="107">
        <v>7.4</v>
      </c>
      <c r="F148" s="125">
        <f t="shared" si="10"/>
        <v>0.14949494949494951</v>
      </c>
      <c r="G148" s="117">
        <v>22.6</v>
      </c>
      <c r="H148" s="138">
        <v>4.7737099999999998E-2</v>
      </c>
      <c r="I148" s="156">
        <f t="shared" si="11"/>
        <v>2.3629864499999997</v>
      </c>
      <c r="J148" s="157">
        <f t="shared" si="8"/>
        <v>2.7162409899999997</v>
      </c>
      <c r="K148" s="158">
        <f t="shared" si="9"/>
        <v>0.35325454000000001</v>
      </c>
      <c r="L148" s="152">
        <v>65500</v>
      </c>
      <c r="M148" s="107" t="s">
        <v>1</v>
      </c>
      <c r="N148" s="107" t="s">
        <v>6</v>
      </c>
      <c r="O148" s="107" t="s">
        <v>131</v>
      </c>
      <c r="P148" s="107"/>
    </row>
    <row r="149" spans="1:16" x14ac:dyDescent="0.35">
      <c r="A149" s="155" t="s">
        <v>676</v>
      </c>
      <c r="B149" s="117" t="s">
        <v>169</v>
      </c>
      <c r="C149" s="107">
        <v>129.1</v>
      </c>
      <c r="D149" s="107">
        <v>132.9</v>
      </c>
      <c r="E149" s="107">
        <v>3.8</v>
      </c>
      <c r="F149" s="125">
        <f t="shared" si="10"/>
        <v>2.9434546862896978E-2</v>
      </c>
      <c r="G149" s="117">
        <v>31.8</v>
      </c>
      <c r="H149" s="138">
        <v>4.8874099999999997E-2</v>
      </c>
      <c r="I149" s="156">
        <f t="shared" si="11"/>
        <v>6.3096463099999989</v>
      </c>
      <c r="J149" s="157">
        <f t="shared" si="8"/>
        <v>6.4953678899999998</v>
      </c>
      <c r="K149" s="158">
        <f t="shared" si="9"/>
        <v>0.18572157999999997</v>
      </c>
      <c r="L149" s="152">
        <v>55940</v>
      </c>
      <c r="M149" s="107" t="s">
        <v>1</v>
      </c>
      <c r="N149" s="107" t="s">
        <v>3</v>
      </c>
      <c r="O149" s="107" t="s">
        <v>22</v>
      </c>
      <c r="P149" s="107"/>
    </row>
    <row r="150" spans="1:16" x14ac:dyDescent="0.35">
      <c r="A150" s="155" t="s">
        <v>677</v>
      </c>
      <c r="B150" s="117" t="s">
        <v>170</v>
      </c>
      <c r="C150" s="107">
        <v>94.3</v>
      </c>
      <c r="D150" s="107">
        <v>125.2</v>
      </c>
      <c r="E150" s="107">
        <v>30.8</v>
      </c>
      <c r="F150" s="125">
        <f t="shared" si="10"/>
        <v>0.32661717921527045</v>
      </c>
      <c r="G150" s="117">
        <v>43.8</v>
      </c>
      <c r="H150" s="138">
        <v>5.5464300000000001E-2</v>
      </c>
      <c r="I150" s="156">
        <f t="shared" si="11"/>
        <v>5.2302834899999997</v>
      </c>
      <c r="J150" s="157">
        <f t="shared" si="8"/>
        <v>6.9441303599999999</v>
      </c>
      <c r="K150" s="158">
        <f t="shared" si="9"/>
        <v>1.7083004400000001</v>
      </c>
      <c r="L150" s="152">
        <v>45350</v>
      </c>
      <c r="M150" s="107" t="s">
        <v>1</v>
      </c>
      <c r="N150" s="107" t="s">
        <v>3</v>
      </c>
      <c r="O150" s="107" t="s">
        <v>131</v>
      </c>
      <c r="P150" s="107"/>
    </row>
    <row r="151" spans="1:16" x14ac:dyDescent="0.35">
      <c r="A151" s="155" t="s">
        <v>678</v>
      </c>
      <c r="B151" s="117" t="s">
        <v>171</v>
      </c>
      <c r="C151" s="107">
        <v>136.30000000000001</v>
      </c>
      <c r="D151" s="107">
        <v>142.19999999999999</v>
      </c>
      <c r="E151" s="107">
        <v>5.9</v>
      </c>
      <c r="F151" s="125">
        <f t="shared" si="10"/>
        <v>4.3286867204695524E-2</v>
      </c>
      <c r="G151" s="117">
        <v>20.3</v>
      </c>
      <c r="H151" s="138">
        <v>4.8157199999999997E-2</v>
      </c>
      <c r="I151" s="156">
        <f t="shared" si="11"/>
        <v>6.5638263600000002</v>
      </c>
      <c r="J151" s="157">
        <f t="shared" si="8"/>
        <v>6.8479538399999988</v>
      </c>
      <c r="K151" s="158">
        <f t="shared" si="9"/>
        <v>0.28412747999999999</v>
      </c>
      <c r="L151" s="152">
        <v>28490</v>
      </c>
      <c r="M151" s="107" t="s">
        <v>16</v>
      </c>
      <c r="N151" s="107" t="s">
        <v>3</v>
      </c>
      <c r="O151" s="107" t="s">
        <v>38</v>
      </c>
      <c r="P151" s="107"/>
    </row>
    <row r="152" spans="1:16" x14ac:dyDescent="0.35">
      <c r="A152" s="155" t="s">
        <v>679</v>
      </c>
      <c r="B152" s="117" t="s">
        <v>172</v>
      </c>
      <c r="C152" s="107">
        <v>49.5</v>
      </c>
      <c r="D152" s="107">
        <v>50.9</v>
      </c>
      <c r="E152" s="107">
        <v>1.4</v>
      </c>
      <c r="F152" s="125">
        <f t="shared" si="10"/>
        <v>2.8282828282828281E-2</v>
      </c>
      <c r="G152" s="117">
        <v>5.0999999999999996</v>
      </c>
      <c r="H152" s="138">
        <v>2.7095999999999999E-2</v>
      </c>
      <c r="I152" s="156">
        <f t="shared" si="11"/>
        <v>1.3412519999999999</v>
      </c>
      <c r="J152" s="157">
        <f t="shared" si="8"/>
        <v>1.3791863999999998</v>
      </c>
      <c r="K152" s="158">
        <f t="shared" si="9"/>
        <v>3.7934399999999993E-2</v>
      </c>
      <c r="L152" s="152">
        <v>46280</v>
      </c>
      <c r="M152" s="107" t="s">
        <v>1</v>
      </c>
      <c r="N152" s="107" t="s">
        <v>3</v>
      </c>
      <c r="O152" s="107" t="s">
        <v>3</v>
      </c>
      <c r="P152" s="107"/>
    </row>
    <row r="153" spans="1:16" x14ac:dyDescent="0.35">
      <c r="A153" s="155" t="s">
        <v>173</v>
      </c>
      <c r="B153" s="117" t="s">
        <v>174</v>
      </c>
      <c r="C153" s="107">
        <v>137.6</v>
      </c>
      <c r="D153" s="107">
        <v>147.9</v>
      </c>
      <c r="E153" s="107">
        <v>10.4</v>
      </c>
      <c r="F153" s="125">
        <f t="shared" si="10"/>
        <v>7.5581395348837219E-2</v>
      </c>
      <c r="G153" s="117">
        <v>34.700000000000003</v>
      </c>
      <c r="H153" s="138">
        <v>4.5095499999999997E-2</v>
      </c>
      <c r="I153" s="156">
        <f t="shared" si="11"/>
        <v>6.2051407999999997</v>
      </c>
      <c r="J153" s="157">
        <f t="shared" si="8"/>
        <v>6.6696244499999997</v>
      </c>
      <c r="K153" s="158">
        <f t="shared" si="9"/>
        <v>0.4689932</v>
      </c>
      <c r="L153" s="152">
        <v>44244</v>
      </c>
      <c r="M153" s="107" t="s">
        <v>152</v>
      </c>
      <c r="N153" s="107" t="s">
        <v>3</v>
      </c>
      <c r="O153" s="107" t="s">
        <v>131</v>
      </c>
      <c r="P153" s="107"/>
    </row>
    <row r="154" spans="1:16" x14ac:dyDescent="0.35">
      <c r="A154" s="155" t="s">
        <v>680</v>
      </c>
      <c r="B154" s="117" t="s">
        <v>175</v>
      </c>
      <c r="C154" s="107">
        <v>44.4</v>
      </c>
      <c r="D154" s="107">
        <v>50.9</v>
      </c>
      <c r="E154" s="107">
        <v>6.5</v>
      </c>
      <c r="F154" s="125">
        <f t="shared" si="10"/>
        <v>0.1463963963963964</v>
      </c>
      <c r="G154" s="117">
        <v>15.2</v>
      </c>
      <c r="H154" s="138">
        <v>4.2591900000000002E-2</v>
      </c>
      <c r="I154" s="156">
        <f t="shared" si="11"/>
        <v>1.8910803600000001</v>
      </c>
      <c r="J154" s="157">
        <f t="shared" si="8"/>
        <v>2.1679277099999998</v>
      </c>
      <c r="K154" s="158">
        <f t="shared" si="9"/>
        <v>0.27684734999999999</v>
      </c>
      <c r="L154" s="152">
        <v>66160</v>
      </c>
      <c r="M154" s="107" t="s">
        <v>66</v>
      </c>
      <c r="N154" s="107" t="s">
        <v>3</v>
      </c>
      <c r="O154" s="107" t="s">
        <v>3</v>
      </c>
      <c r="P154" s="107"/>
    </row>
    <row r="155" spans="1:16" x14ac:dyDescent="0.35">
      <c r="A155" s="155" t="s">
        <v>681</v>
      </c>
      <c r="B155" s="117" t="s">
        <v>176</v>
      </c>
      <c r="C155" s="107">
        <v>146.80000000000001</v>
      </c>
      <c r="D155" s="107">
        <v>170.2</v>
      </c>
      <c r="E155" s="107">
        <v>23.4</v>
      </c>
      <c r="F155" s="125">
        <f t="shared" si="10"/>
        <v>0.15940054495912803</v>
      </c>
      <c r="G155" s="117">
        <v>59.1</v>
      </c>
      <c r="H155" s="138">
        <v>2.51942E-2</v>
      </c>
      <c r="I155" s="156">
        <f t="shared" si="11"/>
        <v>3.6985085600000001</v>
      </c>
      <c r="J155" s="157">
        <f t="shared" si="8"/>
        <v>4.2880528399999998</v>
      </c>
      <c r="K155" s="158">
        <f t="shared" si="9"/>
        <v>0.58954427999999992</v>
      </c>
      <c r="L155" s="152">
        <v>149310</v>
      </c>
      <c r="M155" s="107" t="s">
        <v>66</v>
      </c>
      <c r="N155" s="107" t="s">
        <v>3</v>
      </c>
      <c r="O155" s="107" t="s">
        <v>3</v>
      </c>
      <c r="P155" s="107"/>
    </row>
    <row r="156" spans="1:16" x14ac:dyDescent="0.35">
      <c r="A156" s="155" t="s">
        <v>682</v>
      </c>
      <c r="B156" s="117" t="s">
        <v>177</v>
      </c>
      <c r="C156" s="107">
        <v>67.400000000000006</v>
      </c>
      <c r="D156" s="107">
        <v>81.599999999999994</v>
      </c>
      <c r="E156" s="107">
        <v>14.2</v>
      </c>
      <c r="F156" s="125">
        <f t="shared" si="10"/>
        <v>0.21068249258160235</v>
      </c>
      <c r="G156" s="117">
        <v>22.3</v>
      </c>
      <c r="H156" s="138">
        <v>3.6404400000000003E-2</v>
      </c>
      <c r="I156" s="156">
        <f t="shared" si="11"/>
        <v>2.4536565600000007</v>
      </c>
      <c r="J156" s="157">
        <f t="shared" si="8"/>
        <v>2.9705990400000002</v>
      </c>
      <c r="K156" s="158">
        <f t="shared" si="9"/>
        <v>0.51694247999999998</v>
      </c>
      <c r="L156" s="152">
        <v>55240</v>
      </c>
      <c r="M156" s="107" t="s">
        <v>1</v>
      </c>
      <c r="N156" s="107" t="s">
        <v>3</v>
      </c>
      <c r="O156" s="107" t="s">
        <v>85</v>
      </c>
      <c r="P156" s="107"/>
    </row>
    <row r="157" spans="1:16" x14ac:dyDescent="0.35">
      <c r="A157" s="155" t="s">
        <v>683</v>
      </c>
      <c r="B157" s="117" t="s">
        <v>178</v>
      </c>
      <c r="C157" s="107">
        <v>33.1</v>
      </c>
      <c r="D157" s="107">
        <v>41.2</v>
      </c>
      <c r="E157" s="107">
        <v>8.1</v>
      </c>
      <c r="F157" s="125">
        <f t="shared" si="10"/>
        <v>0.24471299093655588</v>
      </c>
      <c r="G157" s="117">
        <v>17.7</v>
      </c>
      <c r="H157" s="138">
        <v>2.3949700000000001E-2</v>
      </c>
      <c r="I157" s="156">
        <f t="shared" si="11"/>
        <v>0.7927350700000001</v>
      </c>
      <c r="J157" s="157">
        <f t="shared" si="8"/>
        <v>0.98672764000000013</v>
      </c>
      <c r="K157" s="158">
        <f t="shared" si="9"/>
        <v>0.19399257</v>
      </c>
      <c r="L157" s="152">
        <v>97820</v>
      </c>
      <c r="M157" s="107" t="s">
        <v>66</v>
      </c>
      <c r="N157" s="107" t="s">
        <v>3</v>
      </c>
      <c r="O157" s="107" t="s">
        <v>3</v>
      </c>
      <c r="P157" s="107"/>
    </row>
    <row r="158" spans="1:16" x14ac:dyDescent="0.35">
      <c r="A158" s="155" t="s">
        <v>684</v>
      </c>
      <c r="B158" s="117" t="s">
        <v>179</v>
      </c>
      <c r="C158" s="107">
        <v>286.39999999999998</v>
      </c>
      <c r="D158" s="107">
        <v>327.8</v>
      </c>
      <c r="E158" s="107">
        <v>41.4</v>
      </c>
      <c r="F158" s="125">
        <f t="shared" si="10"/>
        <v>0.14455307262569833</v>
      </c>
      <c r="G158" s="117">
        <v>109.8</v>
      </c>
      <c r="H158" s="138">
        <v>2.6244900000000002E-2</v>
      </c>
      <c r="I158" s="156">
        <f t="shared" si="11"/>
        <v>7.5165393599999994</v>
      </c>
      <c r="J158" s="157">
        <f t="shared" si="8"/>
        <v>8.6030782200000004</v>
      </c>
      <c r="K158" s="158">
        <f t="shared" si="9"/>
        <v>1.0865388600000001</v>
      </c>
      <c r="L158" s="152">
        <v>116670</v>
      </c>
      <c r="M158" s="107" t="s">
        <v>66</v>
      </c>
      <c r="N158" s="107" t="s">
        <v>3</v>
      </c>
      <c r="O158" s="107" t="s">
        <v>3</v>
      </c>
      <c r="P158" s="107"/>
    </row>
    <row r="159" spans="1:16" x14ac:dyDescent="0.35">
      <c r="A159" s="155" t="s">
        <v>685</v>
      </c>
      <c r="B159" s="117" t="s">
        <v>180</v>
      </c>
      <c r="C159" s="107">
        <v>691.5</v>
      </c>
      <c r="D159" s="107">
        <v>814.7</v>
      </c>
      <c r="E159" s="107">
        <v>123.3</v>
      </c>
      <c r="F159" s="125">
        <f t="shared" si="10"/>
        <v>0.17830802603036877</v>
      </c>
      <c r="G159" s="117">
        <v>296.3</v>
      </c>
      <c r="H159" s="138">
        <v>2.3492099999999998E-2</v>
      </c>
      <c r="I159" s="156">
        <f t="shared" si="11"/>
        <v>16.244787150000001</v>
      </c>
      <c r="J159" s="157">
        <f t="shared" si="8"/>
        <v>19.139013869999999</v>
      </c>
      <c r="K159" s="158">
        <f t="shared" si="9"/>
        <v>2.8965759299999996</v>
      </c>
      <c r="L159" s="152">
        <v>187200</v>
      </c>
      <c r="M159" s="107" t="s">
        <v>66</v>
      </c>
      <c r="N159" s="107" t="s">
        <v>3</v>
      </c>
      <c r="O159" s="107" t="s">
        <v>85</v>
      </c>
      <c r="P159" s="107"/>
    </row>
    <row r="160" spans="1:16" x14ac:dyDescent="0.35">
      <c r="A160" s="155" t="s">
        <v>686</v>
      </c>
      <c r="B160" s="117" t="s">
        <v>181</v>
      </c>
      <c r="C160" s="107">
        <v>86.7</v>
      </c>
      <c r="D160" s="107">
        <v>120</v>
      </c>
      <c r="E160" s="107">
        <v>33.299999999999997</v>
      </c>
      <c r="F160" s="125">
        <f t="shared" si="10"/>
        <v>0.38408304498269891</v>
      </c>
      <c r="G160" s="117">
        <v>48.9</v>
      </c>
      <c r="H160" s="138">
        <v>2.24017E-2</v>
      </c>
      <c r="I160" s="156">
        <f t="shared" si="11"/>
        <v>1.94222739</v>
      </c>
      <c r="J160" s="157">
        <f t="shared" si="8"/>
        <v>2.6882039999999998</v>
      </c>
      <c r="K160" s="158">
        <f t="shared" si="9"/>
        <v>0.74597660999999993</v>
      </c>
      <c r="L160" s="152">
        <v>90930</v>
      </c>
      <c r="M160" s="107" t="s">
        <v>24</v>
      </c>
      <c r="N160" s="107" t="s">
        <v>3</v>
      </c>
      <c r="O160" s="107" t="s">
        <v>3</v>
      </c>
      <c r="P160" s="107"/>
    </row>
    <row r="161" spans="1:16" x14ac:dyDescent="0.35">
      <c r="A161" s="155" t="s">
        <v>687</v>
      </c>
      <c r="B161" s="117" t="s">
        <v>182</v>
      </c>
      <c r="C161" s="107">
        <v>10.7</v>
      </c>
      <c r="D161" s="107">
        <v>13.1</v>
      </c>
      <c r="E161" s="107">
        <v>2.4</v>
      </c>
      <c r="F161" s="125">
        <f t="shared" si="10"/>
        <v>0.22429906542056074</v>
      </c>
      <c r="G161" s="117">
        <v>4.5999999999999996</v>
      </c>
      <c r="H161" s="138">
        <v>2.0587299999999999E-2</v>
      </c>
      <c r="I161" s="156">
        <f t="shared" si="11"/>
        <v>0.22028410999999998</v>
      </c>
      <c r="J161" s="157">
        <f t="shared" si="8"/>
        <v>0.26969362999999996</v>
      </c>
      <c r="K161" s="158">
        <f t="shared" si="9"/>
        <v>4.9409519999999998E-2</v>
      </c>
      <c r="L161" s="152">
        <v>116440</v>
      </c>
      <c r="M161" s="107" t="s">
        <v>66</v>
      </c>
      <c r="N161" s="107" t="s">
        <v>3</v>
      </c>
      <c r="O161" s="107" t="s">
        <v>85</v>
      </c>
      <c r="P161" s="107"/>
    </row>
    <row r="162" spans="1:16" x14ac:dyDescent="0.35">
      <c r="A162" s="155" t="s">
        <v>688</v>
      </c>
      <c r="B162" s="117" t="s">
        <v>183</v>
      </c>
      <c r="C162" s="107">
        <v>113.2</v>
      </c>
      <c r="D162" s="107">
        <v>146.1</v>
      </c>
      <c r="E162" s="107">
        <v>32.799999999999997</v>
      </c>
      <c r="F162" s="125">
        <f t="shared" si="10"/>
        <v>0.28975265017667839</v>
      </c>
      <c r="G162" s="117">
        <v>48.2</v>
      </c>
      <c r="H162" s="138">
        <v>2.57819E-2</v>
      </c>
      <c r="I162" s="156">
        <f t="shared" si="11"/>
        <v>2.91851108</v>
      </c>
      <c r="J162" s="157">
        <f t="shared" si="8"/>
        <v>3.7667355899999997</v>
      </c>
      <c r="K162" s="158">
        <f t="shared" si="9"/>
        <v>0.84564631999999995</v>
      </c>
      <c r="L162" s="152">
        <v>75400</v>
      </c>
      <c r="M162" s="107" t="s">
        <v>24</v>
      </c>
      <c r="N162" s="107" t="s">
        <v>3</v>
      </c>
      <c r="O162" s="107" t="s">
        <v>3</v>
      </c>
      <c r="P162" s="107"/>
    </row>
    <row r="163" spans="1:16" x14ac:dyDescent="0.35">
      <c r="A163" s="155" t="s">
        <v>689</v>
      </c>
      <c r="B163" s="117" t="s">
        <v>184</v>
      </c>
      <c r="C163" s="107">
        <v>204.2</v>
      </c>
      <c r="D163" s="107">
        <v>277.7</v>
      </c>
      <c r="E163" s="107">
        <v>73.5</v>
      </c>
      <c r="F163" s="125">
        <f t="shared" si="10"/>
        <v>0.35994123408423118</v>
      </c>
      <c r="G163" s="117">
        <v>123.7</v>
      </c>
      <c r="H163" s="138">
        <v>2.0399799999999999E-2</v>
      </c>
      <c r="I163" s="156">
        <f t="shared" si="11"/>
        <v>4.1656391599999996</v>
      </c>
      <c r="J163" s="157">
        <f t="shared" si="8"/>
        <v>5.6650244599999997</v>
      </c>
      <c r="K163" s="158">
        <f t="shared" si="9"/>
        <v>1.4993852999999999</v>
      </c>
      <c r="L163" s="152">
        <v>79860</v>
      </c>
      <c r="M163" s="107" t="s">
        <v>66</v>
      </c>
      <c r="N163" s="107" t="s">
        <v>3</v>
      </c>
      <c r="O163" s="107" t="s">
        <v>3</v>
      </c>
      <c r="P163" s="107"/>
    </row>
    <row r="164" spans="1:16" x14ac:dyDescent="0.35">
      <c r="A164" s="155" t="s">
        <v>690</v>
      </c>
      <c r="B164" s="117" t="s">
        <v>185</v>
      </c>
      <c r="C164" s="107">
        <v>19.100000000000001</v>
      </c>
      <c r="D164" s="107">
        <v>23.6</v>
      </c>
      <c r="E164" s="107">
        <v>4.5</v>
      </c>
      <c r="F164" s="125">
        <f t="shared" si="10"/>
        <v>0.23560209424083767</v>
      </c>
      <c r="G164" s="117">
        <v>8.4</v>
      </c>
      <c r="H164" s="138">
        <v>2.9033E-2</v>
      </c>
      <c r="I164" s="156">
        <f t="shared" si="11"/>
        <v>0.55453030000000003</v>
      </c>
      <c r="J164" s="157">
        <f t="shared" si="8"/>
        <v>0.68517880000000009</v>
      </c>
      <c r="K164" s="158">
        <f t="shared" si="9"/>
        <v>0.1306485</v>
      </c>
      <c r="L164" s="152">
        <v>77560</v>
      </c>
      <c r="M164" s="107" t="s">
        <v>71</v>
      </c>
      <c r="N164" s="107" t="s">
        <v>3</v>
      </c>
      <c r="O164" s="107" t="s">
        <v>3</v>
      </c>
      <c r="P164" s="107"/>
    </row>
    <row r="165" spans="1:16" x14ac:dyDescent="0.35">
      <c r="A165" s="155" t="s">
        <v>691</v>
      </c>
      <c r="B165" s="117" t="s">
        <v>186</v>
      </c>
      <c r="C165" s="107">
        <v>19.8</v>
      </c>
      <c r="D165" s="107">
        <v>22.5</v>
      </c>
      <c r="E165" s="107">
        <v>2.7</v>
      </c>
      <c r="F165" s="125">
        <f t="shared" si="10"/>
        <v>0.13636363636363638</v>
      </c>
      <c r="G165" s="117">
        <v>6.7</v>
      </c>
      <c r="H165" s="138">
        <v>3.7955999999999997E-2</v>
      </c>
      <c r="I165" s="156">
        <f t="shared" si="11"/>
        <v>0.7515288</v>
      </c>
      <c r="J165" s="157">
        <f t="shared" si="8"/>
        <v>0.85400999999999994</v>
      </c>
      <c r="K165" s="158">
        <f t="shared" si="9"/>
        <v>0.10248119999999999</v>
      </c>
      <c r="L165" s="152">
        <v>42280</v>
      </c>
      <c r="M165" s="107" t="s">
        <v>1</v>
      </c>
      <c r="N165" s="107" t="s">
        <v>3</v>
      </c>
      <c r="O165" s="107" t="s">
        <v>3</v>
      </c>
      <c r="P165" s="107"/>
    </row>
    <row r="166" spans="1:16" x14ac:dyDescent="0.35">
      <c r="A166" s="155" t="s">
        <v>692</v>
      </c>
      <c r="B166" s="117" t="s">
        <v>187</v>
      </c>
      <c r="C166" s="107">
        <v>119.3</v>
      </c>
      <c r="D166" s="107">
        <v>142.1</v>
      </c>
      <c r="E166" s="107">
        <v>22.7</v>
      </c>
      <c r="F166" s="125">
        <f t="shared" si="10"/>
        <v>0.19027661357921208</v>
      </c>
      <c r="G166" s="117">
        <v>40.1</v>
      </c>
      <c r="H166" s="138">
        <v>4.9313799999999998E-2</v>
      </c>
      <c r="I166" s="156">
        <f t="shared" si="11"/>
        <v>5.8831363399999992</v>
      </c>
      <c r="J166" s="157">
        <f t="shared" si="8"/>
        <v>7.0074909799999991</v>
      </c>
      <c r="K166" s="158">
        <f t="shared" si="9"/>
        <v>1.1194232599999998</v>
      </c>
      <c r="L166" s="152">
        <v>55870</v>
      </c>
      <c r="M166" s="107" t="s">
        <v>71</v>
      </c>
      <c r="N166" s="107" t="s">
        <v>3</v>
      </c>
      <c r="O166" s="107" t="s">
        <v>3</v>
      </c>
      <c r="P166" s="107"/>
    </row>
    <row r="167" spans="1:16" x14ac:dyDescent="0.35">
      <c r="A167" s="155" t="s">
        <v>693</v>
      </c>
      <c r="B167" s="117" t="s">
        <v>188</v>
      </c>
      <c r="C167" s="107">
        <v>134.1</v>
      </c>
      <c r="D167" s="107">
        <v>160.1</v>
      </c>
      <c r="E167" s="107">
        <v>26</v>
      </c>
      <c r="F167" s="125">
        <f t="shared" si="10"/>
        <v>0.19388516032811334</v>
      </c>
      <c r="G167" s="117">
        <v>46.2</v>
      </c>
      <c r="H167" s="138">
        <v>2.6855E-2</v>
      </c>
      <c r="I167" s="156">
        <f t="shared" si="11"/>
        <v>3.6012554999999997</v>
      </c>
      <c r="J167" s="157">
        <f t="shared" si="8"/>
        <v>4.2994855000000003</v>
      </c>
      <c r="K167" s="158">
        <f t="shared" si="9"/>
        <v>0.69823000000000002</v>
      </c>
      <c r="L167" s="152">
        <v>69870</v>
      </c>
      <c r="M167" s="107" t="s">
        <v>24</v>
      </c>
      <c r="N167" s="107" t="s">
        <v>3</v>
      </c>
      <c r="O167" s="107" t="s">
        <v>3</v>
      </c>
      <c r="P167" s="107"/>
    </row>
    <row r="168" spans="1:16" x14ac:dyDescent="0.35">
      <c r="A168" s="155" t="s">
        <v>189</v>
      </c>
      <c r="B168" s="117" t="s">
        <v>190</v>
      </c>
      <c r="C168" s="107">
        <v>34.799999999999997</v>
      </c>
      <c r="D168" s="107">
        <v>44.4</v>
      </c>
      <c r="E168" s="107">
        <v>9.6999999999999993</v>
      </c>
      <c r="F168" s="125">
        <f t="shared" si="10"/>
        <v>0.27873563218390807</v>
      </c>
      <c r="G168" s="117">
        <v>13.8</v>
      </c>
      <c r="H168" s="138">
        <v>4.2958700000000002E-2</v>
      </c>
      <c r="I168" s="156">
        <f t="shared" si="11"/>
        <v>1.4949627599999999</v>
      </c>
      <c r="J168" s="157">
        <f t="shared" si="8"/>
        <v>1.90736628</v>
      </c>
      <c r="K168" s="158">
        <f t="shared" si="9"/>
        <v>0.41669939</v>
      </c>
      <c r="L168" s="152">
        <v>51755</v>
      </c>
      <c r="M168" s="107" t="s">
        <v>1</v>
      </c>
      <c r="N168" s="107" t="s">
        <v>3</v>
      </c>
      <c r="O168" s="107" t="s">
        <v>3</v>
      </c>
      <c r="P168" s="107"/>
    </row>
    <row r="169" spans="1:16" x14ac:dyDescent="0.35">
      <c r="A169" s="155" t="s">
        <v>694</v>
      </c>
      <c r="B169" s="117" t="s">
        <v>191</v>
      </c>
      <c r="C169" s="107">
        <v>70.3</v>
      </c>
      <c r="D169" s="107">
        <v>78.7</v>
      </c>
      <c r="E169" s="107">
        <v>8.4</v>
      </c>
      <c r="F169" s="125">
        <f t="shared" si="10"/>
        <v>0.11948790896159318</v>
      </c>
      <c r="G169" s="117">
        <v>31</v>
      </c>
      <c r="H169" s="138">
        <v>2.9003000000000001E-2</v>
      </c>
      <c r="I169" s="156">
        <f t="shared" si="11"/>
        <v>2.0389108999999999</v>
      </c>
      <c r="J169" s="157">
        <f t="shared" si="8"/>
        <v>2.2825361000000002</v>
      </c>
      <c r="K169" s="158">
        <f t="shared" si="9"/>
        <v>0.24362520000000001</v>
      </c>
      <c r="L169" s="152">
        <v>84460</v>
      </c>
      <c r="M169" s="107" t="s">
        <v>66</v>
      </c>
      <c r="N169" s="107" t="s">
        <v>3</v>
      </c>
      <c r="O169" s="107" t="s">
        <v>3</v>
      </c>
      <c r="P169" s="107"/>
    </row>
    <row r="170" spans="1:16" x14ac:dyDescent="0.35">
      <c r="A170" s="155" t="s">
        <v>695</v>
      </c>
      <c r="B170" s="117" t="s">
        <v>192</v>
      </c>
      <c r="C170" s="107">
        <v>2711.5</v>
      </c>
      <c r="D170" s="107">
        <v>3238.4</v>
      </c>
      <c r="E170" s="107">
        <v>526.79999999999995</v>
      </c>
      <c r="F170" s="125">
        <f t="shared" si="10"/>
        <v>0.19428360685967175</v>
      </c>
      <c r="G170" s="117">
        <v>1052.5999999999999</v>
      </c>
      <c r="H170" s="138">
        <v>3.5055099999999999E-2</v>
      </c>
      <c r="I170" s="156">
        <f t="shared" si="11"/>
        <v>95.05190365</v>
      </c>
      <c r="J170" s="157">
        <f t="shared" si="8"/>
        <v>113.52243584</v>
      </c>
      <c r="K170" s="158">
        <f t="shared" si="9"/>
        <v>18.467026679999996</v>
      </c>
      <c r="L170" s="152">
        <v>65470</v>
      </c>
      <c r="M170" s="107" t="s">
        <v>71</v>
      </c>
      <c r="N170" s="107" t="s">
        <v>3</v>
      </c>
      <c r="O170" s="107" t="s">
        <v>3</v>
      </c>
      <c r="P170" s="107"/>
    </row>
    <row r="171" spans="1:16" x14ac:dyDescent="0.35">
      <c r="A171" s="155" t="s">
        <v>696</v>
      </c>
      <c r="B171" s="117" t="s">
        <v>193</v>
      </c>
      <c r="C171" s="107">
        <v>35.200000000000003</v>
      </c>
      <c r="D171" s="107">
        <v>43.9</v>
      </c>
      <c r="E171" s="107">
        <v>8.8000000000000007</v>
      </c>
      <c r="F171" s="125">
        <f t="shared" si="10"/>
        <v>0.25</v>
      </c>
      <c r="G171" s="117">
        <v>15.6</v>
      </c>
      <c r="H171" s="138">
        <v>2.0985299999999998E-2</v>
      </c>
      <c r="I171" s="156">
        <f t="shared" si="11"/>
        <v>0.73868255999999999</v>
      </c>
      <c r="J171" s="157">
        <f t="shared" si="8"/>
        <v>0.92125466999999994</v>
      </c>
      <c r="K171" s="158">
        <f t="shared" si="9"/>
        <v>0.18467064</v>
      </c>
      <c r="L171" s="152">
        <v>148160</v>
      </c>
      <c r="M171" s="107" t="s">
        <v>24</v>
      </c>
      <c r="N171" s="107" t="s">
        <v>3</v>
      </c>
      <c r="O171" s="107" t="s">
        <v>3</v>
      </c>
      <c r="P171" s="107"/>
    </row>
    <row r="172" spans="1:16" x14ac:dyDescent="0.35">
      <c r="A172" s="155" t="s">
        <v>697</v>
      </c>
      <c r="B172" s="117" t="s">
        <v>194</v>
      </c>
      <c r="C172" s="107">
        <v>13</v>
      </c>
      <c r="D172" s="107">
        <v>17.3</v>
      </c>
      <c r="E172" s="107">
        <v>4.3</v>
      </c>
      <c r="F172" s="125">
        <f t="shared" si="10"/>
        <v>0.33076923076923076</v>
      </c>
      <c r="G172" s="117">
        <v>7</v>
      </c>
      <c r="H172" s="138">
        <v>3.3875700000000002E-2</v>
      </c>
      <c r="I172" s="156">
        <f t="shared" si="11"/>
        <v>0.4403841</v>
      </c>
      <c r="J172" s="157">
        <f t="shared" si="8"/>
        <v>0.58604961</v>
      </c>
      <c r="K172" s="158">
        <f t="shared" si="9"/>
        <v>0.14566551</v>
      </c>
      <c r="L172" s="152">
        <v>69720</v>
      </c>
      <c r="M172" s="107" t="s">
        <v>66</v>
      </c>
      <c r="N172" s="107" t="s">
        <v>3</v>
      </c>
      <c r="O172" s="107" t="s">
        <v>3</v>
      </c>
      <c r="P172" s="107"/>
    </row>
    <row r="173" spans="1:16" x14ac:dyDescent="0.35">
      <c r="A173" s="155" t="s">
        <v>698</v>
      </c>
      <c r="B173" s="117" t="s">
        <v>195</v>
      </c>
      <c r="C173" s="107">
        <v>47.2</v>
      </c>
      <c r="D173" s="107">
        <v>50.9</v>
      </c>
      <c r="E173" s="107">
        <v>3.7</v>
      </c>
      <c r="F173" s="125">
        <f t="shared" si="10"/>
        <v>7.8389830508474576E-2</v>
      </c>
      <c r="G173" s="117">
        <v>13.5</v>
      </c>
      <c r="H173" s="138">
        <v>3.01132E-2</v>
      </c>
      <c r="I173" s="156">
        <f t="shared" si="11"/>
        <v>1.42134304</v>
      </c>
      <c r="J173" s="157">
        <f t="shared" si="8"/>
        <v>1.53276188</v>
      </c>
      <c r="K173" s="158">
        <f t="shared" si="9"/>
        <v>0.11141884000000001</v>
      </c>
      <c r="L173" s="152">
        <v>72710</v>
      </c>
      <c r="M173" s="107" t="s">
        <v>24</v>
      </c>
      <c r="N173" s="107" t="s">
        <v>3</v>
      </c>
      <c r="O173" s="107" t="s">
        <v>3</v>
      </c>
      <c r="P173" s="107"/>
    </row>
    <row r="174" spans="1:16" x14ac:dyDescent="0.35">
      <c r="A174" s="155" t="s">
        <v>196</v>
      </c>
      <c r="B174" s="117" t="s">
        <v>197</v>
      </c>
      <c r="C174" s="107">
        <v>116.2</v>
      </c>
      <c r="D174" s="107">
        <v>155</v>
      </c>
      <c r="E174" s="107">
        <v>38.799999999999997</v>
      </c>
      <c r="F174" s="125">
        <f t="shared" si="10"/>
        <v>0.33390705679862304</v>
      </c>
      <c r="G174" s="117">
        <v>61.4</v>
      </c>
      <c r="H174" s="138">
        <v>2.7521400000000001E-2</v>
      </c>
      <c r="I174" s="156">
        <f t="shared" si="11"/>
        <v>3.1979866800000001</v>
      </c>
      <c r="J174" s="157">
        <f t="shared" si="8"/>
        <v>4.2658170000000002</v>
      </c>
      <c r="K174" s="158">
        <f t="shared" si="9"/>
        <v>1.0678303199999999</v>
      </c>
      <c r="L174" s="152">
        <v>89941</v>
      </c>
      <c r="M174" s="107" t="s">
        <v>24</v>
      </c>
      <c r="N174" s="107" t="s">
        <v>3</v>
      </c>
      <c r="O174" s="107" t="s">
        <v>3</v>
      </c>
      <c r="P174" s="107"/>
    </row>
    <row r="175" spans="1:16" x14ac:dyDescent="0.35">
      <c r="A175" s="155" t="s">
        <v>699</v>
      </c>
      <c r="B175" s="117" t="s">
        <v>198</v>
      </c>
      <c r="C175" s="107">
        <v>325.8</v>
      </c>
      <c r="D175" s="107">
        <v>396.5</v>
      </c>
      <c r="E175" s="107">
        <v>70.599999999999994</v>
      </c>
      <c r="F175" s="125">
        <f t="shared" si="10"/>
        <v>0.21669736034376916</v>
      </c>
      <c r="G175" s="117">
        <v>156</v>
      </c>
      <c r="H175" s="138">
        <v>3.9153199999999999E-2</v>
      </c>
      <c r="I175" s="156">
        <f t="shared" si="11"/>
        <v>12.75611256</v>
      </c>
      <c r="J175" s="157">
        <f t="shared" si="8"/>
        <v>15.524243799999999</v>
      </c>
      <c r="K175" s="158">
        <f t="shared" si="9"/>
        <v>2.7642159199999998</v>
      </c>
      <c r="L175" s="152">
        <v>47820</v>
      </c>
      <c r="M175" s="107" t="s">
        <v>1</v>
      </c>
      <c r="N175" s="107" t="s">
        <v>3</v>
      </c>
      <c r="O175" s="107" t="s">
        <v>3</v>
      </c>
      <c r="P175" s="107"/>
    </row>
    <row r="176" spans="1:16" x14ac:dyDescent="0.35">
      <c r="A176" s="155" t="s">
        <v>700</v>
      </c>
      <c r="B176" s="117" t="s">
        <v>199</v>
      </c>
      <c r="C176" s="107">
        <v>192.8</v>
      </c>
      <c r="D176" s="107">
        <v>256.89999999999998</v>
      </c>
      <c r="E176" s="107">
        <v>64.2</v>
      </c>
      <c r="F176" s="125">
        <f t="shared" si="10"/>
        <v>0.3329875518672199</v>
      </c>
      <c r="G176" s="117">
        <v>113.5</v>
      </c>
      <c r="H176" s="138">
        <v>2.5515699999999999E-2</v>
      </c>
      <c r="I176" s="156">
        <f t="shared" si="11"/>
        <v>4.91942696</v>
      </c>
      <c r="J176" s="157">
        <f t="shared" si="8"/>
        <v>6.5549833299999989</v>
      </c>
      <c r="K176" s="158">
        <f t="shared" si="9"/>
        <v>1.63810794</v>
      </c>
      <c r="L176" s="152">
        <v>70210</v>
      </c>
      <c r="M176" s="107" t="s">
        <v>71</v>
      </c>
      <c r="N176" s="107" t="s">
        <v>3</v>
      </c>
      <c r="O176" s="107" t="s">
        <v>3</v>
      </c>
      <c r="P176" s="107"/>
    </row>
    <row r="177" spans="1:16" x14ac:dyDescent="0.35">
      <c r="A177" s="155" t="s">
        <v>701</v>
      </c>
      <c r="B177" s="117" t="s">
        <v>200</v>
      </c>
      <c r="C177" s="107">
        <v>360.6</v>
      </c>
      <c r="D177" s="107">
        <v>456.3</v>
      </c>
      <c r="E177" s="107">
        <v>95.5</v>
      </c>
      <c r="F177" s="125">
        <f t="shared" si="10"/>
        <v>0.26483638380476981</v>
      </c>
      <c r="G177" s="117">
        <v>146.4</v>
      </c>
      <c r="H177" s="138">
        <v>3.3291599999999998E-2</v>
      </c>
      <c r="I177" s="156">
        <f t="shared" si="11"/>
        <v>12.00495096</v>
      </c>
      <c r="J177" s="157">
        <f t="shared" si="8"/>
        <v>15.190957079999999</v>
      </c>
      <c r="K177" s="158">
        <f t="shared" si="9"/>
        <v>3.1793477999999999</v>
      </c>
      <c r="L177" s="152">
        <v>57850</v>
      </c>
      <c r="M177" s="107" t="s">
        <v>71</v>
      </c>
      <c r="N177" s="107" t="s">
        <v>3</v>
      </c>
      <c r="O177" s="107" t="s">
        <v>3</v>
      </c>
      <c r="P177" s="107"/>
    </row>
    <row r="178" spans="1:16" x14ac:dyDescent="0.35">
      <c r="A178" s="155" t="s">
        <v>702</v>
      </c>
      <c r="B178" s="117" t="s">
        <v>201</v>
      </c>
      <c r="C178" s="107">
        <v>239.1</v>
      </c>
      <c r="D178" s="107">
        <v>294.39999999999998</v>
      </c>
      <c r="E178" s="107">
        <v>55.3</v>
      </c>
      <c r="F178" s="125">
        <f t="shared" si="10"/>
        <v>0.23128398159765787</v>
      </c>
      <c r="G178" s="117">
        <v>120.6</v>
      </c>
      <c r="H178" s="138">
        <v>4.4592100000000003E-2</v>
      </c>
      <c r="I178" s="156">
        <f t="shared" si="11"/>
        <v>10.66197111</v>
      </c>
      <c r="J178" s="157">
        <f t="shared" si="8"/>
        <v>13.127914239999999</v>
      </c>
      <c r="K178" s="158">
        <f t="shared" si="9"/>
        <v>2.4659431299999999</v>
      </c>
      <c r="L178" s="152">
        <v>31020</v>
      </c>
      <c r="M178" s="107" t="s">
        <v>152</v>
      </c>
      <c r="N178" s="107" t="s">
        <v>3</v>
      </c>
      <c r="O178" s="107" t="s">
        <v>3</v>
      </c>
      <c r="P178" s="107"/>
    </row>
    <row r="179" spans="1:16" x14ac:dyDescent="0.35">
      <c r="A179" s="155" t="s">
        <v>703</v>
      </c>
      <c r="B179" s="117" t="s">
        <v>202</v>
      </c>
      <c r="C179" s="107">
        <v>677.9</v>
      </c>
      <c r="D179" s="107">
        <v>821.4</v>
      </c>
      <c r="E179" s="107">
        <v>143.4</v>
      </c>
      <c r="F179" s="125">
        <f t="shared" si="10"/>
        <v>0.21153562472341056</v>
      </c>
      <c r="G179" s="117">
        <v>210.5</v>
      </c>
      <c r="H179" s="138">
        <v>3.7618899999999997E-2</v>
      </c>
      <c r="I179" s="156">
        <f t="shared" si="11"/>
        <v>25.501852309999997</v>
      </c>
      <c r="J179" s="157">
        <f t="shared" si="8"/>
        <v>30.900164459999996</v>
      </c>
      <c r="K179" s="158">
        <f t="shared" si="9"/>
        <v>5.3945502599999999</v>
      </c>
      <c r="L179" s="152">
        <v>31330</v>
      </c>
      <c r="M179" s="107" t="s">
        <v>16</v>
      </c>
      <c r="N179" s="107" t="s">
        <v>3</v>
      </c>
      <c r="O179" s="107" t="s">
        <v>22</v>
      </c>
      <c r="P179" s="107"/>
    </row>
    <row r="180" spans="1:16" x14ac:dyDescent="0.35">
      <c r="A180" s="155" t="s">
        <v>704</v>
      </c>
      <c r="B180" s="117" t="s">
        <v>203</v>
      </c>
      <c r="C180" s="107">
        <v>738.4</v>
      </c>
      <c r="D180" s="107">
        <v>921.3</v>
      </c>
      <c r="E180" s="107">
        <v>182.9</v>
      </c>
      <c r="F180" s="125">
        <f t="shared" si="10"/>
        <v>0.24769772481040089</v>
      </c>
      <c r="G180" s="117">
        <v>363.1</v>
      </c>
      <c r="H180" s="138">
        <v>5.9436299999999997E-2</v>
      </c>
      <c r="I180" s="156">
        <f t="shared" si="11"/>
        <v>43.887763919999998</v>
      </c>
      <c r="J180" s="157">
        <f t="shared" si="8"/>
        <v>54.758663189999993</v>
      </c>
      <c r="K180" s="158">
        <f t="shared" si="9"/>
        <v>10.870899270000001</v>
      </c>
      <c r="L180" s="152">
        <v>41540</v>
      </c>
      <c r="M180" s="107" t="s">
        <v>152</v>
      </c>
      <c r="N180" s="107" t="s">
        <v>3</v>
      </c>
      <c r="O180" s="107" t="s">
        <v>3</v>
      </c>
      <c r="P180" s="107"/>
    </row>
    <row r="181" spans="1:16" x14ac:dyDescent="0.35">
      <c r="A181" s="155" t="s">
        <v>705</v>
      </c>
      <c r="B181" s="117" t="s">
        <v>204</v>
      </c>
      <c r="C181" s="107">
        <v>186.3</v>
      </c>
      <c r="D181" s="107">
        <v>227.5</v>
      </c>
      <c r="E181" s="107">
        <v>41.1</v>
      </c>
      <c r="F181" s="125">
        <f t="shared" si="10"/>
        <v>0.22061191626409016</v>
      </c>
      <c r="G181" s="117">
        <v>90.4</v>
      </c>
      <c r="H181" s="138">
        <v>6.4091599999999999E-2</v>
      </c>
      <c r="I181" s="156">
        <f t="shared" si="11"/>
        <v>11.94026508</v>
      </c>
      <c r="J181" s="157">
        <f t="shared" si="8"/>
        <v>14.580838999999999</v>
      </c>
      <c r="K181" s="158">
        <f t="shared" si="9"/>
        <v>2.63416476</v>
      </c>
      <c r="L181" s="152">
        <v>34160</v>
      </c>
      <c r="M181" s="107" t="s">
        <v>152</v>
      </c>
      <c r="N181" s="107" t="s">
        <v>3</v>
      </c>
      <c r="O181" s="107" t="s">
        <v>3</v>
      </c>
      <c r="P181" s="107"/>
    </row>
    <row r="182" spans="1:16" x14ac:dyDescent="0.35">
      <c r="A182" s="155" t="s">
        <v>706</v>
      </c>
      <c r="B182" s="117" t="s">
        <v>205</v>
      </c>
      <c r="C182" s="107">
        <v>67.599999999999994</v>
      </c>
      <c r="D182" s="107">
        <v>83.5</v>
      </c>
      <c r="E182" s="107">
        <v>15.8</v>
      </c>
      <c r="F182" s="125">
        <f t="shared" si="10"/>
        <v>0.2337278106508876</v>
      </c>
      <c r="G182" s="117">
        <v>35.299999999999997</v>
      </c>
      <c r="H182" s="138">
        <v>5.4302999999999997E-2</v>
      </c>
      <c r="I182" s="156">
        <f t="shared" si="11"/>
        <v>3.6708827999999993</v>
      </c>
      <c r="J182" s="157">
        <f t="shared" si="8"/>
        <v>4.5343004999999996</v>
      </c>
      <c r="K182" s="158">
        <f t="shared" si="9"/>
        <v>0.85798739999999996</v>
      </c>
      <c r="L182" s="152">
        <v>33330</v>
      </c>
      <c r="M182" s="107" t="s">
        <v>16</v>
      </c>
      <c r="N182" s="107" t="s">
        <v>3</v>
      </c>
      <c r="O182" s="107" t="s">
        <v>38</v>
      </c>
      <c r="P182" s="107"/>
    </row>
    <row r="183" spans="1:16" x14ac:dyDescent="0.35">
      <c r="A183" s="155" t="s">
        <v>707</v>
      </c>
      <c r="B183" s="117" t="s">
        <v>206</v>
      </c>
      <c r="C183" s="107">
        <v>104.2</v>
      </c>
      <c r="D183" s="107">
        <v>132.69999999999999</v>
      </c>
      <c r="E183" s="107">
        <v>28.5</v>
      </c>
      <c r="F183" s="125">
        <f t="shared" si="10"/>
        <v>0.27351247600767753</v>
      </c>
      <c r="G183" s="117">
        <v>38.799999999999997</v>
      </c>
      <c r="H183" s="138">
        <v>5.1875400000000002E-2</v>
      </c>
      <c r="I183" s="156">
        <f t="shared" si="11"/>
        <v>5.4054166800000001</v>
      </c>
      <c r="J183" s="157">
        <f t="shared" si="8"/>
        <v>6.8838655799999993</v>
      </c>
      <c r="K183" s="158">
        <f t="shared" si="9"/>
        <v>1.4784489000000001</v>
      </c>
      <c r="L183" s="152">
        <v>41950</v>
      </c>
      <c r="M183" s="107" t="s">
        <v>16</v>
      </c>
      <c r="N183" s="107" t="s">
        <v>3</v>
      </c>
      <c r="O183" s="107" t="s">
        <v>3</v>
      </c>
      <c r="P183" s="107"/>
    </row>
    <row r="184" spans="1:16" x14ac:dyDescent="0.35">
      <c r="A184" s="155" t="s">
        <v>708</v>
      </c>
      <c r="B184" s="117" t="s">
        <v>207</v>
      </c>
      <c r="C184" s="107">
        <v>152.1</v>
      </c>
      <c r="D184" s="107">
        <v>172.2</v>
      </c>
      <c r="E184" s="107">
        <v>20.2</v>
      </c>
      <c r="F184" s="125">
        <f t="shared" si="10"/>
        <v>0.13280736357659434</v>
      </c>
      <c r="G184" s="117">
        <v>61.5</v>
      </c>
      <c r="H184" s="138">
        <v>4.21857E-2</v>
      </c>
      <c r="I184" s="156">
        <f t="shared" si="11"/>
        <v>6.4164449699999997</v>
      </c>
      <c r="J184" s="157">
        <f t="shared" si="8"/>
        <v>7.264377539999999</v>
      </c>
      <c r="K184" s="158">
        <f t="shared" si="9"/>
        <v>0.85215113999999992</v>
      </c>
      <c r="L184" s="152">
        <v>54130</v>
      </c>
      <c r="M184" s="107" t="s">
        <v>1</v>
      </c>
      <c r="N184" s="107" t="s">
        <v>3</v>
      </c>
      <c r="O184" s="107" t="s">
        <v>131</v>
      </c>
      <c r="P184" s="107"/>
    </row>
    <row r="185" spans="1:16" x14ac:dyDescent="0.35">
      <c r="A185" s="155" t="s">
        <v>709</v>
      </c>
      <c r="B185" s="117" t="s">
        <v>208</v>
      </c>
      <c r="C185" s="107">
        <v>2491.5</v>
      </c>
      <c r="D185" s="107">
        <v>3241.7</v>
      </c>
      <c r="E185" s="107">
        <v>750.4</v>
      </c>
      <c r="F185" s="125">
        <f t="shared" si="10"/>
        <v>0.30118402568733693</v>
      </c>
      <c r="G185" s="117">
        <v>1224.2</v>
      </c>
      <c r="H185" s="138">
        <v>7.2969800000000001E-2</v>
      </c>
      <c r="I185" s="156">
        <f t="shared" si="11"/>
        <v>181.8042567</v>
      </c>
      <c r="J185" s="157">
        <f t="shared" si="8"/>
        <v>236.54620065999998</v>
      </c>
      <c r="K185" s="158">
        <f t="shared" si="9"/>
        <v>54.75653792</v>
      </c>
      <c r="L185" s="152">
        <v>23151</v>
      </c>
      <c r="M185" s="107" t="s">
        <v>152</v>
      </c>
      <c r="N185" s="107" t="s">
        <v>3</v>
      </c>
      <c r="O185" s="107" t="s">
        <v>3</v>
      </c>
      <c r="P185" s="107"/>
    </row>
    <row r="186" spans="1:16" x14ac:dyDescent="0.35">
      <c r="A186" s="155" t="s">
        <v>710</v>
      </c>
      <c r="B186" s="117" t="s">
        <v>209</v>
      </c>
      <c r="C186" s="107">
        <v>38.700000000000003</v>
      </c>
      <c r="D186" s="107">
        <v>54.6</v>
      </c>
      <c r="E186" s="107">
        <v>15.9</v>
      </c>
      <c r="F186" s="125">
        <f t="shared" si="10"/>
        <v>0.41085271317829453</v>
      </c>
      <c r="G186" s="117">
        <v>25.6</v>
      </c>
      <c r="H186" s="138">
        <v>3.6091999999999999E-2</v>
      </c>
      <c r="I186" s="156">
        <f t="shared" si="11"/>
        <v>1.3967604</v>
      </c>
      <c r="J186" s="157">
        <f t="shared" si="8"/>
        <v>1.9706231999999999</v>
      </c>
      <c r="K186" s="158">
        <f t="shared" si="9"/>
        <v>0.57386280000000001</v>
      </c>
      <c r="L186" s="152">
        <v>48940</v>
      </c>
      <c r="M186" s="107" t="s">
        <v>71</v>
      </c>
      <c r="N186" s="107" t="s">
        <v>3</v>
      </c>
      <c r="O186" s="107" t="s">
        <v>3</v>
      </c>
      <c r="P186" s="107"/>
    </row>
    <row r="187" spans="1:16" x14ac:dyDescent="0.35">
      <c r="A187" s="155" t="s">
        <v>711</v>
      </c>
      <c r="B187" s="117" t="s">
        <v>210</v>
      </c>
      <c r="C187" s="107">
        <v>121.4</v>
      </c>
      <c r="D187" s="107">
        <v>170.8</v>
      </c>
      <c r="E187" s="107">
        <v>49.4</v>
      </c>
      <c r="F187" s="125">
        <f t="shared" si="10"/>
        <v>0.40691927512355847</v>
      </c>
      <c r="G187" s="117">
        <v>76.3</v>
      </c>
      <c r="H187" s="138">
        <v>3.3166800000000003E-2</v>
      </c>
      <c r="I187" s="156">
        <f t="shared" si="11"/>
        <v>4.0264495200000008</v>
      </c>
      <c r="J187" s="157">
        <f t="shared" si="8"/>
        <v>5.6648894400000005</v>
      </c>
      <c r="K187" s="158">
        <f t="shared" si="9"/>
        <v>1.6384399200000002</v>
      </c>
      <c r="L187" s="152">
        <v>39430</v>
      </c>
      <c r="M187" s="107" t="s">
        <v>71</v>
      </c>
      <c r="N187" s="107" t="s">
        <v>3</v>
      </c>
      <c r="O187" s="107" t="s">
        <v>3</v>
      </c>
      <c r="P187" s="107"/>
    </row>
    <row r="188" spans="1:16" x14ac:dyDescent="0.35">
      <c r="A188" s="155" t="s">
        <v>712</v>
      </c>
      <c r="B188" s="117" t="s">
        <v>211</v>
      </c>
      <c r="C188" s="107">
        <v>132.80000000000001</v>
      </c>
      <c r="D188" s="107">
        <v>162.80000000000001</v>
      </c>
      <c r="E188" s="107">
        <v>30</v>
      </c>
      <c r="F188" s="125">
        <f t="shared" si="10"/>
        <v>0.2259036144578313</v>
      </c>
      <c r="G188" s="117">
        <v>44.1</v>
      </c>
      <c r="H188" s="138">
        <v>4.1678899999999998E-2</v>
      </c>
      <c r="I188" s="156">
        <f t="shared" si="11"/>
        <v>5.5349579200000001</v>
      </c>
      <c r="J188" s="157">
        <f t="shared" si="8"/>
        <v>6.7853249199999999</v>
      </c>
      <c r="K188" s="158">
        <f t="shared" si="9"/>
        <v>1.250367</v>
      </c>
      <c r="L188" s="152">
        <v>35970</v>
      </c>
      <c r="M188" s="107" t="s">
        <v>152</v>
      </c>
      <c r="N188" s="107" t="s">
        <v>3</v>
      </c>
      <c r="O188" s="107" t="s">
        <v>3</v>
      </c>
      <c r="P188" s="107"/>
    </row>
    <row r="189" spans="1:16" x14ac:dyDescent="0.35">
      <c r="A189" s="155" t="s">
        <v>713</v>
      </c>
      <c r="B189" s="117" t="s">
        <v>212</v>
      </c>
      <c r="C189" s="107">
        <v>303.2</v>
      </c>
      <c r="D189" s="107">
        <v>377.6</v>
      </c>
      <c r="E189" s="107">
        <v>74.400000000000006</v>
      </c>
      <c r="F189" s="125">
        <f t="shared" si="10"/>
        <v>0.24538258575197891</v>
      </c>
      <c r="G189" s="117">
        <v>137.19999999999999</v>
      </c>
      <c r="H189" s="138">
        <v>2.6004300000000001E-2</v>
      </c>
      <c r="I189" s="156">
        <f t="shared" si="11"/>
        <v>7.8845037600000003</v>
      </c>
      <c r="J189" s="157">
        <f t="shared" si="8"/>
        <v>9.8192236800000003</v>
      </c>
      <c r="K189" s="158">
        <f t="shared" si="9"/>
        <v>1.9347199200000003</v>
      </c>
      <c r="L189" s="152">
        <v>34500</v>
      </c>
      <c r="M189" s="107" t="s">
        <v>152</v>
      </c>
      <c r="N189" s="107" t="s">
        <v>3</v>
      </c>
      <c r="O189" s="107" t="s">
        <v>3</v>
      </c>
      <c r="P189" s="107"/>
    </row>
    <row r="190" spans="1:16" x14ac:dyDescent="0.35">
      <c r="A190" s="155" t="s">
        <v>714</v>
      </c>
      <c r="B190" s="117" t="s">
        <v>213</v>
      </c>
      <c r="C190" s="107">
        <v>560.79999999999995</v>
      </c>
      <c r="D190" s="107">
        <v>723.7</v>
      </c>
      <c r="E190" s="107">
        <v>162.9</v>
      </c>
      <c r="F190" s="125">
        <f t="shared" si="10"/>
        <v>0.29047788873038521</v>
      </c>
      <c r="G190" s="117">
        <v>269.89999999999998</v>
      </c>
      <c r="H190" s="138">
        <v>4.0634700000000003E-2</v>
      </c>
      <c r="I190" s="156">
        <f t="shared" si="11"/>
        <v>22.78793976</v>
      </c>
      <c r="J190" s="157">
        <f t="shared" si="8"/>
        <v>29.407332390000004</v>
      </c>
      <c r="K190" s="158">
        <f t="shared" si="9"/>
        <v>6.619392630000001</v>
      </c>
      <c r="L190" s="152">
        <v>29370</v>
      </c>
      <c r="M190" s="107" t="s">
        <v>152</v>
      </c>
      <c r="N190" s="107" t="s">
        <v>3</v>
      </c>
      <c r="O190" s="107" t="s">
        <v>3</v>
      </c>
      <c r="P190" s="107"/>
    </row>
    <row r="191" spans="1:16" x14ac:dyDescent="0.35">
      <c r="A191" s="155" t="s">
        <v>715</v>
      </c>
      <c r="B191" s="117" t="s">
        <v>214</v>
      </c>
      <c r="C191" s="107">
        <v>84.1</v>
      </c>
      <c r="D191" s="107">
        <v>90.5</v>
      </c>
      <c r="E191" s="107">
        <v>6.4</v>
      </c>
      <c r="F191" s="125">
        <f t="shared" si="10"/>
        <v>7.6099881093935798E-2</v>
      </c>
      <c r="G191" s="117">
        <v>22.4</v>
      </c>
      <c r="H191" s="138">
        <v>6.1385099999999998E-2</v>
      </c>
      <c r="I191" s="156">
        <f t="shared" si="11"/>
        <v>5.1624869099999993</v>
      </c>
      <c r="J191" s="157">
        <f t="shared" si="8"/>
        <v>5.5553515500000001</v>
      </c>
      <c r="K191" s="158">
        <f t="shared" si="9"/>
        <v>0.39286463999999999</v>
      </c>
      <c r="L191" s="152">
        <v>34020</v>
      </c>
      <c r="M191" s="107" t="s">
        <v>152</v>
      </c>
      <c r="N191" s="107" t="s">
        <v>3</v>
      </c>
      <c r="O191" s="107" t="s">
        <v>3</v>
      </c>
      <c r="P191" s="107"/>
    </row>
    <row r="192" spans="1:16" x14ac:dyDescent="0.35">
      <c r="A192" s="155" t="s">
        <v>716</v>
      </c>
      <c r="B192" s="117" t="s">
        <v>215</v>
      </c>
      <c r="C192" s="107">
        <v>42.9</v>
      </c>
      <c r="D192" s="107">
        <v>47.6</v>
      </c>
      <c r="E192" s="107">
        <v>4.8</v>
      </c>
      <c r="F192" s="125">
        <f t="shared" si="10"/>
        <v>0.11188811188811189</v>
      </c>
      <c r="G192" s="117">
        <v>12.9</v>
      </c>
      <c r="H192" s="138">
        <v>5.3950400000000003E-2</v>
      </c>
      <c r="I192" s="156">
        <f t="shared" si="11"/>
        <v>2.3144721600000002</v>
      </c>
      <c r="J192" s="157">
        <f t="shared" si="8"/>
        <v>2.5680390400000004</v>
      </c>
      <c r="K192" s="158">
        <f t="shared" si="9"/>
        <v>0.25896192000000001</v>
      </c>
      <c r="L192" s="152">
        <v>21860</v>
      </c>
      <c r="M192" s="107" t="s">
        <v>16</v>
      </c>
      <c r="N192" s="107" t="s">
        <v>3</v>
      </c>
      <c r="O192" s="107" t="s">
        <v>131</v>
      </c>
      <c r="P192" s="107"/>
    </row>
    <row r="193" spans="1:16" x14ac:dyDescent="0.35">
      <c r="A193" s="155" t="s">
        <v>717</v>
      </c>
      <c r="B193" s="117" t="s">
        <v>216</v>
      </c>
      <c r="C193" s="107">
        <v>74.599999999999994</v>
      </c>
      <c r="D193" s="107">
        <v>81.7</v>
      </c>
      <c r="E193" s="107">
        <v>7.1</v>
      </c>
      <c r="F193" s="125">
        <f t="shared" si="10"/>
        <v>9.5174262734584458E-2</v>
      </c>
      <c r="G193" s="117">
        <v>21.3</v>
      </c>
      <c r="H193" s="138">
        <v>3.4495100000000001E-2</v>
      </c>
      <c r="I193" s="156">
        <f t="shared" si="11"/>
        <v>2.5733344599999999</v>
      </c>
      <c r="J193" s="157">
        <f t="shared" si="8"/>
        <v>2.8182496700000002</v>
      </c>
      <c r="K193" s="158">
        <f t="shared" si="9"/>
        <v>0.24491520999999999</v>
      </c>
      <c r="L193" s="152">
        <v>23130</v>
      </c>
      <c r="M193" s="107" t="s">
        <v>16</v>
      </c>
      <c r="N193" s="107" t="s">
        <v>3</v>
      </c>
      <c r="O193" s="107" t="s">
        <v>131</v>
      </c>
      <c r="P193" s="107"/>
    </row>
    <row r="194" spans="1:16" x14ac:dyDescent="0.35">
      <c r="A194" s="155" t="s">
        <v>718</v>
      </c>
      <c r="B194" s="117" t="s">
        <v>217</v>
      </c>
      <c r="C194" s="107">
        <v>101.3</v>
      </c>
      <c r="D194" s="107">
        <v>128.4</v>
      </c>
      <c r="E194" s="107">
        <v>27.1</v>
      </c>
      <c r="F194" s="125">
        <f t="shared" si="10"/>
        <v>0.2675222112537019</v>
      </c>
      <c r="G194" s="117">
        <v>46.4</v>
      </c>
      <c r="H194" s="138">
        <v>5.3231899999999999E-2</v>
      </c>
      <c r="I194" s="156">
        <f t="shared" si="11"/>
        <v>5.3923914699999997</v>
      </c>
      <c r="J194" s="157">
        <f t="shared" si="8"/>
        <v>6.8349759600000004</v>
      </c>
      <c r="K194" s="158">
        <f t="shared" si="9"/>
        <v>1.44258449</v>
      </c>
      <c r="L194" s="152">
        <v>29730</v>
      </c>
      <c r="M194" s="107" t="s">
        <v>152</v>
      </c>
      <c r="N194" s="107" t="s">
        <v>3</v>
      </c>
      <c r="O194" s="107" t="s">
        <v>3</v>
      </c>
      <c r="P194" s="107"/>
    </row>
    <row r="195" spans="1:16" x14ac:dyDescent="0.35">
      <c r="A195" s="155" t="s">
        <v>218</v>
      </c>
      <c r="B195" s="117" t="s">
        <v>219</v>
      </c>
      <c r="C195" s="107">
        <v>159</v>
      </c>
      <c r="D195" s="107">
        <v>186.6</v>
      </c>
      <c r="E195" s="107">
        <v>27.6</v>
      </c>
      <c r="F195" s="125">
        <f t="shared" si="10"/>
        <v>0.17358490566037738</v>
      </c>
      <c r="G195" s="117">
        <v>58</v>
      </c>
      <c r="H195" s="138">
        <v>7.2159299999999996E-2</v>
      </c>
      <c r="I195" s="156">
        <f t="shared" si="11"/>
        <v>11.4733287</v>
      </c>
      <c r="J195" s="157">
        <f t="shared" si="8"/>
        <v>13.464925379999999</v>
      </c>
      <c r="K195" s="158">
        <f t="shared" si="9"/>
        <v>1.99159668</v>
      </c>
      <c r="L195" s="152">
        <v>32157</v>
      </c>
      <c r="M195" s="107" t="s">
        <v>16</v>
      </c>
      <c r="N195" s="107" t="s">
        <v>3</v>
      </c>
      <c r="O195" s="107" t="s">
        <v>3</v>
      </c>
      <c r="P195" s="107"/>
    </row>
    <row r="196" spans="1:16" x14ac:dyDescent="0.35">
      <c r="A196" s="155" t="s">
        <v>719</v>
      </c>
      <c r="B196" s="117" t="s">
        <v>220</v>
      </c>
      <c r="C196" s="107">
        <v>46.7</v>
      </c>
      <c r="D196" s="107">
        <v>48.6</v>
      </c>
      <c r="E196" s="107">
        <v>1.9</v>
      </c>
      <c r="F196" s="125">
        <f t="shared" si="10"/>
        <v>4.0685224839400423E-2</v>
      </c>
      <c r="G196" s="117">
        <v>18</v>
      </c>
      <c r="H196" s="138">
        <v>5.8078200000000003E-2</v>
      </c>
      <c r="I196" s="156">
        <f t="shared" si="11"/>
        <v>2.7122519400000002</v>
      </c>
      <c r="J196" s="157">
        <f t="shared" si="8"/>
        <v>2.8226005200000004</v>
      </c>
      <c r="K196" s="158">
        <f t="shared" si="9"/>
        <v>0.11034858</v>
      </c>
      <c r="L196" s="152">
        <v>57840</v>
      </c>
      <c r="M196" s="107" t="s">
        <v>16</v>
      </c>
      <c r="N196" s="107" t="s">
        <v>6</v>
      </c>
      <c r="O196" s="107" t="s">
        <v>22</v>
      </c>
      <c r="P196" s="107"/>
    </row>
    <row r="197" spans="1:16" x14ac:dyDescent="0.35">
      <c r="A197" s="155" t="s">
        <v>720</v>
      </c>
      <c r="B197" s="117" t="s">
        <v>221</v>
      </c>
      <c r="C197" s="107">
        <v>103.7</v>
      </c>
      <c r="D197" s="107">
        <v>108.7</v>
      </c>
      <c r="E197" s="107">
        <v>5</v>
      </c>
      <c r="F197" s="125">
        <f t="shared" si="10"/>
        <v>4.8216007714561235E-2</v>
      </c>
      <c r="G197" s="117">
        <v>35.700000000000003</v>
      </c>
      <c r="H197" s="138">
        <v>3.7602400000000001E-2</v>
      </c>
      <c r="I197" s="156">
        <f t="shared" si="11"/>
        <v>3.8993688800000004</v>
      </c>
      <c r="J197" s="157">
        <f t="shared" si="8"/>
        <v>4.0873808800000004</v>
      </c>
      <c r="K197" s="158">
        <f t="shared" si="9"/>
        <v>0.18801200000000001</v>
      </c>
      <c r="L197" s="152">
        <v>78270</v>
      </c>
      <c r="M197" s="107" t="s">
        <v>16</v>
      </c>
      <c r="N197" s="107" t="s">
        <v>6</v>
      </c>
      <c r="O197" s="107" t="s">
        <v>22</v>
      </c>
      <c r="P197" s="107"/>
    </row>
    <row r="198" spans="1:16" x14ac:dyDescent="0.35">
      <c r="A198" s="155" t="s">
        <v>721</v>
      </c>
      <c r="B198" s="117" t="s">
        <v>222</v>
      </c>
      <c r="C198" s="107">
        <v>62.3</v>
      </c>
      <c r="D198" s="107">
        <v>66.3</v>
      </c>
      <c r="E198" s="107">
        <v>3.9</v>
      </c>
      <c r="F198" s="125">
        <f t="shared" si="10"/>
        <v>6.2600321027287326E-2</v>
      </c>
      <c r="G198" s="117">
        <v>30.5</v>
      </c>
      <c r="H198" s="138">
        <v>2.93362E-2</v>
      </c>
      <c r="I198" s="156">
        <f t="shared" si="11"/>
        <v>1.8276452599999999</v>
      </c>
      <c r="J198" s="157">
        <f t="shared" si="8"/>
        <v>1.9449900599999999</v>
      </c>
      <c r="K198" s="158">
        <f t="shared" si="9"/>
        <v>0.11441118</v>
      </c>
      <c r="L198" s="152">
        <v>68210</v>
      </c>
      <c r="M198" s="107" t="s">
        <v>152</v>
      </c>
      <c r="N198" s="107" t="s">
        <v>6</v>
      </c>
      <c r="O198" s="107" t="s">
        <v>22</v>
      </c>
      <c r="P198" s="107"/>
    </row>
    <row r="199" spans="1:16" x14ac:dyDescent="0.35">
      <c r="A199" s="155" t="s">
        <v>722</v>
      </c>
      <c r="B199" s="117" t="s">
        <v>223</v>
      </c>
      <c r="C199" s="107">
        <v>69.099999999999994</v>
      </c>
      <c r="D199" s="107">
        <v>74.7</v>
      </c>
      <c r="E199" s="107">
        <v>5.5</v>
      </c>
      <c r="F199" s="125">
        <f t="shared" si="10"/>
        <v>7.9594790159189591E-2</v>
      </c>
      <c r="G199" s="117">
        <v>21.2</v>
      </c>
      <c r="H199" s="138">
        <v>6.9715799999999994E-2</v>
      </c>
      <c r="I199" s="156">
        <f t="shared" si="11"/>
        <v>4.8173617799999988</v>
      </c>
      <c r="J199" s="157">
        <f t="shared" si="8"/>
        <v>5.2077702600000002</v>
      </c>
      <c r="K199" s="158">
        <f t="shared" si="9"/>
        <v>0.38343689999999997</v>
      </c>
      <c r="L199" s="152">
        <v>45820</v>
      </c>
      <c r="M199" s="107" t="s">
        <v>16</v>
      </c>
      <c r="N199" s="107" t="s">
        <v>6</v>
      </c>
      <c r="O199" s="107" t="s">
        <v>3</v>
      </c>
      <c r="P199" s="107"/>
    </row>
    <row r="200" spans="1:16" x14ac:dyDescent="0.35">
      <c r="A200" s="155" t="s">
        <v>723</v>
      </c>
      <c r="B200" s="117" t="s">
        <v>224</v>
      </c>
      <c r="C200" s="107">
        <v>307</v>
      </c>
      <c r="D200" s="107">
        <v>327.3</v>
      </c>
      <c r="E200" s="107">
        <v>20.3</v>
      </c>
      <c r="F200" s="125">
        <f t="shared" si="10"/>
        <v>6.6123778501628663E-2</v>
      </c>
      <c r="G200" s="117">
        <v>104</v>
      </c>
      <c r="H200" s="138">
        <v>2.6651399999999999E-2</v>
      </c>
      <c r="I200" s="156">
        <f t="shared" si="11"/>
        <v>8.1819797999999988</v>
      </c>
      <c r="J200" s="157">
        <f t="shared" ref="J200:J263" si="12">+D200*$H200</f>
        <v>8.7230032200000007</v>
      </c>
      <c r="K200" s="158">
        <f t="shared" ref="K200:K263" si="13">+E200*$H200</f>
        <v>0.54102342000000003</v>
      </c>
      <c r="L200" s="152">
        <v>45250</v>
      </c>
      <c r="M200" s="107" t="s">
        <v>152</v>
      </c>
      <c r="N200" s="107" t="s">
        <v>3</v>
      </c>
      <c r="O200" s="107" t="s">
        <v>38</v>
      </c>
      <c r="P200" s="107"/>
    </row>
    <row r="201" spans="1:16" x14ac:dyDescent="0.35">
      <c r="A201" s="155" t="s">
        <v>724</v>
      </c>
      <c r="B201" s="117" t="s">
        <v>225</v>
      </c>
      <c r="C201" s="107">
        <v>14.1</v>
      </c>
      <c r="D201" s="107">
        <v>14.9</v>
      </c>
      <c r="E201" s="107">
        <v>0.9</v>
      </c>
      <c r="F201" s="125">
        <f t="shared" ref="F201:F264" si="14">+E201/C201</f>
        <v>6.3829787234042562E-2</v>
      </c>
      <c r="G201" s="117">
        <v>5</v>
      </c>
      <c r="H201" s="138">
        <v>6.2323400000000001E-2</v>
      </c>
      <c r="I201" s="156">
        <f t="shared" ref="I201:I264" si="15">+C201*$H201</f>
        <v>0.87875994000000002</v>
      </c>
      <c r="J201" s="157">
        <f t="shared" si="12"/>
        <v>0.92861866000000004</v>
      </c>
      <c r="K201" s="158">
        <f t="shared" si="13"/>
        <v>5.6091060000000005E-2</v>
      </c>
      <c r="L201" s="152">
        <v>51880</v>
      </c>
      <c r="M201" s="107" t="s">
        <v>16</v>
      </c>
      <c r="N201" s="107" t="s">
        <v>2</v>
      </c>
      <c r="O201" s="107" t="s">
        <v>22</v>
      </c>
      <c r="P201" s="107"/>
    </row>
    <row r="202" spans="1:16" x14ac:dyDescent="0.35">
      <c r="A202" s="155" t="s">
        <v>725</v>
      </c>
      <c r="B202" s="117" t="s">
        <v>226</v>
      </c>
      <c r="C202" s="107">
        <v>469.6</v>
      </c>
      <c r="D202" s="107">
        <v>492.6</v>
      </c>
      <c r="E202" s="107">
        <v>23</v>
      </c>
      <c r="F202" s="125">
        <f t="shared" si="14"/>
        <v>4.8977853492333898E-2</v>
      </c>
      <c r="G202" s="117">
        <v>147.80000000000001</v>
      </c>
      <c r="H202" s="138">
        <v>5.2289299999999997E-2</v>
      </c>
      <c r="I202" s="156">
        <f t="shared" si="15"/>
        <v>24.555055280000001</v>
      </c>
      <c r="J202" s="157">
        <f t="shared" si="12"/>
        <v>25.757709179999999</v>
      </c>
      <c r="K202" s="158">
        <f t="shared" si="13"/>
        <v>1.2026538999999998</v>
      </c>
      <c r="L202" s="152">
        <v>38970</v>
      </c>
      <c r="M202" s="107" t="s">
        <v>16</v>
      </c>
      <c r="N202" s="107" t="s">
        <v>3</v>
      </c>
      <c r="O202" s="107" t="s">
        <v>22</v>
      </c>
      <c r="P202" s="107"/>
    </row>
    <row r="203" spans="1:16" x14ac:dyDescent="0.35">
      <c r="A203" s="155" t="s">
        <v>726</v>
      </c>
      <c r="B203" s="117" t="s">
        <v>227</v>
      </c>
      <c r="C203" s="107">
        <v>115.2</v>
      </c>
      <c r="D203" s="107">
        <v>117.5</v>
      </c>
      <c r="E203" s="107">
        <v>2.2999999999999998</v>
      </c>
      <c r="F203" s="125">
        <f t="shared" si="14"/>
        <v>1.9965277777777776E-2</v>
      </c>
      <c r="G203" s="117">
        <v>27.7</v>
      </c>
      <c r="H203" s="138">
        <v>3.2013100000000003E-2</v>
      </c>
      <c r="I203" s="156">
        <f t="shared" si="15"/>
        <v>3.6879091200000005</v>
      </c>
      <c r="J203" s="157">
        <f t="shared" si="12"/>
        <v>3.7615392500000002</v>
      </c>
      <c r="K203" s="158">
        <f t="shared" si="13"/>
        <v>7.3630130000000002E-2</v>
      </c>
      <c r="L203" s="152">
        <v>74300</v>
      </c>
      <c r="M203" s="107" t="s">
        <v>16</v>
      </c>
      <c r="N203" s="107" t="s">
        <v>6</v>
      </c>
      <c r="O203" s="107" t="s">
        <v>22</v>
      </c>
      <c r="P203" s="107"/>
    </row>
    <row r="204" spans="1:16" x14ac:dyDescent="0.35">
      <c r="A204" s="155" t="s">
        <v>727</v>
      </c>
      <c r="B204" s="117" t="s">
        <v>228</v>
      </c>
      <c r="C204" s="107">
        <v>658.1</v>
      </c>
      <c r="D204" s="107">
        <v>697.1</v>
      </c>
      <c r="E204" s="107">
        <v>38.9</v>
      </c>
      <c r="F204" s="125">
        <f t="shared" si="14"/>
        <v>5.9109557817960789E-2</v>
      </c>
      <c r="G204" s="117">
        <v>245.3</v>
      </c>
      <c r="H204" s="138">
        <v>2.8910399999999999E-2</v>
      </c>
      <c r="I204" s="156">
        <f t="shared" si="15"/>
        <v>19.025934240000002</v>
      </c>
      <c r="J204" s="157">
        <f t="shared" si="12"/>
        <v>20.153439840000001</v>
      </c>
      <c r="K204" s="158">
        <f t="shared" si="13"/>
        <v>1.1246145599999999</v>
      </c>
      <c r="L204" s="152">
        <v>55260</v>
      </c>
      <c r="M204" s="107" t="s">
        <v>16</v>
      </c>
      <c r="N204" s="107" t="s">
        <v>3</v>
      </c>
      <c r="O204" s="107" t="s">
        <v>22</v>
      </c>
      <c r="P204" s="107"/>
    </row>
    <row r="205" spans="1:16" x14ac:dyDescent="0.35">
      <c r="A205" s="155" t="s">
        <v>229</v>
      </c>
      <c r="B205" s="117" t="s">
        <v>230</v>
      </c>
      <c r="C205" s="107">
        <v>16.3</v>
      </c>
      <c r="D205" s="107">
        <v>16.399999999999999</v>
      </c>
      <c r="E205" s="107">
        <v>0.1</v>
      </c>
      <c r="F205" s="125">
        <f t="shared" si="14"/>
        <v>6.1349693251533744E-3</v>
      </c>
      <c r="G205" s="117">
        <v>4.8</v>
      </c>
      <c r="H205" s="138">
        <v>6.0265699999999998E-2</v>
      </c>
      <c r="I205" s="156">
        <f t="shared" si="15"/>
        <v>0.98233091000000006</v>
      </c>
      <c r="J205" s="157">
        <f t="shared" si="12"/>
        <v>0.9883574799999999</v>
      </c>
      <c r="K205" s="158">
        <f t="shared" si="13"/>
        <v>6.0265700000000002E-3</v>
      </c>
      <c r="L205" s="152">
        <v>40703</v>
      </c>
      <c r="M205" s="107" t="s">
        <v>16</v>
      </c>
      <c r="N205" s="107" t="s">
        <v>3</v>
      </c>
      <c r="O205" s="107" t="s">
        <v>131</v>
      </c>
      <c r="P205" s="107"/>
    </row>
    <row r="206" spans="1:16" x14ac:dyDescent="0.35">
      <c r="A206" s="155" t="s">
        <v>728</v>
      </c>
      <c r="B206" s="117" t="s">
        <v>231</v>
      </c>
      <c r="C206" s="107">
        <v>14.6</v>
      </c>
      <c r="D206" s="107">
        <v>15.7</v>
      </c>
      <c r="E206" s="107">
        <v>1.1000000000000001</v>
      </c>
      <c r="F206" s="125">
        <f t="shared" si="14"/>
        <v>7.5342465753424667E-2</v>
      </c>
      <c r="G206" s="117">
        <v>4.5</v>
      </c>
      <c r="H206" s="138">
        <v>5.5536700000000001E-2</v>
      </c>
      <c r="I206" s="156">
        <f t="shared" si="15"/>
        <v>0.81083581999999998</v>
      </c>
      <c r="J206" s="157">
        <f t="shared" si="12"/>
        <v>0.87192618999999993</v>
      </c>
      <c r="K206" s="158">
        <f t="shared" si="13"/>
        <v>6.1090370000000005E-2</v>
      </c>
      <c r="L206" s="152">
        <v>31680</v>
      </c>
      <c r="M206" s="107" t="s">
        <v>16</v>
      </c>
      <c r="N206" s="107" t="s">
        <v>3</v>
      </c>
      <c r="O206" s="107" t="s">
        <v>22</v>
      </c>
      <c r="P206" s="107"/>
    </row>
    <row r="207" spans="1:16" x14ac:dyDescent="0.35">
      <c r="A207" s="155" t="s">
        <v>729</v>
      </c>
      <c r="B207" s="117" t="s">
        <v>232</v>
      </c>
      <c r="C207" s="107">
        <v>30</v>
      </c>
      <c r="D207" s="107">
        <v>33.299999999999997</v>
      </c>
      <c r="E207" s="107">
        <v>3.3</v>
      </c>
      <c r="F207" s="125">
        <f t="shared" si="14"/>
        <v>0.11</v>
      </c>
      <c r="G207" s="117">
        <v>11.8</v>
      </c>
      <c r="H207" s="138">
        <v>6.2760099999999999E-2</v>
      </c>
      <c r="I207" s="156">
        <f t="shared" si="15"/>
        <v>1.882803</v>
      </c>
      <c r="J207" s="157">
        <f t="shared" si="12"/>
        <v>2.0899113299999996</v>
      </c>
      <c r="K207" s="158">
        <f t="shared" si="13"/>
        <v>0.20710832999999998</v>
      </c>
      <c r="L207" s="152">
        <v>45740</v>
      </c>
      <c r="M207" s="107" t="s">
        <v>16</v>
      </c>
      <c r="N207" s="107" t="s">
        <v>6</v>
      </c>
      <c r="O207" s="107" t="s">
        <v>22</v>
      </c>
      <c r="P207" s="107"/>
    </row>
    <row r="208" spans="1:16" x14ac:dyDescent="0.35">
      <c r="A208" s="155" t="s">
        <v>730</v>
      </c>
      <c r="B208" s="117" t="s">
        <v>233</v>
      </c>
      <c r="C208" s="107">
        <v>1083.5999999999999</v>
      </c>
      <c r="D208" s="107">
        <v>1213.9000000000001</v>
      </c>
      <c r="E208" s="107">
        <v>130.19999999999999</v>
      </c>
      <c r="F208" s="125">
        <f t="shared" si="14"/>
        <v>0.12015503875968993</v>
      </c>
      <c r="G208" s="117">
        <v>296.3</v>
      </c>
      <c r="H208" s="138">
        <v>8.0793000000000004E-2</v>
      </c>
      <c r="I208" s="156">
        <f t="shared" si="15"/>
        <v>87.547294800000003</v>
      </c>
      <c r="J208" s="157">
        <f t="shared" si="12"/>
        <v>98.074622700000006</v>
      </c>
      <c r="K208" s="158">
        <f t="shared" si="13"/>
        <v>10.519248599999999</v>
      </c>
      <c r="L208" s="152">
        <v>24020</v>
      </c>
      <c r="M208" s="107" t="s">
        <v>16</v>
      </c>
      <c r="N208" s="107" t="s">
        <v>3</v>
      </c>
      <c r="O208" s="107" t="s">
        <v>131</v>
      </c>
      <c r="P208" s="107"/>
    </row>
    <row r="209" spans="1:16" x14ac:dyDescent="0.35">
      <c r="A209" s="155" t="s">
        <v>731</v>
      </c>
      <c r="B209" s="117" t="s">
        <v>234</v>
      </c>
      <c r="C209" s="107">
        <v>71.400000000000006</v>
      </c>
      <c r="D209" s="107">
        <v>74.5</v>
      </c>
      <c r="E209" s="107">
        <v>3.1</v>
      </c>
      <c r="F209" s="125">
        <f t="shared" si="14"/>
        <v>4.341736694677871E-2</v>
      </c>
      <c r="G209" s="117">
        <v>13.9</v>
      </c>
      <c r="H209" s="138">
        <v>0.1568638</v>
      </c>
      <c r="I209" s="156">
        <f t="shared" si="15"/>
        <v>11.200075320000002</v>
      </c>
      <c r="J209" s="157">
        <f t="shared" si="12"/>
        <v>11.6863531</v>
      </c>
      <c r="K209" s="158">
        <f t="shared" si="13"/>
        <v>0.48627777999999999</v>
      </c>
      <c r="L209" s="152">
        <v>23910</v>
      </c>
      <c r="M209" s="107" t="s">
        <v>16</v>
      </c>
      <c r="N209" s="107" t="s">
        <v>3</v>
      </c>
      <c r="O209" s="107" t="s">
        <v>131</v>
      </c>
      <c r="P209" s="107"/>
    </row>
    <row r="210" spans="1:16" x14ac:dyDescent="0.35">
      <c r="A210" s="155" t="s">
        <v>732</v>
      </c>
      <c r="B210" s="117" t="s">
        <v>235</v>
      </c>
      <c r="C210" s="107">
        <v>50.8</v>
      </c>
      <c r="D210" s="107">
        <v>53.8</v>
      </c>
      <c r="E210" s="107">
        <v>3</v>
      </c>
      <c r="F210" s="125">
        <f t="shared" si="14"/>
        <v>5.9055118110236227E-2</v>
      </c>
      <c r="G210" s="117">
        <v>14.7</v>
      </c>
      <c r="H210" s="138">
        <v>3.8421700000000003E-2</v>
      </c>
      <c r="I210" s="156">
        <f t="shared" si="15"/>
        <v>1.95182236</v>
      </c>
      <c r="J210" s="157">
        <f t="shared" si="12"/>
        <v>2.0670874600000002</v>
      </c>
      <c r="K210" s="158">
        <f t="shared" si="13"/>
        <v>0.11526510000000001</v>
      </c>
      <c r="L210" s="152">
        <v>36850</v>
      </c>
      <c r="M210" s="107" t="s">
        <v>16</v>
      </c>
      <c r="N210" s="107" t="s">
        <v>3</v>
      </c>
      <c r="O210" s="107" t="s">
        <v>131</v>
      </c>
      <c r="P210" s="107"/>
    </row>
    <row r="211" spans="1:16" x14ac:dyDescent="0.35">
      <c r="A211" s="155" t="s">
        <v>236</v>
      </c>
      <c r="B211" s="117" t="s">
        <v>237</v>
      </c>
      <c r="C211" s="107">
        <v>212.6</v>
      </c>
      <c r="D211" s="107">
        <v>233</v>
      </c>
      <c r="E211" s="107">
        <v>20.399999999999999</v>
      </c>
      <c r="F211" s="125">
        <f t="shared" si="14"/>
        <v>9.5954844778927559E-2</v>
      </c>
      <c r="G211" s="117">
        <v>165.9</v>
      </c>
      <c r="H211" s="138">
        <v>4.14314E-2</v>
      </c>
      <c r="I211" s="156">
        <f t="shared" si="15"/>
        <v>8.80831564</v>
      </c>
      <c r="J211" s="157">
        <f t="shared" si="12"/>
        <v>9.6535162000000003</v>
      </c>
      <c r="K211" s="158">
        <f t="shared" si="13"/>
        <v>0.84520055999999999</v>
      </c>
      <c r="L211" s="152">
        <v>23416</v>
      </c>
      <c r="M211" s="107" t="s">
        <v>16</v>
      </c>
      <c r="N211" s="107" t="s">
        <v>3</v>
      </c>
      <c r="O211" s="107" t="s">
        <v>131</v>
      </c>
      <c r="P211" s="107"/>
    </row>
    <row r="212" spans="1:16" x14ac:dyDescent="0.35">
      <c r="A212" s="155" t="s">
        <v>733</v>
      </c>
      <c r="B212" s="117" t="s">
        <v>238</v>
      </c>
      <c r="C212" s="107">
        <v>115.4</v>
      </c>
      <c r="D212" s="107">
        <v>121.5</v>
      </c>
      <c r="E212" s="107">
        <v>6</v>
      </c>
      <c r="F212" s="125">
        <f t="shared" si="14"/>
        <v>5.1993067590987867E-2</v>
      </c>
      <c r="G212" s="117">
        <v>24.7</v>
      </c>
      <c r="H212" s="138">
        <v>4.1989499999999999E-2</v>
      </c>
      <c r="I212" s="156">
        <f t="shared" si="15"/>
        <v>4.8455883000000002</v>
      </c>
      <c r="J212" s="157">
        <f t="shared" si="12"/>
        <v>5.1017242500000002</v>
      </c>
      <c r="K212" s="158">
        <f t="shared" si="13"/>
        <v>0.25193699999999997</v>
      </c>
      <c r="L212" s="152">
        <v>42480</v>
      </c>
      <c r="M212" s="107" t="s">
        <v>16</v>
      </c>
      <c r="N212" s="107" t="s">
        <v>2</v>
      </c>
      <c r="O212" s="107" t="s">
        <v>3</v>
      </c>
      <c r="P212" s="107"/>
    </row>
    <row r="213" spans="1:16" x14ac:dyDescent="0.35">
      <c r="A213" s="155" t="s">
        <v>734</v>
      </c>
      <c r="B213" s="117" t="s">
        <v>239</v>
      </c>
      <c r="C213" s="107">
        <v>848.5</v>
      </c>
      <c r="D213" s="107">
        <v>957.8</v>
      </c>
      <c r="E213" s="107">
        <v>109.4</v>
      </c>
      <c r="F213" s="125">
        <f t="shared" si="14"/>
        <v>0.12893341190335889</v>
      </c>
      <c r="G213" s="117">
        <v>348.7</v>
      </c>
      <c r="H213" s="138">
        <v>5.5130699999999998E-2</v>
      </c>
      <c r="I213" s="156">
        <f t="shared" si="15"/>
        <v>46.778398949999996</v>
      </c>
      <c r="J213" s="157">
        <f t="shared" si="12"/>
        <v>52.804184459999995</v>
      </c>
      <c r="K213" s="158">
        <f t="shared" si="13"/>
        <v>6.0312985799999996</v>
      </c>
      <c r="L213" s="152">
        <v>29270</v>
      </c>
      <c r="M213" s="107" t="s">
        <v>16</v>
      </c>
      <c r="N213" s="107" t="s">
        <v>6</v>
      </c>
      <c r="O213" s="107" t="s">
        <v>3</v>
      </c>
      <c r="P213" s="107"/>
    </row>
    <row r="214" spans="1:16" x14ac:dyDescent="0.35">
      <c r="A214" s="155" t="s">
        <v>735</v>
      </c>
      <c r="B214" s="117" t="s">
        <v>240</v>
      </c>
      <c r="C214" s="107">
        <v>2148.5</v>
      </c>
      <c r="D214" s="107">
        <v>2353.6</v>
      </c>
      <c r="E214" s="107">
        <v>205.2</v>
      </c>
      <c r="F214" s="125">
        <f t="shared" si="14"/>
        <v>9.5508494298347679E-2</v>
      </c>
      <c r="G214" s="117">
        <v>631.6</v>
      </c>
      <c r="H214" s="138">
        <v>6.1776200000000003E-2</v>
      </c>
      <c r="I214" s="156">
        <f t="shared" si="15"/>
        <v>132.7261657</v>
      </c>
      <c r="J214" s="157">
        <f t="shared" si="12"/>
        <v>145.39646432000001</v>
      </c>
      <c r="K214" s="158">
        <f t="shared" si="13"/>
        <v>12.67647624</v>
      </c>
      <c r="L214" s="152">
        <v>20550</v>
      </c>
      <c r="M214" s="107" t="s">
        <v>241</v>
      </c>
      <c r="N214" s="107" t="s">
        <v>6</v>
      </c>
      <c r="O214" s="107" t="s">
        <v>22</v>
      </c>
      <c r="P214" s="107"/>
    </row>
    <row r="215" spans="1:16" x14ac:dyDescent="0.35">
      <c r="A215" s="155" t="s">
        <v>736</v>
      </c>
      <c r="B215" s="117" t="s">
        <v>242</v>
      </c>
      <c r="C215" s="107">
        <v>807.8</v>
      </c>
      <c r="D215" s="107">
        <v>836.7</v>
      </c>
      <c r="E215" s="107">
        <v>28.9</v>
      </c>
      <c r="F215" s="125">
        <f t="shared" si="14"/>
        <v>3.5776182223322607E-2</v>
      </c>
      <c r="G215" s="117">
        <v>260.5</v>
      </c>
      <c r="H215" s="138">
        <v>6.5698599999999996E-2</v>
      </c>
      <c r="I215" s="156">
        <f t="shared" si="15"/>
        <v>53.071329079999991</v>
      </c>
      <c r="J215" s="157">
        <f t="shared" si="12"/>
        <v>54.970018619999998</v>
      </c>
      <c r="K215" s="158">
        <f t="shared" si="13"/>
        <v>1.8986895399999999</v>
      </c>
      <c r="L215" s="152">
        <v>19300</v>
      </c>
      <c r="M215" s="107" t="s">
        <v>241</v>
      </c>
      <c r="N215" s="107" t="s">
        <v>3</v>
      </c>
      <c r="O215" s="107" t="s">
        <v>131</v>
      </c>
      <c r="P215" s="107"/>
    </row>
    <row r="216" spans="1:16" x14ac:dyDescent="0.35">
      <c r="A216" s="155" t="s">
        <v>737</v>
      </c>
      <c r="B216" s="117" t="s">
        <v>243</v>
      </c>
      <c r="C216" s="107">
        <v>551.1</v>
      </c>
      <c r="D216" s="107">
        <v>616.70000000000005</v>
      </c>
      <c r="E216" s="107">
        <v>65.599999999999994</v>
      </c>
      <c r="F216" s="125">
        <f t="shared" si="14"/>
        <v>0.11903465795681363</v>
      </c>
      <c r="G216" s="117">
        <v>269.39999999999998</v>
      </c>
      <c r="H216" s="138">
        <v>3.8327600000000003E-2</v>
      </c>
      <c r="I216" s="156">
        <f t="shared" si="15"/>
        <v>21.122340360000003</v>
      </c>
      <c r="J216" s="157">
        <f t="shared" si="12"/>
        <v>23.636630920000005</v>
      </c>
      <c r="K216" s="158">
        <f t="shared" si="13"/>
        <v>2.5142905600000001</v>
      </c>
      <c r="L216" s="152">
        <v>18900</v>
      </c>
      <c r="M216" s="107" t="s">
        <v>241</v>
      </c>
      <c r="N216" s="107" t="s">
        <v>3</v>
      </c>
      <c r="O216" s="107" t="s">
        <v>131</v>
      </c>
      <c r="P216" s="107"/>
    </row>
    <row r="217" spans="1:16" x14ac:dyDescent="0.35">
      <c r="A217" s="155" t="s">
        <v>738</v>
      </c>
      <c r="B217" s="117" t="s">
        <v>244</v>
      </c>
      <c r="C217" s="107">
        <v>2969.3</v>
      </c>
      <c r="D217" s="107">
        <v>3391.2</v>
      </c>
      <c r="E217" s="107">
        <v>421.9</v>
      </c>
      <c r="F217" s="125">
        <f t="shared" si="14"/>
        <v>0.14208736065739397</v>
      </c>
      <c r="G217" s="117">
        <v>1555.7</v>
      </c>
      <c r="H217" s="138">
        <v>6.9252099999999997E-2</v>
      </c>
      <c r="I217" s="156">
        <f t="shared" si="15"/>
        <v>205.63026053000002</v>
      </c>
      <c r="J217" s="157">
        <f t="shared" si="12"/>
        <v>234.84772151999996</v>
      </c>
      <c r="K217" s="158">
        <f t="shared" si="13"/>
        <v>29.217460989999996</v>
      </c>
      <c r="L217" s="152">
        <v>18260</v>
      </c>
      <c r="M217" s="107" t="s">
        <v>241</v>
      </c>
      <c r="N217" s="107" t="s">
        <v>3</v>
      </c>
      <c r="O217" s="107" t="s">
        <v>131</v>
      </c>
      <c r="P217" s="107"/>
    </row>
    <row r="218" spans="1:16" x14ac:dyDescent="0.35">
      <c r="A218" s="155" t="s">
        <v>739</v>
      </c>
      <c r="B218" s="117" t="s">
        <v>245</v>
      </c>
      <c r="C218" s="107">
        <v>439.2</v>
      </c>
      <c r="D218" s="107">
        <v>436.9</v>
      </c>
      <c r="E218" s="107">
        <v>-2.2999999999999998</v>
      </c>
      <c r="F218" s="125">
        <f t="shared" si="14"/>
        <v>-5.2367941712204002E-3</v>
      </c>
      <c r="G218" s="117">
        <v>267.8</v>
      </c>
      <c r="H218" s="138">
        <v>4.6714800000000001E-2</v>
      </c>
      <c r="I218" s="156">
        <f t="shared" si="15"/>
        <v>20.51714016</v>
      </c>
      <c r="J218" s="157">
        <f t="shared" si="12"/>
        <v>20.40969612</v>
      </c>
      <c r="K218" s="158">
        <f t="shared" si="13"/>
        <v>-0.10744403999999999</v>
      </c>
      <c r="L218" s="152">
        <v>18560</v>
      </c>
      <c r="M218" s="107" t="s">
        <v>241</v>
      </c>
      <c r="N218" s="107" t="s">
        <v>3</v>
      </c>
      <c r="O218" s="107" t="s">
        <v>131</v>
      </c>
      <c r="P218" s="107"/>
    </row>
    <row r="219" spans="1:16" x14ac:dyDescent="0.35">
      <c r="A219" s="155" t="s">
        <v>740</v>
      </c>
      <c r="B219" s="117" t="s">
        <v>246</v>
      </c>
      <c r="C219" s="107">
        <v>2362.1999999999998</v>
      </c>
      <c r="D219" s="107">
        <v>2494</v>
      </c>
      <c r="E219" s="107">
        <v>131.80000000000001</v>
      </c>
      <c r="F219" s="125">
        <f t="shared" si="14"/>
        <v>5.5795444924223191E-2</v>
      </c>
      <c r="G219" s="117">
        <v>1268.3</v>
      </c>
      <c r="H219" s="138">
        <v>3.6693900000000002E-2</v>
      </c>
      <c r="I219" s="156">
        <f t="shared" si="15"/>
        <v>86.678330579999994</v>
      </c>
      <c r="J219" s="157">
        <f t="shared" si="12"/>
        <v>91.514586600000001</v>
      </c>
      <c r="K219" s="158">
        <f t="shared" si="13"/>
        <v>4.8362560200000004</v>
      </c>
      <c r="L219" s="152">
        <v>18540</v>
      </c>
      <c r="M219" s="107" t="s">
        <v>241</v>
      </c>
      <c r="N219" s="107" t="s">
        <v>3</v>
      </c>
      <c r="O219" s="107" t="s">
        <v>131</v>
      </c>
      <c r="P219" s="107"/>
    </row>
    <row r="220" spans="1:16" x14ac:dyDescent="0.35">
      <c r="A220" s="155" t="s">
        <v>741</v>
      </c>
      <c r="B220" s="117" t="s">
        <v>247</v>
      </c>
      <c r="C220" s="107">
        <v>241.3</v>
      </c>
      <c r="D220" s="107">
        <v>289.89999999999998</v>
      </c>
      <c r="E220" s="107">
        <v>48.6</v>
      </c>
      <c r="F220" s="125">
        <f t="shared" si="14"/>
        <v>0.20140903439701616</v>
      </c>
      <c r="G220" s="117">
        <v>119.1</v>
      </c>
      <c r="H220" s="138">
        <v>6.7943299999999998E-2</v>
      </c>
      <c r="I220" s="156">
        <f t="shared" si="15"/>
        <v>16.39471829</v>
      </c>
      <c r="J220" s="157">
        <f t="shared" si="12"/>
        <v>19.696762669999998</v>
      </c>
      <c r="K220" s="158">
        <f t="shared" si="13"/>
        <v>3.3020443799999999</v>
      </c>
      <c r="L220" s="152">
        <v>19640</v>
      </c>
      <c r="M220" s="107" t="s">
        <v>241</v>
      </c>
      <c r="N220" s="107" t="s">
        <v>3</v>
      </c>
      <c r="O220" s="107" t="s">
        <v>131</v>
      </c>
      <c r="P220" s="107"/>
    </row>
    <row r="221" spans="1:16" x14ac:dyDescent="0.35">
      <c r="A221" s="155" t="s">
        <v>742</v>
      </c>
      <c r="B221" s="117" t="s">
        <v>248</v>
      </c>
      <c r="C221" s="107">
        <v>508.5</v>
      </c>
      <c r="D221" s="107">
        <v>540.20000000000005</v>
      </c>
      <c r="E221" s="107">
        <v>31.7</v>
      </c>
      <c r="F221" s="125">
        <f t="shared" si="14"/>
        <v>6.2340216322517204E-2</v>
      </c>
      <c r="G221" s="117">
        <v>255.5</v>
      </c>
      <c r="H221" s="138">
        <v>0.12731490000000001</v>
      </c>
      <c r="I221" s="156">
        <f t="shared" si="15"/>
        <v>64.739626650000005</v>
      </c>
      <c r="J221" s="157">
        <f t="shared" si="12"/>
        <v>68.775508980000012</v>
      </c>
      <c r="K221" s="158">
        <f t="shared" si="13"/>
        <v>4.0358823299999997</v>
      </c>
      <c r="L221" s="152">
        <v>18460</v>
      </c>
      <c r="M221" s="107" t="s">
        <v>241</v>
      </c>
      <c r="N221" s="107" t="s">
        <v>3</v>
      </c>
      <c r="O221" s="107" t="s">
        <v>131</v>
      </c>
      <c r="P221" s="107"/>
    </row>
    <row r="222" spans="1:16" x14ac:dyDescent="0.35">
      <c r="A222" s="155" t="s">
        <v>743</v>
      </c>
      <c r="B222" s="117" t="s">
        <v>249</v>
      </c>
      <c r="C222" s="107">
        <v>347.3</v>
      </c>
      <c r="D222" s="107">
        <v>366.4</v>
      </c>
      <c r="E222" s="107">
        <v>19.100000000000001</v>
      </c>
      <c r="F222" s="125">
        <f t="shared" si="14"/>
        <v>5.4995680967463288E-2</v>
      </c>
      <c r="G222" s="117">
        <v>280.39999999999998</v>
      </c>
      <c r="H222" s="138">
        <v>4.18795E-2</v>
      </c>
      <c r="I222" s="156">
        <f t="shared" si="15"/>
        <v>14.544750350000001</v>
      </c>
      <c r="J222" s="157">
        <f t="shared" si="12"/>
        <v>15.3446488</v>
      </c>
      <c r="K222" s="158">
        <f t="shared" si="13"/>
        <v>0.79989845000000004</v>
      </c>
      <c r="L222" s="152">
        <v>18580</v>
      </c>
      <c r="M222" s="107" t="s">
        <v>241</v>
      </c>
      <c r="N222" s="107" t="s">
        <v>3</v>
      </c>
      <c r="O222" s="107" t="s">
        <v>3</v>
      </c>
      <c r="P222" s="107"/>
    </row>
    <row r="223" spans="1:16" x14ac:dyDescent="0.35">
      <c r="A223" s="155" t="s">
        <v>250</v>
      </c>
      <c r="B223" s="117" t="s">
        <v>251</v>
      </c>
      <c r="C223" s="107">
        <v>441</v>
      </c>
      <c r="D223" s="107">
        <v>476.9</v>
      </c>
      <c r="E223" s="107">
        <v>35.799999999999997</v>
      </c>
      <c r="F223" s="125">
        <f t="shared" si="14"/>
        <v>8.1179138321995456E-2</v>
      </c>
      <c r="G223" s="117">
        <v>232.9</v>
      </c>
      <c r="H223" s="138">
        <v>7.3858499999999994E-2</v>
      </c>
      <c r="I223" s="156">
        <f t="shared" si="15"/>
        <v>32.5715985</v>
      </c>
      <c r="J223" s="157">
        <f t="shared" si="12"/>
        <v>35.223118649999996</v>
      </c>
      <c r="K223" s="158">
        <f t="shared" si="13"/>
        <v>2.6441342999999997</v>
      </c>
      <c r="L223" s="152">
        <v>18654</v>
      </c>
      <c r="M223" s="107" t="s">
        <v>241</v>
      </c>
      <c r="N223" s="107" t="s">
        <v>3</v>
      </c>
      <c r="O223" s="107" t="s">
        <v>131</v>
      </c>
      <c r="P223" s="107"/>
    </row>
    <row r="224" spans="1:16" x14ac:dyDescent="0.35">
      <c r="A224" s="155" t="s">
        <v>744</v>
      </c>
      <c r="B224" s="117" t="s">
        <v>252</v>
      </c>
      <c r="C224" s="107">
        <v>249.5</v>
      </c>
      <c r="D224" s="107">
        <v>281.60000000000002</v>
      </c>
      <c r="E224" s="107">
        <v>32</v>
      </c>
      <c r="F224" s="125">
        <f t="shared" si="14"/>
        <v>0.12825651302605209</v>
      </c>
      <c r="G224" s="117">
        <v>91.6</v>
      </c>
      <c r="H224" s="138">
        <v>7.0794399999999993E-2</v>
      </c>
      <c r="I224" s="156">
        <f t="shared" si="15"/>
        <v>17.663202799999997</v>
      </c>
      <c r="J224" s="157">
        <f t="shared" si="12"/>
        <v>19.93570304</v>
      </c>
      <c r="K224" s="158">
        <f t="shared" si="13"/>
        <v>2.2654207999999998</v>
      </c>
      <c r="L224" s="152">
        <v>35310</v>
      </c>
      <c r="M224" s="107" t="s">
        <v>16</v>
      </c>
      <c r="N224" s="107" t="s">
        <v>6</v>
      </c>
      <c r="O224" s="107" t="s">
        <v>3</v>
      </c>
      <c r="P224" s="107"/>
    </row>
    <row r="225" spans="1:16" x14ac:dyDescent="0.35">
      <c r="A225" s="155" t="s">
        <v>745</v>
      </c>
      <c r="B225" s="117" t="s">
        <v>253</v>
      </c>
      <c r="C225" s="107">
        <v>207.3</v>
      </c>
      <c r="D225" s="107">
        <v>233.6</v>
      </c>
      <c r="E225" s="107">
        <v>26.3</v>
      </c>
      <c r="F225" s="125">
        <f t="shared" si="14"/>
        <v>0.12686927158707187</v>
      </c>
      <c r="G225" s="117">
        <v>49.9</v>
      </c>
      <c r="H225" s="138">
        <v>5.0538100000000002E-2</v>
      </c>
      <c r="I225" s="156">
        <f t="shared" si="15"/>
        <v>10.476548130000001</v>
      </c>
      <c r="J225" s="157">
        <f t="shared" si="12"/>
        <v>11.805700160000001</v>
      </c>
      <c r="K225" s="158">
        <f t="shared" si="13"/>
        <v>1.3291520300000002</v>
      </c>
      <c r="L225" s="152">
        <v>42160</v>
      </c>
      <c r="M225" s="107" t="s">
        <v>16</v>
      </c>
      <c r="N225" s="107" t="s">
        <v>6</v>
      </c>
      <c r="O225" s="107" t="s">
        <v>3</v>
      </c>
      <c r="P225" s="107"/>
    </row>
    <row r="226" spans="1:16" x14ac:dyDescent="0.35">
      <c r="A226" s="155" t="s">
        <v>746</v>
      </c>
      <c r="B226" s="117" t="s">
        <v>254</v>
      </c>
      <c r="C226" s="107">
        <v>1434.6</v>
      </c>
      <c r="D226" s="107">
        <v>1618</v>
      </c>
      <c r="E226" s="107">
        <v>183.4</v>
      </c>
      <c r="F226" s="125">
        <f t="shared" si="14"/>
        <v>0.12784051303499233</v>
      </c>
      <c r="G226" s="117">
        <v>467.7</v>
      </c>
      <c r="H226" s="138">
        <v>8.0499899999999999E-2</v>
      </c>
      <c r="I226" s="156">
        <f t="shared" si="15"/>
        <v>115.48515653999999</v>
      </c>
      <c r="J226" s="157">
        <f t="shared" si="12"/>
        <v>130.24883819999999</v>
      </c>
      <c r="K226" s="158">
        <f t="shared" si="13"/>
        <v>14.76368166</v>
      </c>
      <c r="L226" s="152">
        <v>19570</v>
      </c>
      <c r="M226" s="107" t="s">
        <v>241</v>
      </c>
      <c r="N226" s="107" t="s">
        <v>3</v>
      </c>
      <c r="O226" s="107" t="s">
        <v>131</v>
      </c>
      <c r="P226" s="107"/>
    </row>
    <row r="227" spans="1:16" x14ac:dyDescent="0.35">
      <c r="A227" s="155" t="s">
        <v>255</v>
      </c>
      <c r="B227" s="117" t="s">
        <v>256</v>
      </c>
      <c r="C227" s="107">
        <v>2338.4</v>
      </c>
      <c r="D227" s="107">
        <v>2620.6</v>
      </c>
      <c r="E227" s="107">
        <v>282.2</v>
      </c>
      <c r="F227" s="125">
        <f t="shared" si="14"/>
        <v>0.12068080738966815</v>
      </c>
      <c r="G227" s="117">
        <v>722.2</v>
      </c>
      <c r="H227" s="138">
        <v>0.1105503</v>
      </c>
      <c r="I227" s="156">
        <f t="shared" si="15"/>
        <v>258.51082152000004</v>
      </c>
      <c r="J227" s="157">
        <f t="shared" si="12"/>
        <v>289.70811617999999</v>
      </c>
      <c r="K227" s="158">
        <f t="shared" si="13"/>
        <v>31.197294660000001</v>
      </c>
      <c r="L227" s="152">
        <v>22352</v>
      </c>
      <c r="M227" s="107" t="s">
        <v>241</v>
      </c>
      <c r="N227" s="107" t="s">
        <v>3</v>
      </c>
      <c r="O227" s="107" t="s">
        <v>131</v>
      </c>
      <c r="P227" s="107"/>
    </row>
    <row r="228" spans="1:16" x14ac:dyDescent="0.35">
      <c r="A228" s="155" t="s">
        <v>747</v>
      </c>
      <c r="B228" s="117" t="s">
        <v>257</v>
      </c>
      <c r="C228" s="107">
        <v>65.400000000000006</v>
      </c>
      <c r="D228" s="107">
        <v>78.2</v>
      </c>
      <c r="E228" s="107">
        <v>12.8</v>
      </c>
      <c r="F228" s="125">
        <f t="shared" si="14"/>
        <v>0.19571865443425077</v>
      </c>
      <c r="G228" s="117">
        <v>30.6</v>
      </c>
      <c r="H228" s="138">
        <v>4.2478799999999997E-2</v>
      </c>
      <c r="I228" s="156">
        <f t="shared" si="15"/>
        <v>2.7781135200000002</v>
      </c>
      <c r="J228" s="157">
        <f t="shared" si="12"/>
        <v>3.3218421600000001</v>
      </c>
      <c r="K228" s="158">
        <f t="shared" si="13"/>
        <v>0.54372863999999999</v>
      </c>
      <c r="L228" s="152">
        <v>30060</v>
      </c>
      <c r="M228" s="107" t="s">
        <v>16</v>
      </c>
      <c r="N228" s="107" t="s">
        <v>3</v>
      </c>
      <c r="O228" s="107" t="s">
        <v>22</v>
      </c>
      <c r="P228" s="107"/>
    </row>
    <row r="229" spans="1:16" x14ac:dyDescent="0.35">
      <c r="A229" s="155" t="s">
        <v>748</v>
      </c>
      <c r="B229" s="117" t="s">
        <v>258</v>
      </c>
      <c r="C229" s="107">
        <v>1227</v>
      </c>
      <c r="D229" s="107">
        <v>1381.3</v>
      </c>
      <c r="E229" s="107">
        <v>154.19999999999999</v>
      </c>
      <c r="F229" s="125">
        <f t="shared" si="14"/>
        <v>0.12567237163814179</v>
      </c>
      <c r="G229" s="117">
        <v>463.5</v>
      </c>
      <c r="H229" s="138">
        <v>6.5427799999999994E-2</v>
      </c>
      <c r="I229" s="156">
        <f t="shared" si="15"/>
        <v>80.279910599999994</v>
      </c>
      <c r="J229" s="157">
        <f t="shared" si="12"/>
        <v>90.375420139999989</v>
      </c>
      <c r="K229" s="158">
        <f t="shared" si="13"/>
        <v>10.088966759999998</v>
      </c>
      <c r="L229" s="152">
        <v>24161</v>
      </c>
      <c r="M229" s="107" t="s">
        <v>241</v>
      </c>
      <c r="N229" s="107" t="s">
        <v>3</v>
      </c>
      <c r="O229" s="107" t="s">
        <v>131</v>
      </c>
      <c r="P229" s="107"/>
    </row>
    <row r="230" spans="1:16" x14ac:dyDescent="0.35">
      <c r="A230" s="155" t="s">
        <v>749</v>
      </c>
      <c r="B230" s="117" t="s">
        <v>259</v>
      </c>
      <c r="C230" s="107">
        <v>49.2</v>
      </c>
      <c r="D230" s="107">
        <v>53</v>
      </c>
      <c r="E230" s="107">
        <v>3.7</v>
      </c>
      <c r="F230" s="125">
        <f t="shared" si="14"/>
        <v>7.5203252032520318E-2</v>
      </c>
      <c r="G230" s="117">
        <v>13.8</v>
      </c>
      <c r="H230" s="138">
        <v>2.9873199999999999E-2</v>
      </c>
      <c r="I230" s="156">
        <f t="shared" si="15"/>
        <v>1.4697614400000001</v>
      </c>
      <c r="J230" s="157">
        <f t="shared" si="12"/>
        <v>1.5832796</v>
      </c>
      <c r="K230" s="158">
        <f t="shared" si="13"/>
        <v>0.11053084000000001</v>
      </c>
      <c r="L230" s="152">
        <v>45370</v>
      </c>
      <c r="M230" s="107" t="s">
        <v>16</v>
      </c>
      <c r="N230" s="107" t="s">
        <v>6</v>
      </c>
      <c r="O230" s="107" t="s">
        <v>3</v>
      </c>
      <c r="P230" s="107"/>
    </row>
    <row r="231" spans="1:16" x14ac:dyDescent="0.35">
      <c r="A231" s="155" t="s">
        <v>750</v>
      </c>
      <c r="B231" s="117" t="s">
        <v>260</v>
      </c>
      <c r="C231" s="107">
        <v>251.5</v>
      </c>
      <c r="D231" s="107">
        <v>279.5</v>
      </c>
      <c r="E231" s="107">
        <v>28</v>
      </c>
      <c r="F231" s="125">
        <f t="shared" si="14"/>
        <v>0.11133200795228629</v>
      </c>
      <c r="G231" s="117">
        <v>74.3</v>
      </c>
      <c r="H231" s="138">
        <v>4.5571500000000001E-2</v>
      </c>
      <c r="I231" s="156">
        <f t="shared" si="15"/>
        <v>11.46123225</v>
      </c>
      <c r="J231" s="157">
        <f t="shared" si="12"/>
        <v>12.73723425</v>
      </c>
      <c r="K231" s="158">
        <f t="shared" si="13"/>
        <v>1.2760020000000001</v>
      </c>
      <c r="L231" s="152">
        <v>35150</v>
      </c>
      <c r="M231" s="107" t="s">
        <v>16</v>
      </c>
      <c r="N231" s="107" t="s">
        <v>6</v>
      </c>
      <c r="O231" s="107" t="s">
        <v>3</v>
      </c>
      <c r="P231" s="107"/>
    </row>
    <row r="232" spans="1:16" x14ac:dyDescent="0.35">
      <c r="A232" s="155" t="s">
        <v>751</v>
      </c>
      <c r="B232" s="117" t="s">
        <v>261</v>
      </c>
      <c r="C232" s="107">
        <v>41.6</v>
      </c>
      <c r="D232" s="107">
        <v>47.7</v>
      </c>
      <c r="E232" s="107">
        <v>6.1</v>
      </c>
      <c r="F232" s="125">
        <f t="shared" si="14"/>
        <v>0.14663461538461536</v>
      </c>
      <c r="G232" s="117">
        <v>24.5</v>
      </c>
      <c r="H232" s="138">
        <v>6.2980700000000001E-2</v>
      </c>
      <c r="I232" s="156">
        <f t="shared" si="15"/>
        <v>2.6199971200000003</v>
      </c>
      <c r="J232" s="157">
        <f t="shared" si="12"/>
        <v>3.00417939</v>
      </c>
      <c r="K232" s="158">
        <f t="shared" si="13"/>
        <v>0.38418226999999999</v>
      </c>
      <c r="L232" s="152">
        <v>25270</v>
      </c>
      <c r="M232" s="107" t="s">
        <v>16</v>
      </c>
      <c r="N232" s="107" t="s">
        <v>3</v>
      </c>
      <c r="O232" s="107" t="s">
        <v>22</v>
      </c>
      <c r="P232" s="107"/>
    </row>
    <row r="233" spans="1:16" x14ac:dyDescent="0.35">
      <c r="A233" s="155" t="s">
        <v>752</v>
      </c>
      <c r="B233" s="117" t="s">
        <v>262</v>
      </c>
      <c r="C233" s="107">
        <v>190.6</v>
      </c>
      <c r="D233" s="107">
        <v>219.8</v>
      </c>
      <c r="E233" s="107">
        <v>29.2</v>
      </c>
      <c r="F233" s="125">
        <f t="shared" si="14"/>
        <v>0.15320041972717732</v>
      </c>
      <c r="G233" s="117">
        <v>52.1</v>
      </c>
      <c r="H233" s="138">
        <v>6.70462E-2</v>
      </c>
      <c r="I233" s="156">
        <f t="shared" si="15"/>
        <v>12.779005719999999</v>
      </c>
      <c r="J233" s="157">
        <f t="shared" si="12"/>
        <v>14.73675476</v>
      </c>
      <c r="K233" s="158">
        <f t="shared" si="13"/>
        <v>1.9577490399999999</v>
      </c>
      <c r="L233" s="152">
        <v>19690</v>
      </c>
      <c r="M233" s="107" t="s">
        <v>241</v>
      </c>
      <c r="N233" s="107" t="s">
        <v>3</v>
      </c>
      <c r="O233" s="107" t="s">
        <v>131</v>
      </c>
      <c r="P233" s="107"/>
    </row>
    <row r="234" spans="1:16" x14ac:dyDescent="0.35">
      <c r="A234" s="155" t="s">
        <v>753</v>
      </c>
      <c r="B234" s="117" t="s">
        <v>263</v>
      </c>
      <c r="C234" s="107">
        <v>128.19999999999999</v>
      </c>
      <c r="D234" s="107">
        <v>141.9</v>
      </c>
      <c r="E234" s="107">
        <v>13.7</v>
      </c>
      <c r="F234" s="125">
        <f t="shared" si="14"/>
        <v>0.10686427457098284</v>
      </c>
      <c r="G234" s="117">
        <v>35.9</v>
      </c>
      <c r="H234" s="138">
        <v>6.0040799999999998E-2</v>
      </c>
      <c r="I234" s="156">
        <f t="shared" si="15"/>
        <v>7.6972305599999995</v>
      </c>
      <c r="J234" s="157">
        <f t="shared" si="12"/>
        <v>8.5197895199999998</v>
      </c>
      <c r="K234" s="158">
        <f t="shared" si="13"/>
        <v>0.82255895999999995</v>
      </c>
      <c r="L234" s="152">
        <v>18910</v>
      </c>
      <c r="M234" s="107" t="s">
        <v>16</v>
      </c>
      <c r="N234" s="107" t="s">
        <v>3</v>
      </c>
      <c r="O234" s="107" t="s">
        <v>131</v>
      </c>
      <c r="P234" s="107"/>
    </row>
    <row r="235" spans="1:16" x14ac:dyDescent="0.35">
      <c r="A235" s="155" t="s">
        <v>754</v>
      </c>
      <c r="B235" s="117" t="s">
        <v>264</v>
      </c>
      <c r="C235" s="107">
        <v>8</v>
      </c>
      <c r="D235" s="107">
        <v>5.8</v>
      </c>
      <c r="E235" s="107">
        <v>-2.1</v>
      </c>
      <c r="F235" s="125">
        <f t="shared" si="14"/>
        <v>-0.26250000000000001</v>
      </c>
      <c r="G235" s="117">
        <v>3.1</v>
      </c>
      <c r="H235" s="138">
        <v>3.48942E-2</v>
      </c>
      <c r="I235" s="156">
        <f t="shared" si="15"/>
        <v>0.2791536</v>
      </c>
      <c r="J235" s="157">
        <f t="shared" si="12"/>
        <v>0.20238635999999999</v>
      </c>
      <c r="K235" s="158">
        <f t="shared" si="13"/>
        <v>-7.3277820000000007E-2</v>
      </c>
      <c r="L235" s="152">
        <v>19830</v>
      </c>
      <c r="M235" s="107" t="s">
        <v>241</v>
      </c>
      <c r="N235" s="107" t="s">
        <v>3</v>
      </c>
      <c r="O235" s="107" t="s">
        <v>131</v>
      </c>
      <c r="P235" s="107"/>
    </row>
    <row r="236" spans="1:16" x14ac:dyDescent="0.35">
      <c r="A236" s="155" t="s">
        <v>755</v>
      </c>
      <c r="B236" s="117" t="s">
        <v>265</v>
      </c>
      <c r="C236" s="107">
        <v>108.8</v>
      </c>
      <c r="D236" s="107">
        <v>110.6</v>
      </c>
      <c r="E236" s="107">
        <v>1.9</v>
      </c>
      <c r="F236" s="125">
        <f t="shared" si="14"/>
        <v>1.7463235294117647E-2</v>
      </c>
      <c r="G236" s="117">
        <v>59.3</v>
      </c>
      <c r="H236" s="138">
        <v>0.11713270000000001</v>
      </c>
      <c r="I236" s="156">
        <f t="shared" si="15"/>
        <v>12.744037760000001</v>
      </c>
      <c r="J236" s="157">
        <f t="shared" si="12"/>
        <v>12.95487662</v>
      </c>
      <c r="K236" s="158">
        <f t="shared" si="13"/>
        <v>0.22255213000000001</v>
      </c>
      <c r="L236" s="152">
        <v>18730</v>
      </c>
      <c r="M236" s="107" t="s">
        <v>241</v>
      </c>
      <c r="N236" s="107" t="s">
        <v>3</v>
      </c>
      <c r="O236" s="107" t="s">
        <v>131</v>
      </c>
      <c r="P236" s="107"/>
    </row>
    <row r="237" spans="1:16" x14ac:dyDescent="0.35">
      <c r="A237" s="155" t="s">
        <v>756</v>
      </c>
      <c r="B237" s="117" t="s">
        <v>266</v>
      </c>
      <c r="C237" s="107">
        <v>303.8</v>
      </c>
      <c r="D237" s="107">
        <v>337.7</v>
      </c>
      <c r="E237" s="107">
        <v>33.799999999999997</v>
      </c>
      <c r="F237" s="125">
        <f t="shared" si="14"/>
        <v>0.11125740618828175</v>
      </c>
      <c r="G237" s="117">
        <v>186.1</v>
      </c>
      <c r="H237" s="138">
        <v>6.5379599999999996E-2</v>
      </c>
      <c r="I237" s="156">
        <f t="shared" si="15"/>
        <v>19.86232248</v>
      </c>
      <c r="J237" s="157">
        <f t="shared" si="12"/>
        <v>22.07869092</v>
      </c>
      <c r="K237" s="158">
        <f t="shared" si="13"/>
        <v>2.2098304799999995</v>
      </c>
      <c r="L237" s="152">
        <v>18840</v>
      </c>
      <c r="M237" s="107" t="s">
        <v>241</v>
      </c>
      <c r="N237" s="107" t="s">
        <v>3</v>
      </c>
      <c r="O237" s="107" t="s">
        <v>131</v>
      </c>
      <c r="P237" s="107"/>
    </row>
    <row r="238" spans="1:16" x14ac:dyDescent="0.35">
      <c r="A238" s="155" t="s">
        <v>757</v>
      </c>
      <c r="B238" s="117" t="s">
        <v>267</v>
      </c>
      <c r="C238" s="107">
        <v>23.5</v>
      </c>
      <c r="D238" s="107">
        <v>26.3</v>
      </c>
      <c r="E238" s="107">
        <v>2.8</v>
      </c>
      <c r="F238" s="125">
        <f t="shared" si="14"/>
        <v>0.11914893617021276</v>
      </c>
      <c r="G238" s="117">
        <v>7.9</v>
      </c>
      <c r="H238" s="138">
        <v>6.6455500000000001E-2</v>
      </c>
      <c r="I238" s="156">
        <f t="shared" si="15"/>
        <v>1.56170425</v>
      </c>
      <c r="J238" s="157">
        <f t="shared" si="12"/>
        <v>1.74777965</v>
      </c>
      <c r="K238" s="158">
        <f t="shared" si="13"/>
        <v>0.1860754</v>
      </c>
      <c r="L238" s="152">
        <v>46840</v>
      </c>
      <c r="M238" s="107" t="s">
        <v>71</v>
      </c>
      <c r="N238" s="107" t="s">
        <v>3</v>
      </c>
      <c r="O238" s="107" t="s">
        <v>38</v>
      </c>
      <c r="P238" s="107"/>
    </row>
    <row r="239" spans="1:16" x14ac:dyDescent="0.35">
      <c r="A239" s="155" t="s">
        <v>268</v>
      </c>
      <c r="B239" s="117" t="s">
        <v>269</v>
      </c>
      <c r="C239" s="107">
        <v>37.5</v>
      </c>
      <c r="D239" s="107">
        <v>37.299999999999997</v>
      </c>
      <c r="E239" s="107">
        <v>-0.3</v>
      </c>
      <c r="F239" s="125">
        <f t="shared" si="14"/>
        <v>-8.0000000000000002E-3</v>
      </c>
      <c r="G239" s="117">
        <v>8.5</v>
      </c>
      <c r="H239" s="138">
        <v>0.12298679999999999</v>
      </c>
      <c r="I239" s="156">
        <f t="shared" si="15"/>
        <v>4.6120049999999999</v>
      </c>
      <c r="J239" s="157">
        <f t="shared" si="12"/>
        <v>4.5874076399999995</v>
      </c>
      <c r="K239" s="158">
        <f t="shared" si="13"/>
        <v>-3.6896039999999998E-2</v>
      </c>
      <c r="L239" s="152">
        <v>25280</v>
      </c>
      <c r="M239" s="107" t="s">
        <v>16</v>
      </c>
      <c r="N239" s="107" t="s">
        <v>3</v>
      </c>
      <c r="O239" s="107" t="s">
        <v>131</v>
      </c>
      <c r="P239" s="107"/>
    </row>
    <row r="240" spans="1:16" x14ac:dyDescent="0.35">
      <c r="A240" s="155" t="s">
        <v>758</v>
      </c>
      <c r="B240" s="117" t="s">
        <v>270</v>
      </c>
      <c r="C240" s="107">
        <v>52.1</v>
      </c>
      <c r="D240" s="107">
        <v>57.9</v>
      </c>
      <c r="E240" s="107">
        <v>5.8</v>
      </c>
      <c r="F240" s="125">
        <f t="shared" si="14"/>
        <v>0.11132437619961612</v>
      </c>
      <c r="G240" s="117">
        <v>19.3</v>
      </c>
      <c r="H240" s="138">
        <v>8.6873099999999995E-2</v>
      </c>
      <c r="I240" s="156">
        <f t="shared" si="15"/>
        <v>4.5260885100000001</v>
      </c>
      <c r="J240" s="157">
        <f t="shared" si="12"/>
        <v>5.0299524899999994</v>
      </c>
      <c r="K240" s="158">
        <f t="shared" si="13"/>
        <v>0.50386397999999999</v>
      </c>
      <c r="L240" s="152">
        <v>25090</v>
      </c>
      <c r="M240" s="107" t="s">
        <v>152</v>
      </c>
      <c r="N240" s="107" t="s">
        <v>3</v>
      </c>
      <c r="O240" s="107" t="s">
        <v>3</v>
      </c>
      <c r="P240" s="107"/>
    </row>
    <row r="241" spans="1:16" x14ac:dyDescent="0.35">
      <c r="A241" s="155" t="s">
        <v>759</v>
      </c>
      <c r="B241" s="117" t="s">
        <v>271</v>
      </c>
      <c r="C241" s="107">
        <v>611.20000000000005</v>
      </c>
      <c r="D241" s="107">
        <v>688.7</v>
      </c>
      <c r="E241" s="107">
        <v>77.599999999999994</v>
      </c>
      <c r="F241" s="125">
        <f t="shared" si="14"/>
        <v>0.1269633507853403</v>
      </c>
      <c r="G241" s="117">
        <v>220.6</v>
      </c>
      <c r="H241" s="138">
        <v>4.5912599999999998E-2</v>
      </c>
      <c r="I241" s="156">
        <f t="shared" si="15"/>
        <v>28.061781119999999</v>
      </c>
      <c r="J241" s="157">
        <f t="shared" si="12"/>
        <v>31.620007619999999</v>
      </c>
      <c r="K241" s="158">
        <f t="shared" si="13"/>
        <v>3.5628177599999997</v>
      </c>
      <c r="L241" s="152">
        <v>22700</v>
      </c>
      <c r="M241" s="107" t="s">
        <v>152</v>
      </c>
      <c r="N241" s="107" t="s">
        <v>3</v>
      </c>
      <c r="O241" s="107" t="s">
        <v>3</v>
      </c>
      <c r="P241" s="107"/>
    </row>
    <row r="242" spans="1:16" x14ac:dyDescent="0.35">
      <c r="A242" s="155" t="s">
        <v>760</v>
      </c>
      <c r="B242" s="117" t="s">
        <v>272</v>
      </c>
      <c r="C242" s="107">
        <v>152.9</v>
      </c>
      <c r="D242" s="107">
        <v>183.8</v>
      </c>
      <c r="E242" s="107">
        <v>31</v>
      </c>
      <c r="F242" s="125">
        <f t="shared" si="14"/>
        <v>0.2027468933943754</v>
      </c>
      <c r="G242" s="117">
        <v>43.9</v>
      </c>
      <c r="H242" s="138">
        <v>2.8062299999999998E-2</v>
      </c>
      <c r="I242" s="156">
        <f t="shared" si="15"/>
        <v>4.2907256699999996</v>
      </c>
      <c r="J242" s="157">
        <f t="shared" si="12"/>
        <v>5.1578507399999998</v>
      </c>
      <c r="K242" s="158">
        <f t="shared" si="13"/>
        <v>0.86993129999999996</v>
      </c>
      <c r="L242" s="152">
        <v>20060</v>
      </c>
      <c r="M242" s="107" t="s">
        <v>152</v>
      </c>
      <c r="N242" s="107" t="s">
        <v>3</v>
      </c>
      <c r="O242" s="107" t="s">
        <v>3</v>
      </c>
      <c r="P242" s="107"/>
    </row>
    <row r="243" spans="1:16" x14ac:dyDescent="0.35">
      <c r="A243" s="155" t="s">
        <v>761</v>
      </c>
      <c r="B243" s="117" t="s">
        <v>273</v>
      </c>
      <c r="C243" s="107">
        <v>67.3</v>
      </c>
      <c r="D243" s="107">
        <v>78.400000000000006</v>
      </c>
      <c r="E243" s="107">
        <v>11.1</v>
      </c>
      <c r="F243" s="125">
        <f t="shared" si="14"/>
        <v>0.16493313521545319</v>
      </c>
      <c r="G243" s="117">
        <v>27.8</v>
      </c>
      <c r="H243" s="138">
        <v>4.4309599999999998E-2</v>
      </c>
      <c r="I243" s="156">
        <f t="shared" si="15"/>
        <v>2.9820360799999999</v>
      </c>
      <c r="J243" s="157">
        <f t="shared" si="12"/>
        <v>3.4738726400000002</v>
      </c>
      <c r="K243" s="158">
        <f t="shared" si="13"/>
        <v>0.49183655999999998</v>
      </c>
      <c r="L243" s="152">
        <v>22864</v>
      </c>
      <c r="M243" s="107" t="s">
        <v>16</v>
      </c>
      <c r="N243" s="107" t="s">
        <v>3</v>
      </c>
      <c r="O243" s="107" t="s">
        <v>131</v>
      </c>
      <c r="P243" s="107"/>
    </row>
    <row r="244" spans="1:16" x14ac:dyDescent="0.35">
      <c r="A244" s="155" t="s">
        <v>762</v>
      </c>
      <c r="B244" s="117" t="s">
        <v>274</v>
      </c>
      <c r="C244" s="107">
        <v>47.1</v>
      </c>
      <c r="D244" s="107">
        <v>50.7</v>
      </c>
      <c r="E244" s="107">
        <v>3.6</v>
      </c>
      <c r="F244" s="125">
        <f t="shared" si="14"/>
        <v>7.6433121019108277E-2</v>
      </c>
      <c r="G244" s="117">
        <v>26.4</v>
      </c>
      <c r="H244" s="138">
        <v>5.0437000000000003E-2</v>
      </c>
      <c r="I244" s="156">
        <f t="shared" si="15"/>
        <v>2.3755827000000003</v>
      </c>
      <c r="J244" s="157">
        <f t="shared" si="12"/>
        <v>2.5571559000000001</v>
      </c>
      <c r="K244" s="158">
        <f t="shared" si="13"/>
        <v>0.18157320000000002</v>
      </c>
      <c r="L244" s="152">
        <v>24768</v>
      </c>
      <c r="M244" s="107" t="s">
        <v>16</v>
      </c>
      <c r="N244" s="107" t="s">
        <v>3</v>
      </c>
      <c r="O244" s="107" t="s">
        <v>22</v>
      </c>
      <c r="P244" s="107"/>
    </row>
    <row r="245" spans="1:16" x14ac:dyDescent="0.35">
      <c r="A245" s="155" t="s">
        <v>763</v>
      </c>
      <c r="B245" s="117" t="s">
        <v>275</v>
      </c>
      <c r="C245" s="107">
        <v>1312.7</v>
      </c>
      <c r="D245" s="107">
        <v>1496.8</v>
      </c>
      <c r="E245" s="107">
        <v>184.1</v>
      </c>
      <c r="F245" s="125">
        <f t="shared" si="14"/>
        <v>0.14024529595490209</v>
      </c>
      <c r="G245" s="117">
        <v>570</v>
      </c>
      <c r="H245" s="138">
        <v>6.7014699999999996E-2</v>
      </c>
      <c r="I245" s="156">
        <f t="shared" si="15"/>
        <v>87.970196689999995</v>
      </c>
      <c r="J245" s="157">
        <f t="shared" si="12"/>
        <v>100.30760296</v>
      </c>
      <c r="K245" s="158">
        <f t="shared" si="13"/>
        <v>12.337406269999999</v>
      </c>
      <c r="L245" s="152">
        <v>19510</v>
      </c>
      <c r="M245" s="107" t="s">
        <v>16</v>
      </c>
      <c r="N245" s="107" t="s">
        <v>3</v>
      </c>
      <c r="O245" s="107" t="s">
        <v>131</v>
      </c>
      <c r="P245" s="107"/>
    </row>
    <row r="246" spans="1:16" x14ac:dyDescent="0.35">
      <c r="A246" s="155" t="s">
        <v>764</v>
      </c>
      <c r="B246" s="117" t="s">
        <v>276</v>
      </c>
      <c r="C246" s="107">
        <v>1190.5999999999999</v>
      </c>
      <c r="D246" s="107">
        <v>1771.4</v>
      </c>
      <c r="E246" s="107">
        <v>580.79999999999995</v>
      </c>
      <c r="F246" s="125">
        <f t="shared" si="14"/>
        <v>0.48782126658827479</v>
      </c>
      <c r="G246" s="117">
        <v>666</v>
      </c>
      <c r="H246" s="138">
        <v>0.1047491</v>
      </c>
      <c r="I246" s="156">
        <f t="shared" si="15"/>
        <v>124.71427845999999</v>
      </c>
      <c r="J246" s="157">
        <f t="shared" si="12"/>
        <v>185.55255574</v>
      </c>
      <c r="K246" s="158">
        <f t="shared" si="13"/>
        <v>60.838277279999993</v>
      </c>
      <c r="L246" s="152">
        <v>19910</v>
      </c>
      <c r="M246" s="107" t="s">
        <v>241</v>
      </c>
      <c r="N246" s="107" t="s">
        <v>3</v>
      </c>
      <c r="O246" s="107" t="s">
        <v>131</v>
      </c>
      <c r="P246" s="107"/>
    </row>
    <row r="247" spans="1:16" x14ac:dyDescent="0.35">
      <c r="A247" s="155" t="s">
        <v>765</v>
      </c>
      <c r="B247" s="117" t="s">
        <v>277</v>
      </c>
      <c r="C247" s="107">
        <v>612.4</v>
      </c>
      <c r="D247" s="107">
        <v>694.9</v>
      </c>
      <c r="E247" s="107">
        <v>82.5</v>
      </c>
      <c r="F247" s="125">
        <f t="shared" si="14"/>
        <v>0.13471587197909862</v>
      </c>
      <c r="G247" s="117">
        <v>154.69999999999999</v>
      </c>
      <c r="H247" s="138">
        <v>4.5219299999999997E-2</v>
      </c>
      <c r="I247" s="156">
        <f t="shared" si="15"/>
        <v>27.692299319999996</v>
      </c>
      <c r="J247" s="157">
        <f t="shared" si="12"/>
        <v>31.422891569999997</v>
      </c>
      <c r="K247" s="158">
        <f t="shared" si="13"/>
        <v>3.7305922499999999</v>
      </c>
      <c r="L247" s="152">
        <v>24360</v>
      </c>
      <c r="M247" s="107" t="s">
        <v>1</v>
      </c>
      <c r="N247" s="107" t="s">
        <v>3</v>
      </c>
      <c r="O247" s="107" t="s">
        <v>3</v>
      </c>
      <c r="P247" s="107"/>
    </row>
    <row r="248" spans="1:16" x14ac:dyDescent="0.35">
      <c r="A248" s="155" t="s">
        <v>766</v>
      </c>
      <c r="B248" s="117" t="s">
        <v>278</v>
      </c>
      <c r="C248" s="107">
        <v>89.7</v>
      </c>
      <c r="D248" s="107">
        <v>108.2</v>
      </c>
      <c r="E248" s="107">
        <v>18.5</v>
      </c>
      <c r="F248" s="125">
        <f t="shared" si="14"/>
        <v>0.20624303232998883</v>
      </c>
      <c r="G248" s="117">
        <v>57.3</v>
      </c>
      <c r="H248" s="138">
        <v>6.3642400000000002E-2</v>
      </c>
      <c r="I248" s="156">
        <f t="shared" si="15"/>
        <v>5.7087232800000001</v>
      </c>
      <c r="J248" s="157">
        <f t="shared" si="12"/>
        <v>6.8861076800000003</v>
      </c>
      <c r="K248" s="158">
        <f t="shared" si="13"/>
        <v>1.1773844</v>
      </c>
      <c r="L248" s="152">
        <v>24520</v>
      </c>
      <c r="M248" s="107" t="s">
        <v>16</v>
      </c>
      <c r="N248" s="107" t="s">
        <v>3</v>
      </c>
      <c r="O248" s="107" t="s">
        <v>131</v>
      </c>
      <c r="P248" s="107"/>
    </row>
    <row r="249" spans="1:16" x14ac:dyDescent="0.35">
      <c r="A249" s="155" t="s">
        <v>767</v>
      </c>
      <c r="B249" s="117" t="s">
        <v>279</v>
      </c>
      <c r="C249" s="107">
        <v>97.1</v>
      </c>
      <c r="D249" s="107">
        <v>108</v>
      </c>
      <c r="E249" s="107">
        <v>10.8</v>
      </c>
      <c r="F249" s="125">
        <f t="shared" si="14"/>
        <v>0.11122554067971165</v>
      </c>
      <c r="G249" s="117">
        <v>37.9</v>
      </c>
      <c r="H249" s="138">
        <v>7.1085400000000007E-2</v>
      </c>
      <c r="I249" s="156">
        <f t="shared" si="15"/>
        <v>6.9023923400000005</v>
      </c>
      <c r="J249" s="157">
        <f t="shared" si="12"/>
        <v>7.6772232000000011</v>
      </c>
      <c r="K249" s="158">
        <f t="shared" si="13"/>
        <v>0.76772232000000018</v>
      </c>
      <c r="L249" s="152">
        <v>20600</v>
      </c>
      <c r="M249" s="107" t="s">
        <v>16</v>
      </c>
      <c r="N249" s="107" t="s">
        <v>3</v>
      </c>
      <c r="O249" s="107" t="s">
        <v>131</v>
      </c>
      <c r="P249" s="107"/>
    </row>
    <row r="250" spans="1:16" x14ac:dyDescent="0.35">
      <c r="A250" s="155" t="s">
        <v>768</v>
      </c>
      <c r="B250" s="117" t="s">
        <v>280</v>
      </c>
      <c r="C250" s="107">
        <v>1603.3</v>
      </c>
      <c r="D250" s="107">
        <v>1674.2</v>
      </c>
      <c r="E250" s="107">
        <v>70.900000000000006</v>
      </c>
      <c r="F250" s="125">
        <f t="shared" si="14"/>
        <v>4.4221293581987155E-2</v>
      </c>
      <c r="G250" s="117">
        <v>419.8</v>
      </c>
      <c r="H250" s="138">
        <v>4.5817999999999998E-2</v>
      </c>
      <c r="I250" s="156">
        <f t="shared" si="15"/>
        <v>73.459999400000001</v>
      </c>
      <c r="J250" s="157">
        <f t="shared" si="12"/>
        <v>76.708495599999992</v>
      </c>
      <c r="K250" s="158">
        <f t="shared" si="13"/>
        <v>3.2484961999999999</v>
      </c>
      <c r="L250" s="152">
        <v>36820</v>
      </c>
      <c r="M250" s="107" t="s">
        <v>16</v>
      </c>
      <c r="N250" s="107" t="s">
        <v>6</v>
      </c>
      <c r="O250" s="107" t="s">
        <v>3</v>
      </c>
      <c r="P250" s="107"/>
    </row>
    <row r="251" spans="1:16" x14ac:dyDescent="0.35">
      <c r="A251" s="155" t="s">
        <v>769</v>
      </c>
      <c r="B251" s="117" t="s">
        <v>281</v>
      </c>
      <c r="C251" s="107">
        <v>394.4</v>
      </c>
      <c r="D251" s="107">
        <v>391.2</v>
      </c>
      <c r="E251" s="107">
        <v>-3.2</v>
      </c>
      <c r="F251" s="125">
        <f t="shared" si="14"/>
        <v>-8.1135902636916852E-3</v>
      </c>
      <c r="G251" s="117">
        <v>50.3</v>
      </c>
      <c r="H251" s="138">
        <v>4.5069100000000001E-2</v>
      </c>
      <c r="I251" s="156">
        <f t="shared" si="15"/>
        <v>17.775253039999999</v>
      </c>
      <c r="J251" s="157">
        <f t="shared" si="12"/>
        <v>17.631031919999998</v>
      </c>
      <c r="K251" s="158">
        <f t="shared" si="13"/>
        <v>-0.14422112000000001</v>
      </c>
      <c r="L251" s="152">
        <v>70060</v>
      </c>
      <c r="M251" s="107" t="s">
        <v>16</v>
      </c>
      <c r="N251" s="107" t="s">
        <v>6</v>
      </c>
      <c r="O251" s="107" t="s">
        <v>3</v>
      </c>
      <c r="P251" s="107"/>
    </row>
    <row r="252" spans="1:16" x14ac:dyDescent="0.35">
      <c r="A252" s="155" t="s">
        <v>770</v>
      </c>
      <c r="B252" s="117" t="s">
        <v>282</v>
      </c>
      <c r="C252" s="107">
        <v>3361.2</v>
      </c>
      <c r="D252" s="107">
        <v>3447.7</v>
      </c>
      <c r="E252" s="107">
        <v>86.5</v>
      </c>
      <c r="F252" s="125">
        <f t="shared" si="14"/>
        <v>2.573485659883375E-2</v>
      </c>
      <c r="G252" s="117">
        <v>1539.7</v>
      </c>
      <c r="H252" s="138">
        <v>5.7336900000000003E-2</v>
      </c>
      <c r="I252" s="156">
        <f t="shared" si="15"/>
        <v>192.72078827999999</v>
      </c>
      <c r="J252" s="157">
        <f t="shared" si="12"/>
        <v>197.68043012999999</v>
      </c>
      <c r="K252" s="158">
        <f t="shared" si="13"/>
        <v>4.9596418500000006</v>
      </c>
      <c r="L252" s="152">
        <v>18990</v>
      </c>
      <c r="M252" s="107" t="s">
        <v>241</v>
      </c>
      <c r="N252" s="107" t="s">
        <v>3</v>
      </c>
      <c r="O252" s="107" t="s">
        <v>131</v>
      </c>
      <c r="P252" s="107"/>
    </row>
    <row r="253" spans="1:16" x14ac:dyDescent="0.35">
      <c r="A253" s="155" t="s">
        <v>771</v>
      </c>
      <c r="B253" s="117" t="s">
        <v>283</v>
      </c>
      <c r="C253" s="107">
        <v>437.8</v>
      </c>
      <c r="D253" s="107">
        <v>484.4</v>
      </c>
      <c r="E253" s="107">
        <v>46.6</v>
      </c>
      <c r="F253" s="125">
        <f t="shared" si="14"/>
        <v>0.10644129739607126</v>
      </c>
      <c r="G253" s="117">
        <v>158.5</v>
      </c>
      <c r="H253" s="138">
        <v>6.13381E-2</v>
      </c>
      <c r="I253" s="156">
        <f t="shared" si="15"/>
        <v>26.85382018</v>
      </c>
      <c r="J253" s="157">
        <f t="shared" si="12"/>
        <v>29.712175639999998</v>
      </c>
      <c r="K253" s="158">
        <f t="shared" si="13"/>
        <v>2.8583554599999998</v>
      </c>
      <c r="L253" s="152">
        <v>23130</v>
      </c>
      <c r="M253" s="107" t="s">
        <v>241</v>
      </c>
      <c r="N253" s="107" t="s">
        <v>3</v>
      </c>
      <c r="O253" s="107" t="s">
        <v>131</v>
      </c>
      <c r="P253" s="107"/>
    </row>
    <row r="254" spans="1:16" x14ac:dyDescent="0.35">
      <c r="A254" s="155" t="s">
        <v>772</v>
      </c>
      <c r="B254" s="117" t="s">
        <v>284</v>
      </c>
      <c r="C254" s="107">
        <v>221.3</v>
      </c>
      <c r="D254" s="107">
        <v>236.8</v>
      </c>
      <c r="E254" s="107">
        <v>15.5</v>
      </c>
      <c r="F254" s="125">
        <f t="shared" si="14"/>
        <v>7.004066877541798E-2</v>
      </c>
      <c r="G254" s="117">
        <v>71.599999999999994</v>
      </c>
      <c r="H254" s="138">
        <v>5.7878100000000002E-2</v>
      </c>
      <c r="I254" s="156">
        <f t="shared" si="15"/>
        <v>12.808423530000001</v>
      </c>
      <c r="J254" s="157">
        <f t="shared" si="12"/>
        <v>13.705534080000001</v>
      </c>
      <c r="K254" s="158">
        <f t="shared" si="13"/>
        <v>0.89711055000000006</v>
      </c>
      <c r="L254" s="152">
        <v>29550</v>
      </c>
      <c r="M254" s="107" t="s">
        <v>241</v>
      </c>
      <c r="N254" s="107" t="s">
        <v>3</v>
      </c>
      <c r="O254" s="107" t="s">
        <v>22</v>
      </c>
      <c r="P254" s="107"/>
    </row>
    <row r="255" spans="1:16" x14ac:dyDescent="0.35">
      <c r="A255" s="155" t="s">
        <v>773</v>
      </c>
      <c r="B255" s="117" t="s">
        <v>285</v>
      </c>
      <c r="C255" s="107">
        <v>4447</v>
      </c>
      <c r="D255" s="107">
        <v>4881.7</v>
      </c>
      <c r="E255" s="107">
        <v>434.7</v>
      </c>
      <c r="F255" s="125">
        <f t="shared" si="14"/>
        <v>9.7751293006521245E-2</v>
      </c>
      <c r="G255" s="117">
        <v>1955.7</v>
      </c>
      <c r="H255" s="138">
        <v>5.2168100000000002E-2</v>
      </c>
      <c r="I255" s="156">
        <f t="shared" si="15"/>
        <v>231.9915407</v>
      </c>
      <c r="J255" s="157">
        <f t="shared" si="12"/>
        <v>254.66901376999999</v>
      </c>
      <c r="K255" s="158">
        <f t="shared" si="13"/>
        <v>22.677473070000001</v>
      </c>
      <c r="L255" s="152">
        <v>21110</v>
      </c>
      <c r="M255" s="107" t="s">
        <v>241</v>
      </c>
      <c r="N255" s="107" t="s">
        <v>3</v>
      </c>
      <c r="O255" s="107" t="s">
        <v>131</v>
      </c>
      <c r="P255" s="107"/>
    </row>
    <row r="256" spans="1:16" x14ac:dyDescent="0.35">
      <c r="A256" s="155" t="s">
        <v>774</v>
      </c>
      <c r="B256" s="117" t="s">
        <v>286</v>
      </c>
      <c r="C256" s="107">
        <v>154.6</v>
      </c>
      <c r="D256" s="107">
        <v>153.6</v>
      </c>
      <c r="E256" s="107">
        <v>-1</v>
      </c>
      <c r="F256" s="125">
        <f t="shared" si="14"/>
        <v>-6.4683053040103496E-3</v>
      </c>
      <c r="G256" s="117">
        <v>47.5</v>
      </c>
      <c r="H256" s="138">
        <v>3.7915499999999998E-2</v>
      </c>
      <c r="I256" s="156">
        <f t="shared" si="15"/>
        <v>5.8617362999999996</v>
      </c>
      <c r="J256" s="157">
        <f t="shared" si="12"/>
        <v>5.8238207999999991</v>
      </c>
      <c r="K256" s="158">
        <f t="shared" si="13"/>
        <v>-3.7915499999999998E-2</v>
      </c>
      <c r="L256" s="152">
        <v>46290</v>
      </c>
      <c r="M256" s="107" t="s">
        <v>16</v>
      </c>
      <c r="N256" s="107" t="s">
        <v>3</v>
      </c>
      <c r="O256" s="107" t="s">
        <v>22</v>
      </c>
      <c r="P256" s="107"/>
    </row>
    <row r="257" spans="1:16" x14ac:dyDescent="0.35">
      <c r="A257" s="155" t="s">
        <v>775</v>
      </c>
      <c r="B257" s="117" t="s">
        <v>287</v>
      </c>
      <c r="C257" s="107">
        <v>443.4</v>
      </c>
      <c r="D257" s="107">
        <v>489.3</v>
      </c>
      <c r="E257" s="107">
        <v>45.9</v>
      </c>
      <c r="F257" s="125">
        <f t="shared" si="14"/>
        <v>0.10351826792963464</v>
      </c>
      <c r="G257" s="117">
        <v>150.19999999999999</v>
      </c>
      <c r="H257" s="138">
        <v>4.5311400000000002E-2</v>
      </c>
      <c r="I257" s="156">
        <f t="shared" si="15"/>
        <v>20.091074760000001</v>
      </c>
      <c r="J257" s="157">
        <f t="shared" si="12"/>
        <v>22.17086802</v>
      </c>
      <c r="K257" s="158">
        <f t="shared" si="13"/>
        <v>2.0797932600000002</v>
      </c>
      <c r="L257" s="152">
        <v>48150</v>
      </c>
      <c r="M257" s="107" t="s">
        <v>16</v>
      </c>
      <c r="N257" s="107" t="s">
        <v>3</v>
      </c>
      <c r="O257" s="107" t="s">
        <v>22</v>
      </c>
      <c r="P257" s="107"/>
    </row>
    <row r="258" spans="1:16" x14ac:dyDescent="0.35">
      <c r="A258" s="155" t="s">
        <v>776</v>
      </c>
      <c r="B258" s="117" t="s">
        <v>288</v>
      </c>
      <c r="C258" s="107">
        <v>354.6</v>
      </c>
      <c r="D258" s="107">
        <v>394.3</v>
      </c>
      <c r="E258" s="107">
        <v>39.700000000000003</v>
      </c>
      <c r="F258" s="125">
        <f t="shared" si="14"/>
        <v>0.1119571347997744</v>
      </c>
      <c r="G258" s="117">
        <v>122.6</v>
      </c>
      <c r="H258" s="138">
        <v>2.8980700000000002E-2</v>
      </c>
      <c r="I258" s="156">
        <f t="shared" si="15"/>
        <v>10.276556220000002</v>
      </c>
      <c r="J258" s="157">
        <f t="shared" si="12"/>
        <v>11.427090010000001</v>
      </c>
      <c r="K258" s="158">
        <f t="shared" si="13"/>
        <v>1.1505337900000001</v>
      </c>
      <c r="L258" s="152">
        <v>71720</v>
      </c>
      <c r="M258" s="107" t="s">
        <v>1</v>
      </c>
      <c r="N258" s="107" t="s">
        <v>3</v>
      </c>
      <c r="O258" s="107" t="s">
        <v>22</v>
      </c>
      <c r="P258" s="107"/>
    </row>
    <row r="259" spans="1:16" x14ac:dyDescent="0.35">
      <c r="A259" s="155" t="s">
        <v>777</v>
      </c>
      <c r="B259" s="117" t="s">
        <v>289</v>
      </c>
      <c r="C259" s="107">
        <v>73.3</v>
      </c>
      <c r="D259" s="107">
        <v>64.400000000000006</v>
      </c>
      <c r="E259" s="107">
        <v>-8.9</v>
      </c>
      <c r="F259" s="125">
        <f t="shared" si="14"/>
        <v>-0.12141882673942703</v>
      </c>
      <c r="G259" s="117">
        <v>11.1</v>
      </c>
      <c r="H259" s="138">
        <v>4.2262500000000001E-2</v>
      </c>
      <c r="I259" s="156">
        <f t="shared" si="15"/>
        <v>3.0978412500000001</v>
      </c>
      <c r="J259" s="157">
        <f t="shared" si="12"/>
        <v>2.7217050000000005</v>
      </c>
      <c r="K259" s="158">
        <f t="shared" si="13"/>
        <v>-0.37613625000000001</v>
      </c>
      <c r="L259" s="152">
        <v>34600</v>
      </c>
      <c r="M259" s="107" t="s">
        <v>16</v>
      </c>
      <c r="N259" s="107" t="s">
        <v>3</v>
      </c>
      <c r="O259" s="107" t="s">
        <v>22</v>
      </c>
      <c r="P259" s="107"/>
    </row>
    <row r="260" spans="1:16" x14ac:dyDescent="0.35">
      <c r="A260" s="155" t="s">
        <v>778</v>
      </c>
      <c r="B260" s="117" t="s">
        <v>290</v>
      </c>
      <c r="C260" s="107">
        <v>701.9</v>
      </c>
      <c r="D260" s="107">
        <v>812.2</v>
      </c>
      <c r="E260" s="107">
        <v>110.3</v>
      </c>
      <c r="F260" s="125">
        <f t="shared" si="14"/>
        <v>0.15714489243481977</v>
      </c>
      <c r="G260" s="117">
        <v>302</v>
      </c>
      <c r="H260" s="138">
        <v>4.16645E-2</v>
      </c>
      <c r="I260" s="156">
        <f t="shared" si="15"/>
        <v>29.24431255</v>
      </c>
      <c r="J260" s="157">
        <f t="shared" si="12"/>
        <v>33.839906900000003</v>
      </c>
      <c r="K260" s="158">
        <f t="shared" si="13"/>
        <v>4.5955943499999998</v>
      </c>
      <c r="L260" s="152">
        <v>50850</v>
      </c>
      <c r="M260" s="107" t="s">
        <v>16</v>
      </c>
      <c r="N260" s="107" t="s">
        <v>3</v>
      </c>
      <c r="O260" s="107" t="s">
        <v>131</v>
      </c>
      <c r="P260" s="107"/>
    </row>
    <row r="261" spans="1:16" x14ac:dyDescent="0.35">
      <c r="A261" s="155" t="s">
        <v>779</v>
      </c>
      <c r="B261" s="117" t="s">
        <v>291</v>
      </c>
      <c r="C261" s="107">
        <v>1863</v>
      </c>
      <c r="D261" s="107">
        <v>2032.3</v>
      </c>
      <c r="E261" s="107">
        <v>169.2</v>
      </c>
      <c r="F261" s="125">
        <f t="shared" si="14"/>
        <v>9.0821256038647338E-2</v>
      </c>
      <c r="G261" s="117">
        <v>532.5</v>
      </c>
      <c r="H261" s="138">
        <v>3.7567000000000003E-2</v>
      </c>
      <c r="I261" s="156">
        <f t="shared" si="15"/>
        <v>69.987321000000009</v>
      </c>
      <c r="J261" s="157">
        <f t="shared" si="12"/>
        <v>76.347414100000009</v>
      </c>
      <c r="K261" s="158">
        <f t="shared" si="13"/>
        <v>6.3563364</v>
      </c>
      <c r="L261" s="152">
        <v>58486</v>
      </c>
      <c r="M261" s="107" t="s">
        <v>16</v>
      </c>
      <c r="N261" s="107" t="s">
        <v>3</v>
      </c>
      <c r="O261" s="107" t="s">
        <v>22</v>
      </c>
      <c r="P261" s="107"/>
    </row>
    <row r="262" spans="1:16" x14ac:dyDescent="0.35">
      <c r="A262" s="155" t="s">
        <v>780</v>
      </c>
      <c r="B262" s="117" t="s">
        <v>292</v>
      </c>
      <c r="C262" s="107">
        <v>82.9</v>
      </c>
      <c r="D262" s="107">
        <v>96.2</v>
      </c>
      <c r="E262" s="107">
        <v>13.3</v>
      </c>
      <c r="F262" s="125">
        <f t="shared" si="14"/>
        <v>0.16043425814234016</v>
      </c>
      <c r="G262" s="117">
        <v>36.700000000000003</v>
      </c>
      <c r="H262" s="138">
        <v>0.1111111</v>
      </c>
      <c r="I262" s="156">
        <f t="shared" si="15"/>
        <v>9.2111101900000012</v>
      </c>
      <c r="J262" s="157">
        <f t="shared" si="12"/>
        <v>10.688887820000001</v>
      </c>
      <c r="K262" s="158">
        <f t="shared" si="13"/>
        <v>1.4777776300000001</v>
      </c>
      <c r="L262" s="152">
        <v>23700</v>
      </c>
      <c r="M262" s="107" t="s">
        <v>16</v>
      </c>
      <c r="N262" s="107" t="s">
        <v>3</v>
      </c>
      <c r="O262" s="107" t="s">
        <v>131</v>
      </c>
      <c r="P262" s="107"/>
    </row>
    <row r="263" spans="1:16" x14ac:dyDescent="0.35">
      <c r="A263" s="155" t="s">
        <v>781</v>
      </c>
      <c r="B263" s="117" t="s">
        <v>293</v>
      </c>
      <c r="C263" s="107">
        <v>422</v>
      </c>
      <c r="D263" s="107">
        <v>468.6</v>
      </c>
      <c r="E263" s="107">
        <v>46.6</v>
      </c>
      <c r="F263" s="125">
        <f t="shared" si="14"/>
        <v>0.11042654028436019</v>
      </c>
      <c r="G263" s="117">
        <v>86.3</v>
      </c>
      <c r="H263" s="138">
        <v>4.8835200000000002E-2</v>
      </c>
      <c r="I263" s="156">
        <f t="shared" si="15"/>
        <v>20.608454399999999</v>
      </c>
      <c r="J263" s="157">
        <f t="shared" si="12"/>
        <v>22.884174720000001</v>
      </c>
      <c r="K263" s="158">
        <f t="shared" si="13"/>
        <v>2.27572032</v>
      </c>
      <c r="L263" s="152">
        <v>41990</v>
      </c>
      <c r="M263" s="107" t="s">
        <v>16</v>
      </c>
      <c r="N263" s="107" t="s">
        <v>3</v>
      </c>
      <c r="O263" s="107" t="s">
        <v>38</v>
      </c>
      <c r="P263" s="107"/>
    </row>
    <row r="264" spans="1:16" x14ac:dyDescent="0.35">
      <c r="A264" s="155" t="s">
        <v>782</v>
      </c>
      <c r="B264" s="117" t="s">
        <v>294</v>
      </c>
      <c r="C264" s="107">
        <v>66</v>
      </c>
      <c r="D264" s="107">
        <v>71.8</v>
      </c>
      <c r="E264" s="107">
        <v>5.9</v>
      </c>
      <c r="F264" s="125">
        <f t="shared" si="14"/>
        <v>8.9393939393939401E-2</v>
      </c>
      <c r="G264" s="117">
        <v>17.399999999999999</v>
      </c>
      <c r="H264" s="138">
        <v>4.7312399999999998E-2</v>
      </c>
      <c r="I264" s="156">
        <f t="shared" si="15"/>
        <v>3.1226183999999999</v>
      </c>
      <c r="J264" s="157">
        <f t="shared" ref="J264:J327" si="16">+D264*$H264</f>
        <v>3.3970303199999998</v>
      </c>
      <c r="K264" s="158">
        <f t="shared" ref="K264:K327" si="17">+E264*$H264</f>
        <v>0.27914316</v>
      </c>
      <c r="L264" s="152">
        <v>91830</v>
      </c>
      <c r="M264" s="107" t="s">
        <v>1</v>
      </c>
      <c r="N264" s="107" t="s">
        <v>3</v>
      </c>
      <c r="O264" s="107" t="s">
        <v>22</v>
      </c>
      <c r="P264" s="107"/>
    </row>
    <row r="265" spans="1:16" x14ac:dyDescent="0.35">
      <c r="A265" s="155" t="s">
        <v>783</v>
      </c>
      <c r="B265" s="117" t="s">
        <v>295</v>
      </c>
      <c r="C265" s="107">
        <v>250.1</v>
      </c>
      <c r="D265" s="107">
        <v>269.3</v>
      </c>
      <c r="E265" s="107">
        <v>19.2</v>
      </c>
      <c r="F265" s="125">
        <f t="shared" ref="F265:F328" si="18">+E265/C265</f>
        <v>7.6769292283086765E-2</v>
      </c>
      <c r="G265" s="117">
        <v>70.900000000000006</v>
      </c>
      <c r="H265" s="138">
        <v>8.2014699999999996E-2</v>
      </c>
      <c r="I265" s="156">
        <f t="shared" ref="I265:I328" si="19">+C265*$H265</f>
        <v>20.511876469999997</v>
      </c>
      <c r="J265" s="157">
        <f t="shared" si="16"/>
        <v>22.086558709999998</v>
      </c>
      <c r="K265" s="158">
        <f t="shared" si="17"/>
        <v>1.5746822399999998</v>
      </c>
      <c r="L265" s="152">
        <v>22330</v>
      </c>
      <c r="M265" s="107" t="s">
        <v>241</v>
      </c>
      <c r="N265" s="107" t="s">
        <v>3</v>
      </c>
      <c r="O265" s="107" t="s">
        <v>131</v>
      </c>
      <c r="P265" s="107"/>
    </row>
    <row r="266" spans="1:16" x14ac:dyDescent="0.35">
      <c r="A266" s="155" t="s">
        <v>784</v>
      </c>
      <c r="B266" s="117" t="s">
        <v>296</v>
      </c>
      <c r="C266" s="107">
        <v>92.7</v>
      </c>
      <c r="D266" s="107">
        <v>78.5</v>
      </c>
      <c r="E266" s="107">
        <v>-14.2</v>
      </c>
      <c r="F266" s="125">
        <f t="shared" si="18"/>
        <v>-0.15318230852211434</v>
      </c>
      <c r="G266" s="117">
        <v>9.3000000000000007</v>
      </c>
      <c r="H266" s="138">
        <v>0.10564369999999999</v>
      </c>
      <c r="I266" s="156">
        <f t="shared" si="19"/>
        <v>9.7931709900000001</v>
      </c>
      <c r="J266" s="157">
        <f t="shared" si="16"/>
        <v>8.2930304499999998</v>
      </c>
      <c r="K266" s="158">
        <f t="shared" si="17"/>
        <v>-1.5001405399999999</v>
      </c>
      <c r="L266" s="152">
        <v>21470</v>
      </c>
      <c r="M266" s="107" t="s">
        <v>16</v>
      </c>
      <c r="N266" s="107" t="s">
        <v>3</v>
      </c>
      <c r="O266" s="107" t="s">
        <v>131</v>
      </c>
      <c r="P266" s="107"/>
    </row>
    <row r="267" spans="1:16" x14ac:dyDescent="0.35">
      <c r="A267" s="155" t="s">
        <v>785</v>
      </c>
      <c r="B267" s="117" t="s">
        <v>297</v>
      </c>
      <c r="C267" s="107">
        <v>135.69999999999999</v>
      </c>
      <c r="D267" s="107">
        <v>154.1</v>
      </c>
      <c r="E267" s="107">
        <v>18.399999999999999</v>
      </c>
      <c r="F267" s="125">
        <f t="shared" si="18"/>
        <v>0.13559322033898305</v>
      </c>
      <c r="G267" s="117">
        <v>45</v>
      </c>
      <c r="H267" s="138">
        <v>8.1573300000000001E-2</v>
      </c>
      <c r="I267" s="156">
        <f t="shared" si="19"/>
        <v>11.069496809999999</v>
      </c>
      <c r="J267" s="157">
        <f t="shared" si="16"/>
        <v>12.570445529999999</v>
      </c>
      <c r="K267" s="158">
        <f t="shared" si="17"/>
        <v>1.50094872</v>
      </c>
      <c r="L267" s="152">
        <v>25800</v>
      </c>
      <c r="M267" s="107" t="s">
        <v>16</v>
      </c>
      <c r="N267" s="107" t="s">
        <v>3</v>
      </c>
      <c r="O267" s="107" t="s">
        <v>3</v>
      </c>
      <c r="P267" s="107"/>
    </row>
    <row r="268" spans="1:16" x14ac:dyDescent="0.35">
      <c r="A268" s="155" t="s">
        <v>786</v>
      </c>
      <c r="B268" s="117" t="s">
        <v>298</v>
      </c>
      <c r="C268" s="107">
        <v>1418.1</v>
      </c>
      <c r="D268" s="107">
        <v>1589.6</v>
      </c>
      <c r="E268" s="107">
        <v>171.5</v>
      </c>
      <c r="F268" s="125">
        <f t="shared" si="18"/>
        <v>0.12093646428319584</v>
      </c>
      <c r="G268" s="117">
        <v>508</v>
      </c>
      <c r="H268" s="138">
        <v>4.3797999999999997E-2</v>
      </c>
      <c r="I268" s="156">
        <f t="shared" si="19"/>
        <v>62.109943799999989</v>
      </c>
      <c r="J268" s="157">
        <f t="shared" si="16"/>
        <v>69.621300799999986</v>
      </c>
      <c r="K268" s="158">
        <f t="shared" si="17"/>
        <v>7.5113569999999994</v>
      </c>
      <c r="L268" s="152">
        <v>49330</v>
      </c>
      <c r="M268" s="107" t="s">
        <v>16</v>
      </c>
      <c r="N268" s="107" t="s">
        <v>6</v>
      </c>
      <c r="O268" s="107" t="s">
        <v>3</v>
      </c>
      <c r="P268" s="107"/>
    </row>
    <row r="269" spans="1:16" x14ac:dyDescent="0.35">
      <c r="A269" s="155" t="s">
        <v>787</v>
      </c>
      <c r="B269" s="117" t="s">
        <v>299</v>
      </c>
      <c r="C269" s="107">
        <v>131</v>
      </c>
      <c r="D269" s="107">
        <v>113.7</v>
      </c>
      <c r="E269" s="107">
        <v>-17.3</v>
      </c>
      <c r="F269" s="125">
        <f t="shared" si="18"/>
        <v>-0.13206106870229009</v>
      </c>
      <c r="G269" s="117">
        <v>24.1</v>
      </c>
      <c r="H269" s="138">
        <v>0.1092732</v>
      </c>
      <c r="I269" s="156">
        <f t="shared" si="19"/>
        <v>14.3147892</v>
      </c>
      <c r="J269" s="157">
        <f t="shared" si="16"/>
        <v>12.424362840000001</v>
      </c>
      <c r="K269" s="158">
        <f t="shared" si="17"/>
        <v>-1.8904263600000002</v>
      </c>
      <c r="L269" s="152">
        <v>25370</v>
      </c>
      <c r="M269" s="107" t="s">
        <v>16</v>
      </c>
      <c r="N269" s="107" t="s">
        <v>3</v>
      </c>
      <c r="O269" s="107" t="s">
        <v>131</v>
      </c>
      <c r="P269" s="107"/>
    </row>
    <row r="270" spans="1:16" x14ac:dyDescent="0.35">
      <c r="A270" s="155" t="s">
        <v>788</v>
      </c>
      <c r="B270" s="117" t="s">
        <v>300</v>
      </c>
      <c r="C270" s="107">
        <v>11.1</v>
      </c>
      <c r="D270" s="107">
        <v>9.6</v>
      </c>
      <c r="E270" s="107">
        <v>-1.4</v>
      </c>
      <c r="F270" s="125">
        <f t="shared" si="18"/>
        <v>-0.12612612612612611</v>
      </c>
      <c r="G270" s="117">
        <v>2.9</v>
      </c>
      <c r="H270" s="138">
        <v>9.4839400000000004E-2</v>
      </c>
      <c r="I270" s="156">
        <f t="shared" si="19"/>
        <v>1.0527173400000001</v>
      </c>
      <c r="J270" s="157">
        <f t="shared" si="16"/>
        <v>0.91045823999999997</v>
      </c>
      <c r="K270" s="158">
        <f t="shared" si="17"/>
        <v>-0.13277516</v>
      </c>
      <c r="L270" s="152">
        <v>32850</v>
      </c>
      <c r="M270" s="107" t="s">
        <v>16</v>
      </c>
      <c r="N270" s="107" t="s">
        <v>3</v>
      </c>
      <c r="O270" s="107" t="s">
        <v>131</v>
      </c>
      <c r="P270" s="107"/>
    </row>
    <row r="271" spans="1:16" x14ac:dyDescent="0.35">
      <c r="A271" s="155" t="s">
        <v>789</v>
      </c>
      <c r="B271" s="117" t="s">
        <v>301</v>
      </c>
      <c r="C271" s="107">
        <v>3</v>
      </c>
      <c r="D271" s="107">
        <v>3.2</v>
      </c>
      <c r="E271" s="107">
        <v>0.1</v>
      </c>
      <c r="F271" s="125">
        <f t="shared" si="18"/>
        <v>3.3333333333333333E-2</v>
      </c>
      <c r="G271" s="117">
        <v>0.9</v>
      </c>
      <c r="H271" s="138">
        <v>5.8934800000000002E-2</v>
      </c>
      <c r="I271" s="156">
        <f t="shared" si="19"/>
        <v>0.1768044</v>
      </c>
      <c r="J271" s="157">
        <f t="shared" si="16"/>
        <v>0.18859136000000001</v>
      </c>
      <c r="K271" s="158">
        <f t="shared" si="17"/>
        <v>5.8934800000000004E-3</v>
      </c>
      <c r="L271" s="152">
        <v>40250</v>
      </c>
      <c r="M271" s="107" t="s">
        <v>16</v>
      </c>
      <c r="N271" s="107" t="s">
        <v>3</v>
      </c>
      <c r="O271" s="107" t="s">
        <v>131</v>
      </c>
      <c r="P271" s="107"/>
    </row>
    <row r="272" spans="1:16" x14ac:dyDescent="0.35">
      <c r="A272" s="155" t="s">
        <v>790</v>
      </c>
      <c r="B272" s="117" t="s">
        <v>302</v>
      </c>
      <c r="C272" s="107">
        <v>397.4</v>
      </c>
      <c r="D272" s="107">
        <v>455.6</v>
      </c>
      <c r="E272" s="107">
        <v>58.2</v>
      </c>
      <c r="F272" s="125">
        <f t="shared" si="18"/>
        <v>0.14645193759436337</v>
      </c>
      <c r="G272" s="117">
        <v>170</v>
      </c>
      <c r="H272" s="138">
        <v>6.0906299999999997E-2</v>
      </c>
      <c r="I272" s="156">
        <f t="shared" si="19"/>
        <v>24.204163619999996</v>
      </c>
      <c r="J272" s="157">
        <f t="shared" si="16"/>
        <v>27.74891028</v>
      </c>
      <c r="K272" s="158">
        <f t="shared" si="17"/>
        <v>3.5447466599999999</v>
      </c>
      <c r="L272" s="152">
        <v>32480</v>
      </c>
      <c r="M272" s="107" t="s">
        <v>16</v>
      </c>
      <c r="N272" s="107" t="s">
        <v>3</v>
      </c>
      <c r="O272" s="107" t="s">
        <v>22</v>
      </c>
      <c r="P272" s="107"/>
    </row>
    <row r="273" spans="1:16" x14ac:dyDescent="0.35">
      <c r="A273" s="155" t="s">
        <v>791</v>
      </c>
      <c r="B273" s="117" t="s">
        <v>303</v>
      </c>
      <c r="C273" s="107">
        <v>513.79999999999995</v>
      </c>
      <c r="D273" s="107">
        <v>607</v>
      </c>
      <c r="E273" s="107">
        <v>93.2</v>
      </c>
      <c r="F273" s="125">
        <f t="shared" si="18"/>
        <v>0.18139353834176725</v>
      </c>
      <c r="G273" s="117">
        <v>187.8</v>
      </c>
      <c r="H273" s="138">
        <v>5.1057999999999999E-2</v>
      </c>
      <c r="I273" s="156">
        <f t="shared" si="19"/>
        <v>26.233600399999997</v>
      </c>
      <c r="J273" s="157">
        <f t="shared" si="16"/>
        <v>30.992205999999999</v>
      </c>
      <c r="K273" s="158">
        <f t="shared" si="17"/>
        <v>4.7586056000000001</v>
      </c>
      <c r="L273" s="152">
        <v>33450</v>
      </c>
      <c r="M273" s="107" t="s">
        <v>16</v>
      </c>
      <c r="N273" s="107" t="s">
        <v>3</v>
      </c>
      <c r="O273" s="107" t="s">
        <v>131</v>
      </c>
      <c r="P273" s="107"/>
    </row>
    <row r="274" spans="1:16" x14ac:dyDescent="0.35">
      <c r="A274" s="155" t="s">
        <v>792</v>
      </c>
      <c r="B274" s="117" t="s">
        <v>304</v>
      </c>
      <c r="C274" s="107">
        <v>1799.8</v>
      </c>
      <c r="D274" s="107">
        <v>2004.5</v>
      </c>
      <c r="E274" s="107">
        <v>204.6</v>
      </c>
      <c r="F274" s="125">
        <f t="shared" si="18"/>
        <v>0.11367929769974441</v>
      </c>
      <c r="G274" s="117">
        <v>370</v>
      </c>
      <c r="H274" s="138">
        <v>5.66954E-2</v>
      </c>
      <c r="I274" s="156">
        <f t="shared" si="19"/>
        <v>102.04038092</v>
      </c>
      <c r="J274" s="157">
        <f t="shared" si="16"/>
        <v>113.64592930000001</v>
      </c>
      <c r="K274" s="158">
        <f t="shared" si="17"/>
        <v>11.599878839999999</v>
      </c>
      <c r="L274" s="152">
        <v>35170</v>
      </c>
      <c r="M274" s="107" t="s">
        <v>16</v>
      </c>
      <c r="N274" s="107" t="s">
        <v>3</v>
      </c>
      <c r="O274" s="107" t="s">
        <v>22</v>
      </c>
      <c r="P274" s="107"/>
    </row>
    <row r="275" spans="1:16" x14ac:dyDescent="0.35">
      <c r="A275" s="155" t="s">
        <v>793</v>
      </c>
      <c r="B275" s="117" t="s">
        <v>305</v>
      </c>
      <c r="C275" s="107">
        <v>18.399999999999999</v>
      </c>
      <c r="D275" s="107">
        <v>19.8</v>
      </c>
      <c r="E275" s="107">
        <v>1.3</v>
      </c>
      <c r="F275" s="125">
        <f t="shared" si="18"/>
        <v>7.0652173913043487E-2</v>
      </c>
      <c r="G275" s="117">
        <v>4.9000000000000004</v>
      </c>
      <c r="H275" s="138">
        <v>5.7765700000000003E-2</v>
      </c>
      <c r="I275" s="156">
        <f t="shared" si="19"/>
        <v>1.06288888</v>
      </c>
      <c r="J275" s="157">
        <f t="shared" si="16"/>
        <v>1.1437608600000002</v>
      </c>
      <c r="K275" s="158">
        <f t="shared" si="17"/>
        <v>7.5095410000000001E-2</v>
      </c>
      <c r="L275" s="152">
        <v>24610</v>
      </c>
      <c r="M275" s="107" t="s">
        <v>16</v>
      </c>
      <c r="N275" s="107" t="s">
        <v>3</v>
      </c>
      <c r="O275" s="107" t="s">
        <v>131</v>
      </c>
      <c r="P275" s="107"/>
    </row>
    <row r="276" spans="1:16" x14ac:dyDescent="0.35">
      <c r="A276" s="155" t="s">
        <v>794</v>
      </c>
      <c r="B276" s="117" t="s">
        <v>306</v>
      </c>
      <c r="C276" s="107">
        <v>179.5</v>
      </c>
      <c r="D276" s="107">
        <v>202</v>
      </c>
      <c r="E276" s="107">
        <v>22.5</v>
      </c>
      <c r="F276" s="125">
        <f t="shared" si="18"/>
        <v>0.12534818941504178</v>
      </c>
      <c r="G276" s="117">
        <v>61.9</v>
      </c>
      <c r="H276" s="138">
        <v>4.8834599999999999E-2</v>
      </c>
      <c r="I276" s="156">
        <f t="shared" si="19"/>
        <v>8.7658106999999994</v>
      </c>
      <c r="J276" s="157">
        <f t="shared" si="16"/>
        <v>9.8645891999999993</v>
      </c>
      <c r="K276" s="158">
        <f t="shared" si="17"/>
        <v>1.0987784999999999</v>
      </c>
      <c r="L276" s="152">
        <v>37690</v>
      </c>
      <c r="M276" s="107" t="s">
        <v>16</v>
      </c>
      <c r="N276" s="107" t="s">
        <v>3</v>
      </c>
      <c r="O276" s="107" t="s">
        <v>22</v>
      </c>
      <c r="P276" s="107"/>
    </row>
    <row r="277" spans="1:16" x14ac:dyDescent="0.35">
      <c r="A277" s="155" t="s">
        <v>795</v>
      </c>
      <c r="B277" s="117" t="s">
        <v>307</v>
      </c>
      <c r="C277" s="107">
        <v>72.2</v>
      </c>
      <c r="D277" s="107">
        <v>73.599999999999994</v>
      </c>
      <c r="E277" s="107">
        <v>1.4</v>
      </c>
      <c r="F277" s="125">
        <f t="shared" si="18"/>
        <v>1.9390581717451522E-2</v>
      </c>
      <c r="G277" s="117">
        <v>27.6</v>
      </c>
      <c r="H277" s="138">
        <v>4.7807200000000001E-2</v>
      </c>
      <c r="I277" s="156">
        <f t="shared" si="19"/>
        <v>3.4516798400000002</v>
      </c>
      <c r="J277" s="157">
        <f t="shared" si="16"/>
        <v>3.5186099199999998</v>
      </c>
      <c r="K277" s="158">
        <f t="shared" si="17"/>
        <v>6.6930080000000003E-2</v>
      </c>
      <c r="L277" s="152">
        <v>38220</v>
      </c>
      <c r="M277" s="107" t="s">
        <v>16</v>
      </c>
      <c r="N277" s="107" t="s">
        <v>3</v>
      </c>
      <c r="O277" s="107" t="s">
        <v>22</v>
      </c>
      <c r="P277" s="107"/>
    </row>
    <row r="278" spans="1:16" x14ac:dyDescent="0.35">
      <c r="A278" s="155" t="s">
        <v>796</v>
      </c>
      <c r="B278" s="117" t="s">
        <v>308</v>
      </c>
      <c r="C278" s="107">
        <v>545.29999999999995</v>
      </c>
      <c r="D278" s="107">
        <v>551</v>
      </c>
      <c r="E278" s="107">
        <v>5.6</v>
      </c>
      <c r="F278" s="125">
        <f t="shared" si="18"/>
        <v>1.0269576379974327E-2</v>
      </c>
      <c r="G278" s="117">
        <v>259.8</v>
      </c>
      <c r="H278" s="138">
        <v>3.3050000000000003E-2</v>
      </c>
      <c r="I278" s="156">
        <f t="shared" si="19"/>
        <v>18.022165000000001</v>
      </c>
      <c r="J278" s="157">
        <f t="shared" si="16"/>
        <v>18.210550000000001</v>
      </c>
      <c r="K278" s="158">
        <f t="shared" si="17"/>
        <v>0.18507999999999999</v>
      </c>
      <c r="L278" s="152">
        <v>24940</v>
      </c>
      <c r="M278" s="107" t="s">
        <v>16</v>
      </c>
      <c r="N278" s="107" t="s">
        <v>3</v>
      </c>
      <c r="O278" s="107" t="s">
        <v>131</v>
      </c>
      <c r="P278" s="107"/>
    </row>
    <row r="279" spans="1:16" x14ac:dyDescent="0.35">
      <c r="A279" s="155" t="s">
        <v>797</v>
      </c>
      <c r="B279" s="117" t="s">
        <v>309</v>
      </c>
      <c r="C279" s="107">
        <v>40.700000000000003</v>
      </c>
      <c r="D279" s="107">
        <v>45.2</v>
      </c>
      <c r="E279" s="107">
        <v>4.4000000000000004</v>
      </c>
      <c r="F279" s="125">
        <f t="shared" si="18"/>
        <v>0.10810810810810811</v>
      </c>
      <c r="G279" s="117">
        <v>15.9</v>
      </c>
      <c r="H279" s="138">
        <v>3.9599799999999998E-2</v>
      </c>
      <c r="I279" s="156">
        <f t="shared" si="19"/>
        <v>1.61171186</v>
      </c>
      <c r="J279" s="157">
        <f t="shared" si="16"/>
        <v>1.7899109600000001</v>
      </c>
      <c r="K279" s="158">
        <f t="shared" si="17"/>
        <v>0.17423912</v>
      </c>
      <c r="L279" s="152">
        <v>36850</v>
      </c>
      <c r="M279" s="107" t="s">
        <v>16</v>
      </c>
      <c r="N279" s="107" t="s">
        <v>3</v>
      </c>
      <c r="O279" s="107" t="s">
        <v>131</v>
      </c>
      <c r="P279" s="107"/>
    </row>
    <row r="280" spans="1:16" x14ac:dyDescent="0.35">
      <c r="A280" s="155" t="s">
        <v>798</v>
      </c>
      <c r="B280" s="117" t="s">
        <v>310</v>
      </c>
      <c r="C280" s="107">
        <v>61.9</v>
      </c>
      <c r="D280" s="107">
        <v>64.3</v>
      </c>
      <c r="E280" s="107">
        <v>2.4</v>
      </c>
      <c r="F280" s="125">
        <f t="shared" si="18"/>
        <v>3.8772213247172858E-2</v>
      </c>
      <c r="G280" s="117">
        <v>18.399999999999999</v>
      </c>
      <c r="H280" s="138">
        <v>1.7439900000000001E-2</v>
      </c>
      <c r="I280" s="156">
        <f t="shared" si="19"/>
        <v>1.0795298100000001</v>
      </c>
      <c r="J280" s="157">
        <f t="shared" si="16"/>
        <v>1.1213855699999999</v>
      </c>
      <c r="K280" s="158">
        <f t="shared" si="17"/>
        <v>4.1855759999999999E-2</v>
      </c>
      <c r="L280" s="152">
        <v>42440</v>
      </c>
      <c r="M280" s="107" t="s">
        <v>16</v>
      </c>
      <c r="N280" s="107" t="s">
        <v>3</v>
      </c>
      <c r="O280" s="107" t="s">
        <v>22</v>
      </c>
      <c r="P280" s="107"/>
    </row>
    <row r="281" spans="1:16" x14ac:dyDescent="0.35">
      <c r="A281" s="155" t="s">
        <v>799</v>
      </c>
      <c r="B281" s="117" t="s">
        <v>311</v>
      </c>
      <c r="C281" s="107">
        <v>130</v>
      </c>
      <c r="D281" s="107">
        <v>143.80000000000001</v>
      </c>
      <c r="E281" s="107">
        <v>13.8</v>
      </c>
      <c r="F281" s="125">
        <f t="shared" si="18"/>
        <v>0.10615384615384615</v>
      </c>
      <c r="G281" s="117">
        <v>33.799999999999997</v>
      </c>
      <c r="H281" s="138">
        <v>6.6851800000000003E-2</v>
      </c>
      <c r="I281" s="156">
        <f t="shared" si="19"/>
        <v>8.6907340000000008</v>
      </c>
      <c r="J281" s="157">
        <f t="shared" si="16"/>
        <v>9.6132888400000009</v>
      </c>
      <c r="K281" s="158">
        <f t="shared" si="17"/>
        <v>0.9225548400000001</v>
      </c>
      <c r="L281" s="152">
        <v>34830</v>
      </c>
      <c r="M281" s="107" t="s">
        <v>16</v>
      </c>
      <c r="N281" s="107" t="s">
        <v>3</v>
      </c>
      <c r="O281" s="107" t="s">
        <v>22</v>
      </c>
      <c r="P281" s="107"/>
    </row>
    <row r="282" spans="1:16" x14ac:dyDescent="0.35">
      <c r="A282" s="155" t="s">
        <v>800</v>
      </c>
      <c r="B282" s="117" t="s">
        <v>312</v>
      </c>
      <c r="C282" s="107">
        <v>52.2</v>
      </c>
      <c r="D282" s="107">
        <v>50.5</v>
      </c>
      <c r="E282" s="107">
        <v>-1.7</v>
      </c>
      <c r="F282" s="125">
        <f t="shared" si="18"/>
        <v>-3.2567049808429116E-2</v>
      </c>
      <c r="G282" s="117">
        <v>6.1</v>
      </c>
      <c r="H282" s="138">
        <v>5.2021699999999997E-2</v>
      </c>
      <c r="I282" s="156">
        <f t="shared" si="19"/>
        <v>2.71553274</v>
      </c>
      <c r="J282" s="157">
        <f t="shared" si="16"/>
        <v>2.6270958499999999</v>
      </c>
      <c r="K282" s="158">
        <f t="shared" si="17"/>
        <v>-8.843688999999999E-2</v>
      </c>
      <c r="L282" s="152">
        <v>33600</v>
      </c>
      <c r="M282" s="107" t="s">
        <v>16</v>
      </c>
      <c r="N282" s="107" t="s">
        <v>3</v>
      </c>
      <c r="O282" s="107" t="s">
        <v>131</v>
      </c>
      <c r="P282" s="107"/>
    </row>
    <row r="283" spans="1:16" x14ac:dyDescent="0.35">
      <c r="A283" s="155" t="s">
        <v>801</v>
      </c>
      <c r="B283" s="117" t="s">
        <v>313</v>
      </c>
      <c r="C283" s="107">
        <v>2362.8000000000002</v>
      </c>
      <c r="D283" s="107">
        <v>2661.4</v>
      </c>
      <c r="E283" s="107">
        <v>298.7</v>
      </c>
      <c r="F283" s="125">
        <f t="shared" si="18"/>
        <v>0.12641780937870323</v>
      </c>
      <c r="G283" s="117">
        <v>941.6</v>
      </c>
      <c r="H283" s="138">
        <v>5.1765899999999997E-2</v>
      </c>
      <c r="I283" s="156">
        <f t="shared" si="19"/>
        <v>122.31246852</v>
      </c>
      <c r="J283" s="157">
        <f t="shared" si="16"/>
        <v>137.76976625999998</v>
      </c>
      <c r="K283" s="158">
        <f t="shared" si="17"/>
        <v>15.462474329999999</v>
      </c>
      <c r="L283" s="152">
        <v>30580</v>
      </c>
      <c r="M283" s="107" t="s">
        <v>16</v>
      </c>
      <c r="N283" s="107" t="s">
        <v>3</v>
      </c>
      <c r="O283" s="107" t="s">
        <v>131</v>
      </c>
      <c r="P283" s="107"/>
    </row>
    <row r="284" spans="1:16" x14ac:dyDescent="0.35">
      <c r="A284" s="155" t="s">
        <v>802</v>
      </c>
      <c r="B284" s="117" t="s">
        <v>314</v>
      </c>
      <c r="C284" s="107">
        <v>138.1</v>
      </c>
      <c r="D284" s="107">
        <v>152</v>
      </c>
      <c r="E284" s="107">
        <v>13.9</v>
      </c>
      <c r="F284" s="125">
        <f t="shared" si="18"/>
        <v>0.10065170166545982</v>
      </c>
      <c r="G284" s="117">
        <v>41.6</v>
      </c>
      <c r="H284" s="138">
        <v>6.4784400000000006E-2</v>
      </c>
      <c r="I284" s="156">
        <f t="shared" si="19"/>
        <v>8.9467256400000004</v>
      </c>
      <c r="J284" s="157">
        <f t="shared" si="16"/>
        <v>9.8472288000000017</v>
      </c>
      <c r="K284" s="158">
        <f t="shared" si="17"/>
        <v>0.90050316000000008</v>
      </c>
      <c r="L284" s="152">
        <v>40530</v>
      </c>
      <c r="M284" s="107" t="s">
        <v>16</v>
      </c>
      <c r="N284" s="107" t="s">
        <v>3</v>
      </c>
      <c r="O284" s="107" t="s">
        <v>22</v>
      </c>
      <c r="P284" s="107"/>
    </row>
    <row r="285" spans="1:16" x14ac:dyDescent="0.35">
      <c r="A285" s="155" t="s">
        <v>803</v>
      </c>
      <c r="B285" s="117" t="s">
        <v>315</v>
      </c>
      <c r="C285" s="107">
        <v>164.2</v>
      </c>
      <c r="D285" s="107">
        <v>158.80000000000001</v>
      </c>
      <c r="E285" s="107">
        <v>-5.3</v>
      </c>
      <c r="F285" s="125">
        <f t="shared" si="18"/>
        <v>-3.2277710109622409E-2</v>
      </c>
      <c r="G285" s="117">
        <v>37.5</v>
      </c>
      <c r="H285" s="138">
        <v>6.4764299999999997E-2</v>
      </c>
      <c r="I285" s="156">
        <f t="shared" si="19"/>
        <v>10.634298059999999</v>
      </c>
      <c r="J285" s="157">
        <f t="shared" si="16"/>
        <v>10.284570840000001</v>
      </c>
      <c r="K285" s="158">
        <f t="shared" si="17"/>
        <v>-0.34325078999999997</v>
      </c>
      <c r="L285" s="152">
        <v>26190</v>
      </c>
      <c r="M285" s="107" t="s">
        <v>16</v>
      </c>
      <c r="N285" s="107" t="s">
        <v>3</v>
      </c>
      <c r="O285" s="107" t="s">
        <v>131</v>
      </c>
      <c r="P285" s="107"/>
    </row>
    <row r="286" spans="1:16" x14ac:dyDescent="0.35">
      <c r="A286" s="155" t="s">
        <v>804</v>
      </c>
      <c r="B286" s="117" t="s">
        <v>316</v>
      </c>
      <c r="C286" s="107">
        <v>231.6</v>
      </c>
      <c r="D286" s="107">
        <v>263.39999999999998</v>
      </c>
      <c r="E286" s="107">
        <v>31.8</v>
      </c>
      <c r="F286" s="125">
        <f t="shared" si="18"/>
        <v>0.1373056994818653</v>
      </c>
      <c r="G286" s="117">
        <v>141.5</v>
      </c>
      <c r="H286" s="138">
        <v>5.6188700000000001E-2</v>
      </c>
      <c r="I286" s="156">
        <f t="shared" si="19"/>
        <v>13.013302919999999</v>
      </c>
      <c r="J286" s="157">
        <f t="shared" si="16"/>
        <v>14.800103579999998</v>
      </c>
      <c r="K286" s="158">
        <f t="shared" si="17"/>
        <v>1.7868006600000002</v>
      </c>
      <c r="L286" s="152">
        <v>20340</v>
      </c>
      <c r="M286" s="107" t="s">
        <v>16</v>
      </c>
      <c r="N286" s="107" t="s">
        <v>3</v>
      </c>
      <c r="O286" s="107" t="s">
        <v>131</v>
      </c>
      <c r="P286" s="107"/>
    </row>
    <row r="287" spans="1:16" x14ac:dyDescent="0.35">
      <c r="A287" s="155" t="s">
        <v>805</v>
      </c>
      <c r="B287" s="117" t="s">
        <v>317</v>
      </c>
      <c r="C287" s="107">
        <v>204.5</v>
      </c>
      <c r="D287" s="107">
        <v>225.8</v>
      </c>
      <c r="E287" s="107">
        <v>21.3</v>
      </c>
      <c r="F287" s="125">
        <f t="shared" si="18"/>
        <v>0.10415647921760392</v>
      </c>
      <c r="G287" s="117">
        <v>59.9</v>
      </c>
      <c r="H287" s="138">
        <v>7.2312100000000004E-2</v>
      </c>
      <c r="I287" s="156">
        <f t="shared" si="19"/>
        <v>14.78782445</v>
      </c>
      <c r="J287" s="157">
        <f t="shared" si="16"/>
        <v>16.328072180000003</v>
      </c>
      <c r="K287" s="158">
        <f t="shared" si="17"/>
        <v>1.5402477300000001</v>
      </c>
      <c r="L287" s="152">
        <v>29910</v>
      </c>
      <c r="M287" s="107" t="s">
        <v>16</v>
      </c>
      <c r="N287" s="107" t="s">
        <v>3</v>
      </c>
      <c r="O287" s="107" t="s">
        <v>131</v>
      </c>
      <c r="P287" s="107"/>
    </row>
    <row r="288" spans="1:16" x14ac:dyDescent="0.35">
      <c r="A288" s="155" t="s">
        <v>806</v>
      </c>
      <c r="B288" s="117" t="s">
        <v>318</v>
      </c>
      <c r="C288" s="107">
        <v>110.4</v>
      </c>
      <c r="D288" s="107">
        <v>126.6</v>
      </c>
      <c r="E288" s="107">
        <v>16.3</v>
      </c>
      <c r="F288" s="125">
        <f t="shared" si="18"/>
        <v>0.14764492753623187</v>
      </c>
      <c r="G288" s="117">
        <v>64.400000000000006</v>
      </c>
      <c r="H288" s="138">
        <v>5.7286900000000002E-2</v>
      </c>
      <c r="I288" s="156">
        <f t="shared" si="19"/>
        <v>6.3244737600000009</v>
      </c>
      <c r="J288" s="157">
        <f t="shared" si="16"/>
        <v>7.25252154</v>
      </c>
      <c r="K288" s="158">
        <f t="shared" si="17"/>
        <v>0.93377647000000008</v>
      </c>
      <c r="L288" s="152">
        <v>23440</v>
      </c>
      <c r="M288" s="107" t="s">
        <v>16</v>
      </c>
      <c r="N288" s="107" t="s">
        <v>3</v>
      </c>
      <c r="O288" s="107" t="s">
        <v>131</v>
      </c>
      <c r="P288" s="107"/>
    </row>
    <row r="289" spans="1:16" x14ac:dyDescent="0.35">
      <c r="A289" s="155" t="s">
        <v>807</v>
      </c>
      <c r="B289" s="117" t="s">
        <v>319</v>
      </c>
      <c r="C289" s="107">
        <v>195.9</v>
      </c>
      <c r="D289" s="107">
        <v>213</v>
      </c>
      <c r="E289" s="107">
        <v>17.100000000000001</v>
      </c>
      <c r="F289" s="125">
        <f t="shared" si="18"/>
        <v>8.7289433384379791E-2</v>
      </c>
      <c r="G289" s="117">
        <v>30.1</v>
      </c>
      <c r="H289" s="138">
        <v>4.0681500000000002E-2</v>
      </c>
      <c r="I289" s="156">
        <f t="shared" si="19"/>
        <v>7.9695058500000009</v>
      </c>
      <c r="J289" s="157">
        <f t="shared" si="16"/>
        <v>8.6651594999999997</v>
      </c>
      <c r="K289" s="158">
        <f t="shared" si="17"/>
        <v>0.69565365000000012</v>
      </c>
      <c r="L289" s="152">
        <v>35310</v>
      </c>
      <c r="M289" s="107" t="s">
        <v>16</v>
      </c>
      <c r="N289" s="107" t="s">
        <v>3</v>
      </c>
      <c r="O289" s="107" t="s">
        <v>131</v>
      </c>
      <c r="P289" s="107"/>
    </row>
    <row r="290" spans="1:16" x14ac:dyDescent="0.35">
      <c r="A290" s="155" t="s">
        <v>808</v>
      </c>
      <c r="B290" s="117" t="s">
        <v>320</v>
      </c>
      <c r="C290" s="107">
        <v>55.7</v>
      </c>
      <c r="D290" s="107">
        <v>53</v>
      </c>
      <c r="E290" s="107">
        <v>-2.7</v>
      </c>
      <c r="F290" s="125">
        <f t="shared" si="18"/>
        <v>-4.8473967684021547E-2</v>
      </c>
      <c r="G290" s="117">
        <v>14.4</v>
      </c>
      <c r="H290" s="138">
        <v>3.9533600000000002E-2</v>
      </c>
      <c r="I290" s="156">
        <f t="shared" si="19"/>
        <v>2.2020215200000002</v>
      </c>
      <c r="J290" s="157">
        <f t="shared" si="16"/>
        <v>2.0952808000000003</v>
      </c>
      <c r="K290" s="158">
        <f t="shared" si="17"/>
        <v>-0.10674072000000001</v>
      </c>
      <c r="L290" s="152">
        <v>31720</v>
      </c>
      <c r="M290" s="107" t="s">
        <v>16</v>
      </c>
      <c r="N290" s="107" t="s">
        <v>3</v>
      </c>
      <c r="O290" s="107" t="s">
        <v>22</v>
      </c>
      <c r="P290" s="107"/>
    </row>
    <row r="291" spans="1:16" x14ac:dyDescent="0.35">
      <c r="A291" s="155" t="s">
        <v>809</v>
      </c>
      <c r="B291" s="117" t="s">
        <v>321</v>
      </c>
      <c r="C291" s="107">
        <v>146.9</v>
      </c>
      <c r="D291" s="107">
        <v>145.30000000000001</v>
      </c>
      <c r="E291" s="107">
        <v>-1.6</v>
      </c>
      <c r="F291" s="125">
        <f t="shared" si="18"/>
        <v>-1.0891763104152486E-2</v>
      </c>
      <c r="G291" s="117">
        <v>37.1</v>
      </c>
      <c r="H291" s="138">
        <v>4.2604299999999998E-2</v>
      </c>
      <c r="I291" s="156">
        <f t="shared" si="19"/>
        <v>6.2585716700000003</v>
      </c>
      <c r="J291" s="157">
        <f t="shared" si="16"/>
        <v>6.1904047900000005</v>
      </c>
      <c r="K291" s="158">
        <f t="shared" si="17"/>
        <v>-6.8166879999999999E-2</v>
      </c>
      <c r="L291" s="152">
        <v>37510</v>
      </c>
      <c r="M291" s="107" t="s">
        <v>16</v>
      </c>
      <c r="N291" s="107" t="s">
        <v>3</v>
      </c>
      <c r="O291" s="107" t="s">
        <v>131</v>
      </c>
      <c r="P291" s="107"/>
    </row>
    <row r="292" spans="1:16" x14ac:dyDescent="0.35">
      <c r="A292" s="155" t="s">
        <v>810</v>
      </c>
      <c r="B292" s="117" t="s">
        <v>322</v>
      </c>
      <c r="C292" s="107">
        <v>1006.7</v>
      </c>
      <c r="D292" s="107">
        <v>1142.5999999999999</v>
      </c>
      <c r="E292" s="107">
        <v>135.9</v>
      </c>
      <c r="F292" s="125">
        <f t="shared" si="18"/>
        <v>0.13499552994933942</v>
      </c>
      <c r="G292" s="117">
        <v>406.9</v>
      </c>
      <c r="H292" s="138">
        <v>5.9850300000000002E-2</v>
      </c>
      <c r="I292" s="156">
        <f t="shared" si="19"/>
        <v>60.251297010000002</v>
      </c>
      <c r="J292" s="157">
        <f t="shared" si="16"/>
        <v>68.384952779999992</v>
      </c>
      <c r="K292" s="158">
        <f t="shared" si="17"/>
        <v>8.1336557700000007</v>
      </c>
      <c r="L292" s="152">
        <v>25990</v>
      </c>
      <c r="M292" s="107" t="s">
        <v>16</v>
      </c>
      <c r="N292" s="107" t="s">
        <v>3</v>
      </c>
      <c r="O292" s="107" t="s">
        <v>131</v>
      </c>
      <c r="P292" s="107"/>
    </row>
    <row r="293" spans="1:16" x14ac:dyDescent="0.35">
      <c r="A293" s="155" t="s">
        <v>811</v>
      </c>
      <c r="B293" s="117" t="s">
        <v>323</v>
      </c>
      <c r="C293" s="107">
        <v>139.1</v>
      </c>
      <c r="D293" s="107">
        <v>119.6</v>
      </c>
      <c r="E293" s="107">
        <v>-19.5</v>
      </c>
      <c r="F293" s="125">
        <f t="shared" si="18"/>
        <v>-0.14018691588785048</v>
      </c>
      <c r="G293" s="117">
        <v>18.5</v>
      </c>
      <c r="H293" s="138">
        <v>5.2098199999999997E-2</v>
      </c>
      <c r="I293" s="156">
        <f t="shared" si="19"/>
        <v>7.2468596199999995</v>
      </c>
      <c r="J293" s="157">
        <f t="shared" si="16"/>
        <v>6.2309447199999992</v>
      </c>
      <c r="K293" s="158">
        <f t="shared" si="17"/>
        <v>-1.0159148999999998</v>
      </c>
      <c r="L293" s="152">
        <v>32400</v>
      </c>
      <c r="M293" s="107" t="s">
        <v>16</v>
      </c>
      <c r="N293" s="107" t="s">
        <v>3</v>
      </c>
      <c r="O293" s="107" t="s">
        <v>131</v>
      </c>
      <c r="P293" s="107"/>
    </row>
    <row r="294" spans="1:16" x14ac:dyDescent="0.35">
      <c r="A294" s="155" t="s">
        <v>812</v>
      </c>
      <c r="B294" s="117" t="s">
        <v>324</v>
      </c>
      <c r="C294" s="107">
        <v>188.9</v>
      </c>
      <c r="D294" s="107">
        <v>172.2</v>
      </c>
      <c r="E294" s="107">
        <v>-16.7</v>
      </c>
      <c r="F294" s="125">
        <f t="shared" si="18"/>
        <v>-8.8406564319745889E-2</v>
      </c>
      <c r="G294" s="117">
        <v>40.799999999999997</v>
      </c>
      <c r="H294" s="138">
        <v>5.7338300000000002E-2</v>
      </c>
      <c r="I294" s="156">
        <f t="shared" si="19"/>
        <v>10.831204870000001</v>
      </c>
      <c r="J294" s="157">
        <f t="shared" si="16"/>
        <v>9.8736552599999996</v>
      </c>
      <c r="K294" s="158">
        <f t="shared" si="17"/>
        <v>-0.95754960999999994</v>
      </c>
      <c r="L294" s="152">
        <v>37240</v>
      </c>
      <c r="M294" s="107" t="s">
        <v>16</v>
      </c>
      <c r="N294" s="107" t="s">
        <v>3</v>
      </c>
      <c r="O294" s="107" t="s">
        <v>131</v>
      </c>
      <c r="P294" s="107"/>
    </row>
    <row r="295" spans="1:16" x14ac:dyDescent="0.35">
      <c r="A295" s="155" t="s">
        <v>325</v>
      </c>
      <c r="B295" s="117" t="s">
        <v>326</v>
      </c>
      <c r="C295" s="107">
        <v>223.8</v>
      </c>
      <c r="D295" s="107">
        <v>218.9</v>
      </c>
      <c r="E295" s="107">
        <v>-4.8</v>
      </c>
      <c r="F295" s="125">
        <f t="shared" si="18"/>
        <v>-2.1447721179624662E-2</v>
      </c>
      <c r="G295" s="117">
        <v>59.3</v>
      </c>
      <c r="H295" s="138">
        <v>5.2239599999999997E-2</v>
      </c>
      <c r="I295" s="156">
        <f t="shared" si="19"/>
        <v>11.69122248</v>
      </c>
      <c r="J295" s="157">
        <f t="shared" si="16"/>
        <v>11.435248440000001</v>
      </c>
      <c r="K295" s="158">
        <f t="shared" si="17"/>
        <v>-0.25075007999999999</v>
      </c>
      <c r="L295" s="152">
        <v>29810</v>
      </c>
      <c r="M295" s="107" t="s">
        <v>16</v>
      </c>
      <c r="N295" s="107" t="s">
        <v>3</v>
      </c>
      <c r="O295" s="107" t="s">
        <v>131</v>
      </c>
      <c r="P295" s="107"/>
    </row>
    <row r="296" spans="1:16" x14ac:dyDescent="0.35">
      <c r="A296" s="155" t="s">
        <v>813</v>
      </c>
      <c r="B296" s="117" t="s">
        <v>327</v>
      </c>
      <c r="C296" s="107">
        <v>79.5</v>
      </c>
      <c r="D296" s="107">
        <v>91</v>
      </c>
      <c r="E296" s="107">
        <v>11.5</v>
      </c>
      <c r="F296" s="125">
        <f t="shared" si="18"/>
        <v>0.14465408805031446</v>
      </c>
      <c r="G296" s="117">
        <v>33</v>
      </c>
      <c r="H296" s="138">
        <v>4.4436900000000001E-2</v>
      </c>
      <c r="I296" s="156">
        <f t="shared" si="19"/>
        <v>3.5327335500000001</v>
      </c>
      <c r="J296" s="157">
        <f t="shared" si="16"/>
        <v>4.0437579000000001</v>
      </c>
      <c r="K296" s="158">
        <f t="shared" si="17"/>
        <v>0.51102435000000002</v>
      </c>
      <c r="L296" s="152">
        <v>39720</v>
      </c>
      <c r="M296" s="107" t="s">
        <v>16</v>
      </c>
      <c r="N296" s="107" t="s">
        <v>3</v>
      </c>
      <c r="O296" s="107" t="s">
        <v>131</v>
      </c>
      <c r="P296" s="107"/>
    </row>
    <row r="297" spans="1:16" x14ac:dyDescent="0.35">
      <c r="A297" s="155" t="s">
        <v>814</v>
      </c>
      <c r="B297" s="117" t="s">
        <v>328</v>
      </c>
      <c r="C297" s="107">
        <v>98.2</v>
      </c>
      <c r="D297" s="107">
        <v>87.4</v>
      </c>
      <c r="E297" s="107">
        <v>-10.9</v>
      </c>
      <c r="F297" s="125">
        <f t="shared" si="18"/>
        <v>-0.1109979633401222</v>
      </c>
      <c r="G297" s="117">
        <v>12.6</v>
      </c>
      <c r="H297" s="138">
        <v>7.5421799999999997E-2</v>
      </c>
      <c r="I297" s="156">
        <f t="shared" si="19"/>
        <v>7.4064207599999996</v>
      </c>
      <c r="J297" s="157">
        <f t="shared" si="16"/>
        <v>6.5918653200000001</v>
      </c>
      <c r="K297" s="158">
        <f t="shared" si="17"/>
        <v>-0.82209761999999997</v>
      </c>
      <c r="L297" s="152">
        <v>25440</v>
      </c>
      <c r="M297" s="107" t="s">
        <v>16</v>
      </c>
      <c r="N297" s="107" t="s">
        <v>3</v>
      </c>
      <c r="O297" s="107" t="s">
        <v>131</v>
      </c>
      <c r="P297" s="107"/>
    </row>
    <row r="298" spans="1:16" x14ac:dyDescent="0.35">
      <c r="A298" s="155" t="s">
        <v>815</v>
      </c>
      <c r="B298" s="117" t="s">
        <v>329</v>
      </c>
      <c r="C298" s="107">
        <v>289.39999999999998</v>
      </c>
      <c r="D298" s="107">
        <v>318.5</v>
      </c>
      <c r="E298" s="107">
        <v>29</v>
      </c>
      <c r="F298" s="125">
        <f t="shared" si="18"/>
        <v>0.10020732550103663</v>
      </c>
      <c r="G298" s="117">
        <v>112.4</v>
      </c>
      <c r="H298" s="138">
        <v>6.6280099999999995E-2</v>
      </c>
      <c r="I298" s="156">
        <f t="shared" si="19"/>
        <v>19.181460939999997</v>
      </c>
      <c r="J298" s="157">
        <f t="shared" si="16"/>
        <v>21.110211849999999</v>
      </c>
      <c r="K298" s="158">
        <f t="shared" si="17"/>
        <v>1.9221228999999997</v>
      </c>
      <c r="L298" s="152">
        <v>35910</v>
      </c>
      <c r="M298" s="107" t="s">
        <v>16</v>
      </c>
      <c r="N298" s="107" t="s">
        <v>3</v>
      </c>
      <c r="O298" s="107" t="s">
        <v>22</v>
      </c>
      <c r="P298" s="107"/>
    </row>
    <row r="299" spans="1:16" x14ac:dyDescent="0.35">
      <c r="A299" s="155" t="s">
        <v>816</v>
      </c>
      <c r="B299" s="117" t="s">
        <v>330</v>
      </c>
      <c r="C299" s="107">
        <v>40.200000000000003</v>
      </c>
      <c r="D299" s="107">
        <v>32.5</v>
      </c>
      <c r="E299" s="107">
        <v>-7.7</v>
      </c>
      <c r="F299" s="125">
        <f t="shared" si="18"/>
        <v>-0.19154228855721392</v>
      </c>
      <c r="G299" s="117">
        <v>10.1</v>
      </c>
      <c r="H299" s="138">
        <v>5.08365E-2</v>
      </c>
      <c r="I299" s="156">
        <f t="shared" si="19"/>
        <v>2.0436273000000003</v>
      </c>
      <c r="J299" s="157">
        <f t="shared" si="16"/>
        <v>1.65218625</v>
      </c>
      <c r="K299" s="158">
        <f t="shared" si="17"/>
        <v>-0.39144105000000001</v>
      </c>
      <c r="L299" s="152">
        <v>35940</v>
      </c>
      <c r="M299" s="107" t="s">
        <v>16</v>
      </c>
      <c r="N299" s="107" t="s">
        <v>3</v>
      </c>
      <c r="O299" s="107" t="s">
        <v>131</v>
      </c>
      <c r="P299" s="107"/>
    </row>
    <row r="300" spans="1:16" x14ac:dyDescent="0.35">
      <c r="A300" s="155" t="s">
        <v>817</v>
      </c>
      <c r="B300" s="117" t="s">
        <v>331</v>
      </c>
      <c r="C300" s="107">
        <v>66.900000000000006</v>
      </c>
      <c r="D300" s="107">
        <v>45.7</v>
      </c>
      <c r="E300" s="107">
        <v>-21.3</v>
      </c>
      <c r="F300" s="125">
        <f t="shared" si="18"/>
        <v>-0.31838565022421522</v>
      </c>
      <c r="G300" s="117">
        <v>10.199999999999999</v>
      </c>
      <c r="H300" s="138">
        <v>9.3425900000000006E-2</v>
      </c>
      <c r="I300" s="156">
        <f t="shared" si="19"/>
        <v>6.2501927100000012</v>
      </c>
      <c r="J300" s="157">
        <f t="shared" si="16"/>
        <v>4.2695636300000004</v>
      </c>
      <c r="K300" s="158">
        <f t="shared" si="17"/>
        <v>-1.9899716700000003</v>
      </c>
      <c r="L300" s="152">
        <v>53090</v>
      </c>
      <c r="M300" s="107" t="s">
        <v>16</v>
      </c>
      <c r="N300" s="107" t="s">
        <v>3</v>
      </c>
      <c r="O300" s="107" t="s">
        <v>131</v>
      </c>
      <c r="P300" s="107"/>
    </row>
    <row r="301" spans="1:16" x14ac:dyDescent="0.35">
      <c r="A301" s="155" t="s">
        <v>818</v>
      </c>
      <c r="B301" s="117" t="s">
        <v>332</v>
      </c>
      <c r="C301" s="107">
        <v>295.10000000000002</v>
      </c>
      <c r="D301" s="107">
        <v>215.8</v>
      </c>
      <c r="E301" s="107">
        <v>-79.2</v>
      </c>
      <c r="F301" s="125">
        <f t="shared" si="18"/>
        <v>-0.26838359878007456</v>
      </c>
      <c r="G301" s="117">
        <v>102.7</v>
      </c>
      <c r="H301" s="138">
        <v>5.7349700000000003E-2</v>
      </c>
      <c r="I301" s="156">
        <f t="shared" si="19"/>
        <v>16.923896470000003</v>
      </c>
      <c r="J301" s="157">
        <f t="shared" si="16"/>
        <v>12.376065260000001</v>
      </c>
      <c r="K301" s="158">
        <f t="shared" si="17"/>
        <v>-4.5420962400000002</v>
      </c>
      <c r="L301" s="152">
        <v>56490</v>
      </c>
      <c r="M301" s="107" t="s">
        <v>16</v>
      </c>
      <c r="N301" s="107" t="s">
        <v>3</v>
      </c>
      <c r="O301" s="107" t="s">
        <v>131</v>
      </c>
      <c r="P301" s="107"/>
    </row>
    <row r="302" spans="1:16" x14ac:dyDescent="0.35">
      <c r="A302" s="155" t="s">
        <v>819</v>
      </c>
      <c r="B302" s="117" t="s">
        <v>333</v>
      </c>
      <c r="C302" s="107">
        <v>129.6</v>
      </c>
      <c r="D302" s="107">
        <v>91</v>
      </c>
      <c r="E302" s="107">
        <v>-38.6</v>
      </c>
      <c r="F302" s="125">
        <f t="shared" si="18"/>
        <v>-0.29783950617283955</v>
      </c>
      <c r="G302" s="117">
        <v>9.4</v>
      </c>
      <c r="H302" s="138">
        <v>8.9157700000000006E-2</v>
      </c>
      <c r="I302" s="156">
        <f t="shared" si="19"/>
        <v>11.554837920000001</v>
      </c>
      <c r="J302" s="157">
        <f t="shared" si="16"/>
        <v>8.1133506999999998</v>
      </c>
      <c r="K302" s="158">
        <f t="shared" si="17"/>
        <v>-3.4414872200000004</v>
      </c>
      <c r="L302" s="152">
        <v>53090</v>
      </c>
      <c r="M302" s="107" t="s">
        <v>16</v>
      </c>
      <c r="N302" s="107" t="s">
        <v>3</v>
      </c>
      <c r="O302" s="107" t="s">
        <v>131</v>
      </c>
      <c r="P302" s="107"/>
    </row>
    <row r="303" spans="1:16" x14ac:dyDescent="0.35">
      <c r="A303" s="155" t="s">
        <v>820</v>
      </c>
      <c r="B303" s="117" t="s">
        <v>334</v>
      </c>
      <c r="C303" s="107">
        <v>284.7</v>
      </c>
      <c r="D303" s="107">
        <v>294.8</v>
      </c>
      <c r="E303" s="107">
        <v>10.1</v>
      </c>
      <c r="F303" s="125">
        <f t="shared" si="18"/>
        <v>3.5475939585528624E-2</v>
      </c>
      <c r="G303" s="117">
        <v>81.099999999999994</v>
      </c>
      <c r="H303" s="138">
        <v>4.7391999999999997E-2</v>
      </c>
      <c r="I303" s="156">
        <f t="shared" si="19"/>
        <v>13.492502399999999</v>
      </c>
      <c r="J303" s="157">
        <f t="shared" si="16"/>
        <v>13.9711616</v>
      </c>
      <c r="K303" s="158">
        <f t="shared" si="17"/>
        <v>0.47865919999999995</v>
      </c>
      <c r="L303" s="152">
        <v>43740</v>
      </c>
      <c r="M303" s="107" t="s">
        <v>16</v>
      </c>
      <c r="N303" s="107" t="s">
        <v>3</v>
      </c>
      <c r="O303" s="107" t="s">
        <v>22</v>
      </c>
      <c r="P303" s="107"/>
    </row>
    <row r="304" spans="1:16" x14ac:dyDescent="0.35">
      <c r="A304" s="155" t="s">
        <v>821</v>
      </c>
      <c r="B304" s="117" t="s">
        <v>335</v>
      </c>
      <c r="C304" s="107">
        <v>695.5</v>
      </c>
      <c r="D304" s="107">
        <v>702.3</v>
      </c>
      <c r="E304" s="107">
        <v>6.8</v>
      </c>
      <c r="F304" s="125">
        <f t="shared" si="18"/>
        <v>9.7771387491013655E-3</v>
      </c>
      <c r="G304" s="117">
        <v>189.6</v>
      </c>
      <c r="H304" s="138">
        <v>5.9294300000000001E-2</v>
      </c>
      <c r="I304" s="156">
        <f t="shared" si="19"/>
        <v>41.239185650000003</v>
      </c>
      <c r="J304" s="157">
        <f t="shared" si="16"/>
        <v>41.642386889999997</v>
      </c>
      <c r="K304" s="158">
        <f t="shared" si="17"/>
        <v>0.40320124000000002</v>
      </c>
      <c r="L304" s="152">
        <v>29010</v>
      </c>
      <c r="M304" s="107" t="s">
        <v>16</v>
      </c>
      <c r="N304" s="107" t="s">
        <v>3</v>
      </c>
      <c r="O304" s="107" t="s">
        <v>131</v>
      </c>
      <c r="P304" s="107"/>
    </row>
    <row r="305" spans="1:16" x14ac:dyDescent="0.35">
      <c r="A305" s="155" t="s">
        <v>822</v>
      </c>
      <c r="B305" s="117" t="s">
        <v>336</v>
      </c>
      <c r="C305" s="107">
        <v>1807.2</v>
      </c>
      <c r="D305" s="107">
        <v>1801.2</v>
      </c>
      <c r="E305" s="107">
        <v>-6</v>
      </c>
      <c r="F305" s="125">
        <f t="shared" si="18"/>
        <v>-3.3200531208499337E-3</v>
      </c>
      <c r="G305" s="117">
        <v>546</v>
      </c>
      <c r="H305" s="138">
        <v>7.3485900000000007E-2</v>
      </c>
      <c r="I305" s="156">
        <f t="shared" si="19"/>
        <v>132.80371848000001</v>
      </c>
      <c r="J305" s="157">
        <f t="shared" si="16"/>
        <v>132.36280308000002</v>
      </c>
      <c r="K305" s="158">
        <f t="shared" si="17"/>
        <v>-0.44091540000000007</v>
      </c>
      <c r="L305" s="152">
        <v>22050</v>
      </c>
      <c r="M305" s="107" t="s">
        <v>241</v>
      </c>
      <c r="N305" s="107" t="s">
        <v>3</v>
      </c>
      <c r="O305" s="107" t="s">
        <v>131</v>
      </c>
      <c r="P305" s="107"/>
    </row>
    <row r="306" spans="1:16" x14ac:dyDescent="0.35">
      <c r="A306" s="155" t="s">
        <v>823</v>
      </c>
      <c r="B306" s="117" t="s">
        <v>337</v>
      </c>
      <c r="C306" s="107">
        <v>72.2</v>
      </c>
      <c r="D306" s="107">
        <v>79.599999999999994</v>
      </c>
      <c r="E306" s="107">
        <v>7.3</v>
      </c>
      <c r="F306" s="125">
        <f t="shared" si="18"/>
        <v>0.10110803324099722</v>
      </c>
      <c r="G306" s="117">
        <v>23.3</v>
      </c>
      <c r="H306" s="138">
        <v>7.2582800000000003E-2</v>
      </c>
      <c r="I306" s="156">
        <f t="shared" si="19"/>
        <v>5.2404781600000003</v>
      </c>
      <c r="J306" s="157">
        <f t="shared" si="16"/>
        <v>5.77759088</v>
      </c>
      <c r="K306" s="158">
        <f t="shared" si="17"/>
        <v>0.52985444000000004</v>
      </c>
      <c r="L306" s="152">
        <v>27920</v>
      </c>
      <c r="M306" s="107" t="s">
        <v>16</v>
      </c>
      <c r="N306" s="107" t="s">
        <v>3</v>
      </c>
      <c r="O306" s="107" t="s">
        <v>131</v>
      </c>
      <c r="P306" s="107"/>
    </row>
    <row r="307" spans="1:16" x14ac:dyDescent="0.35">
      <c r="A307" s="155" t="s">
        <v>824</v>
      </c>
      <c r="B307" s="117" t="s">
        <v>338</v>
      </c>
      <c r="C307" s="107">
        <v>3947</v>
      </c>
      <c r="D307" s="107">
        <v>4426.7</v>
      </c>
      <c r="E307" s="107">
        <v>479.5</v>
      </c>
      <c r="F307" s="125">
        <f t="shared" si="18"/>
        <v>0.12148467190271092</v>
      </c>
      <c r="G307" s="117">
        <v>972.1</v>
      </c>
      <c r="H307" s="138">
        <v>4.7739700000000003E-2</v>
      </c>
      <c r="I307" s="156">
        <f t="shared" si="19"/>
        <v>188.4285959</v>
      </c>
      <c r="J307" s="157">
        <f t="shared" si="16"/>
        <v>211.32932998999999</v>
      </c>
      <c r="K307" s="158">
        <f t="shared" si="17"/>
        <v>22.891186150000003</v>
      </c>
      <c r="L307" s="152">
        <v>36162</v>
      </c>
      <c r="M307" s="107" t="s">
        <v>16</v>
      </c>
      <c r="N307" s="107" t="s">
        <v>3</v>
      </c>
      <c r="O307" s="107" t="s">
        <v>131</v>
      </c>
      <c r="P307" s="107"/>
    </row>
    <row r="308" spans="1:16" x14ac:dyDescent="0.35">
      <c r="A308" s="155" t="s">
        <v>825</v>
      </c>
      <c r="B308" s="117" t="s">
        <v>339</v>
      </c>
      <c r="C308" s="107">
        <v>74.599999999999994</v>
      </c>
      <c r="D308" s="107">
        <v>62</v>
      </c>
      <c r="E308" s="107">
        <v>-12.7</v>
      </c>
      <c r="F308" s="125">
        <f t="shared" si="18"/>
        <v>-0.17024128686327078</v>
      </c>
      <c r="G308" s="117">
        <v>7.2</v>
      </c>
      <c r="H308" s="138">
        <v>6.1594999999999997E-2</v>
      </c>
      <c r="I308" s="156">
        <f t="shared" si="19"/>
        <v>4.5949869999999997</v>
      </c>
      <c r="J308" s="157">
        <f t="shared" si="16"/>
        <v>3.8188899999999997</v>
      </c>
      <c r="K308" s="158">
        <f t="shared" si="17"/>
        <v>-0.78225649999999991</v>
      </c>
      <c r="L308" s="152">
        <v>38390</v>
      </c>
      <c r="M308" s="107" t="s">
        <v>16</v>
      </c>
      <c r="N308" s="107" t="s">
        <v>3</v>
      </c>
      <c r="O308" s="107" t="s">
        <v>22</v>
      </c>
      <c r="P308" s="107"/>
    </row>
    <row r="309" spans="1:16" x14ac:dyDescent="0.35">
      <c r="A309" s="155" t="s">
        <v>826</v>
      </c>
      <c r="B309" s="117" t="s">
        <v>340</v>
      </c>
      <c r="C309" s="107">
        <v>220.3</v>
      </c>
      <c r="D309" s="107">
        <v>166.1</v>
      </c>
      <c r="E309" s="107">
        <v>-54.2</v>
      </c>
      <c r="F309" s="125">
        <f t="shared" si="18"/>
        <v>-0.2460281434407626</v>
      </c>
      <c r="G309" s="117">
        <v>26.3</v>
      </c>
      <c r="H309" s="138">
        <v>6.2483700000000003E-2</v>
      </c>
      <c r="I309" s="156">
        <f t="shared" si="19"/>
        <v>13.765159110000001</v>
      </c>
      <c r="J309" s="157">
        <f t="shared" si="16"/>
        <v>10.37854257</v>
      </c>
      <c r="K309" s="158">
        <f t="shared" si="17"/>
        <v>-3.3866165400000003</v>
      </c>
      <c r="L309" s="152">
        <v>28010</v>
      </c>
      <c r="M309" s="107" t="s">
        <v>16</v>
      </c>
      <c r="N309" s="107" t="s">
        <v>3</v>
      </c>
      <c r="O309" s="107" t="s">
        <v>22</v>
      </c>
      <c r="P309" s="107"/>
    </row>
    <row r="310" spans="1:16" x14ac:dyDescent="0.35">
      <c r="A310" s="155" t="s">
        <v>827</v>
      </c>
      <c r="B310" s="117" t="s">
        <v>341</v>
      </c>
      <c r="C310" s="107">
        <v>104.4</v>
      </c>
      <c r="D310" s="107">
        <v>78.2</v>
      </c>
      <c r="E310" s="107">
        <v>-26.2</v>
      </c>
      <c r="F310" s="125">
        <f t="shared" si="18"/>
        <v>-0.25095785440613022</v>
      </c>
      <c r="G310" s="117">
        <v>3.7</v>
      </c>
      <c r="H310" s="138">
        <v>6.1878500000000003E-2</v>
      </c>
      <c r="I310" s="156">
        <f t="shared" si="19"/>
        <v>6.4601154000000003</v>
      </c>
      <c r="J310" s="157">
        <f t="shared" si="16"/>
        <v>4.8388987000000006</v>
      </c>
      <c r="K310" s="158">
        <f t="shared" si="17"/>
        <v>-1.6212167</v>
      </c>
      <c r="L310" s="152">
        <v>35270</v>
      </c>
      <c r="M310" s="107" t="s">
        <v>16</v>
      </c>
      <c r="N310" s="107" t="s">
        <v>3</v>
      </c>
      <c r="O310" s="107" t="s">
        <v>131</v>
      </c>
      <c r="P310" s="107"/>
    </row>
    <row r="311" spans="1:16" x14ac:dyDescent="0.35">
      <c r="A311" s="155" t="s">
        <v>828</v>
      </c>
      <c r="B311" s="117" t="s">
        <v>342</v>
      </c>
      <c r="C311" s="107">
        <v>254.4</v>
      </c>
      <c r="D311" s="107">
        <v>275</v>
      </c>
      <c r="E311" s="107">
        <v>20.6</v>
      </c>
      <c r="F311" s="125">
        <f t="shared" si="18"/>
        <v>8.0974842767295607E-2</v>
      </c>
      <c r="G311" s="117">
        <v>88.1</v>
      </c>
      <c r="H311" s="138">
        <v>4.91855E-2</v>
      </c>
      <c r="I311" s="156">
        <f t="shared" si="19"/>
        <v>12.512791200000001</v>
      </c>
      <c r="J311" s="157">
        <f t="shared" si="16"/>
        <v>13.5260125</v>
      </c>
      <c r="K311" s="158">
        <f t="shared" si="17"/>
        <v>1.0132213000000001</v>
      </c>
      <c r="L311" s="152">
        <v>35700</v>
      </c>
      <c r="M311" s="107" t="s">
        <v>16</v>
      </c>
      <c r="N311" s="107" t="s">
        <v>3</v>
      </c>
      <c r="O311" s="107" t="s">
        <v>22</v>
      </c>
      <c r="P311" s="107"/>
    </row>
    <row r="312" spans="1:16" x14ac:dyDescent="0.35">
      <c r="A312" s="155" t="s">
        <v>829</v>
      </c>
      <c r="B312" s="117" t="s">
        <v>343</v>
      </c>
      <c r="C312" s="107">
        <v>108.5</v>
      </c>
      <c r="D312" s="107">
        <v>98.9</v>
      </c>
      <c r="E312" s="107">
        <v>-9.6</v>
      </c>
      <c r="F312" s="125">
        <f t="shared" si="18"/>
        <v>-8.847926267281106E-2</v>
      </c>
      <c r="G312" s="117">
        <v>24.9</v>
      </c>
      <c r="H312" s="138">
        <v>0.10127419999999999</v>
      </c>
      <c r="I312" s="156">
        <f t="shared" si="19"/>
        <v>10.9882507</v>
      </c>
      <c r="J312" s="157">
        <f t="shared" si="16"/>
        <v>10.01601838</v>
      </c>
      <c r="K312" s="158">
        <f t="shared" si="17"/>
        <v>-0.97223231999999993</v>
      </c>
      <c r="L312" s="152">
        <v>26900</v>
      </c>
      <c r="M312" s="107" t="s">
        <v>16</v>
      </c>
      <c r="N312" s="107" t="s">
        <v>3</v>
      </c>
      <c r="O312" s="107" t="s">
        <v>131</v>
      </c>
      <c r="P312" s="107"/>
    </row>
    <row r="313" spans="1:16" x14ac:dyDescent="0.35">
      <c r="A313" s="155" t="s">
        <v>830</v>
      </c>
      <c r="B313" s="117" t="s">
        <v>344</v>
      </c>
      <c r="C313" s="107">
        <v>2983.5</v>
      </c>
      <c r="D313" s="107">
        <v>3167.6</v>
      </c>
      <c r="E313" s="107">
        <v>184.1</v>
      </c>
      <c r="F313" s="125">
        <f t="shared" si="18"/>
        <v>6.1706049941344057E-2</v>
      </c>
      <c r="G313" s="117">
        <v>810.9</v>
      </c>
      <c r="H313" s="138">
        <v>5.4293800000000003E-2</v>
      </c>
      <c r="I313" s="156">
        <f t="shared" si="19"/>
        <v>161.98555230000002</v>
      </c>
      <c r="J313" s="157">
        <f t="shared" si="16"/>
        <v>171.98104087999999</v>
      </c>
      <c r="K313" s="158">
        <f t="shared" si="17"/>
        <v>9.99548858</v>
      </c>
      <c r="L313" s="152">
        <v>27470</v>
      </c>
      <c r="M313" s="107" t="s">
        <v>16</v>
      </c>
      <c r="N313" s="107" t="s">
        <v>3</v>
      </c>
      <c r="O313" s="107" t="s">
        <v>131</v>
      </c>
      <c r="P313" s="107"/>
    </row>
    <row r="314" spans="1:16" x14ac:dyDescent="0.35">
      <c r="A314" s="155" t="s">
        <v>831</v>
      </c>
      <c r="B314" s="117" t="s">
        <v>345</v>
      </c>
      <c r="C314" s="107">
        <v>68.8</v>
      </c>
      <c r="D314" s="107">
        <v>61.8</v>
      </c>
      <c r="E314" s="107">
        <v>-7</v>
      </c>
      <c r="F314" s="125">
        <f t="shared" si="18"/>
        <v>-0.10174418604651163</v>
      </c>
      <c r="G314" s="117">
        <v>16.399999999999999</v>
      </c>
      <c r="H314" s="138">
        <v>5.9001600000000001E-2</v>
      </c>
      <c r="I314" s="156">
        <f t="shared" si="19"/>
        <v>4.0593100799999995</v>
      </c>
      <c r="J314" s="157">
        <f t="shared" si="16"/>
        <v>3.6462988799999998</v>
      </c>
      <c r="K314" s="158">
        <f t="shared" si="17"/>
        <v>-0.41301120000000002</v>
      </c>
      <c r="L314" s="152">
        <v>27950</v>
      </c>
      <c r="M314" s="107" t="s">
        <v>16</v>
      </c>
      <c r="N314" s="107" t="s">
        <v>3</v>
      </c>
      <c r="O314" s="107" t="s">
        <v>131</v>
      </c>
      <c r="P314" s="107"/>
    </row>
    <row r="315" spans="1:16" x14ac:dyDescent="0.35">
      <c r="A315" s="155" t="s">
        <v>832</v>
      </c>
      <c r="B315" s="117" t="s">
        <v>346</v>
      </c>
      <c r="C315" s="107">
        <v>13.2</v>
      </c>
      <c r="D315" s="107">
        <v>13</v>
      </c>
      <c r="E315" s="107">
        <v>-0.2</v>
      </c>
      <c r="F315" s="125">
        <f t="shared" si="18"/>
        <v>-1.5151515151515154E-2</v>
      </c>
      <c r="G315" s="117">
        <v>2.4</v>
      </c>
      <c r="H315" s="138">
        <v>6.9972699999999999E-2</v>
      </c>
      <c r="I315" s="156">
        <f t="shared" si="19"/>
        <v>0.92363963999999998</v>
      </c>
      <c r="J315" s="157">
        <f t="shared" si="16"/>
        <v>0.90964509999999998</v>
      </c>
      <c r="K315" s="158">
        <f t="shared" si="17"/>
        <v>-1.399454E-2</v>
      </c>
      <c r="L315" s="152">
        <v>32780</v>
      </c>
      <c r="M315" s="107" t="s">
        <v>1</v>
      </c>
      <c r="N315" s="107" t="s">
        <v>3</v>
      </c>
      <c r="O315" s="107" t="s">
        <v>3</v>
      </c>
      <c r="P315" s="107"/>
    </row>
    <row r="316" spans="1:16" x14ac:dyDescent="0.35">
      <c r="A316" s="155" t="s">
        <v>833</v>
      </c>
      <c r="B316" s="117" t="s">
        <v>347</v>
      </c>
      <c r="C316" s="107">
        <v>17.2</v>
      </c>
      <c r="D316" s="107">
        <v>18.8</v>
      </c>
      <c r="E316" s="107">
        <v>1.6</v>
      </c>
      <c r="F316" s="125">
        <f t="shared" si="18"/>
        <v>9.3023255813953501E-2</v>
      </c>
      <c r="G316" s="117">
        <v>6.3</v>
      </c>
      <c r="H316" s="138">
        <v>5.7054599999999997E-2</v>
      </c>
      <c r="I316" s="156">
        <f t="shared" si="19"/>
        <v>0.9813391199999999</v>
      </c>
      <c r="J316" s="157">
        <f t="shared" si="16"/>
        <v>1.07262648</v>
      </c>
      <c r="K316" s="158">
        <f t="shared" si="17"/>
        <v>9.1287359999999998E-2</v>
      </c>
      <c r="L316" s="152">
        <v>39840</v>
      </c>
      <c r="M316" s="107" t="s">
        <v>1</v>
      </c>
      <c r="N316" s="107" t="s">
        <v>3</v>
      </c>
      <c r="O316" s="107" t="s">
        <v>3</v>
      </c>
      <c r="P316" s="107"/>
    </row>
    <row r="317" spans="1:16" x14ac:dyDescent="0.35">
      <c r="A317" s="155" t="s">
        <v>348</v>
      </c>
      <c r="B317" s="117" t="s">
        <v>349</v>
      </c>
      <c r="C317" s="107">
        <v>276.7</v>
      </c>
      <c r="D317" s="107">
        <v>290.5</v>
      </c>
      <c r="E317" s="107">
        <v>13.9</v>
      </c>
      <c r="F317" s="125">
        <f t="shared" si="18"/>
        <v>5.023491145645103E-2</v>
      </c>
      <c r="G317" s="117">
        <v>90.8</v>
      </c>
      <c r="H317" s="138">
        <v>5.8040399999999999E-2</v>
      </c>
      <c r="I317" s="156">
        <f t="shared" si="19"/>
        <v>16.059778679999997</v>
      </c>
      <c r="J317" s="157">
        <f t="shared" si="16"/>
        <v>16.860736199999998</v>
      </c>
      <c r="K317" s="158">
        <f t="shared" si="17"/>
        <v>0.80676155999999999</v>
      </c>
      <c r="L317" s="152">
        <v>31414</v>
      </c>
      <c r="M317" s="107" t="s">
        <v>16</v>
      </c>
      <c r="N317" s="107" t="s">
        <v>3</v>
      </c>
      <c r="O317" s="107" t="s">
        <v>131</v>
      </c>
      <c r="P317" s="107"/>
    </row>
    <row r="318" spans="1:16" x14ac:dyDescent="0.35">
      <c r="A318" s="155" t="s">
        <v>834</v>
      </c>
      <c r="B318" s="117" t="s">
        <v>350</v>
      </c>
      <c r="C318" s="107">
        <v>45.9</v>
      </c>
      <c r="D318" s="107">
        <v>44.8</v>
      </c>
      <c r="E318" s="107">
        <v>-1.1000000000000001</v>
      </c>
      <c r="F318" s="125">
        <f t="shared" si="18"/>
        <v>-2.3965141612200438E-2</v>
      </c>
      <c r="G318" s="117">
        <v>9.6999999999999993</v>
      </c>
      <c r="H318" s="138">
        <v>7.2325E-2</v>
      </c>
      <c r="I318" s="156">
        <f t="shared" si="19"/>
        <v>3.3197174999999999</v>
      </c>
      <c r="J318" s="157">
        <f t="shared" si="16"/>
        <v>3.2401599999999999</v>
      </c>
      <c r="K318" s="158">
        <f t="shared" si="17"/>
        <v>-7.9557500000000003E-2</v>
      </c>
      <c r="L318" s="152">
        <v>43660</v>
      </c>
      <c r="M318" s="107" t="s">
        <v>16</v>
      </c>
      <c r="N318" s="107" t="s">
        <v>6</v>
      </c>
      <c r="O318" s="107" t="s">
        <v>3</v>
      </c>
      <c r="P318" s="107"/>
    </row>
    <row r="319" spans="1:16" x14ac:dyDescent="0.35">
      <c r="A319" s="155" t="s">
        <v>835</v>
      </c>
      <c r="B319" s="117" t="s">
        <v>351</v>
      </c>
      <c r="C319" s="107">
        <v>17</v>
      </c>
      <c r="D319" s="107">
        <v>16.8</v>
      </c>
      <c r="E319" s="107">
        <v>-0.2</v>
      </c>
      <c r="F319" s="125">
        <f t="shared" si="18"/>
        <v>-1.1764705882352941E-2</v>
      </c>
      <c r="G319" s="117">
        <v>5</v>
      </c>
      <c r="H319" s="138">
        <v>8.9747199999999999E-2</v>
      </c>
      <c r="I319" s="156">
        <f t="shared" si="19"/>
        <v>1.5257023999999999</v>
      </c>
      <c r="J319" s="157">
        <f t="shared" si="16"/>
        <v>1.5077529600000001</v>
      </c>
      <c r="K319" s="158">
        <f t="shared" si="17"/>
        <v>-1.7949440000000001E-2</v>
      </c>
      <c r="L319" s="152">
        <v>42160</v>
      </c>
      <c r="M319" s="107" t="s">
        <v>1</v>
      </c>
      <c r="N319" s="107" t="s">
        <v>3</v>
      </c>
      <c r="O319" s="107" t="s">
        <v>22</v>
      </c>
      <c r="P319" s="107"/>
    </row>
    <row r="320" spans="1:16" x14ac:dyDescent="0.35">
      <c r="A320" s="155" t="s">
        <v>836</v>
      </c>
      <c r="B320" s="117" t="s">
        <v>352</v>
      </c>
      <c r="C320" s="107">
        <v>49.2</v>
      </c>
      <c r="D320" s="107">
        <v>48.2</v>
      </c>
      <c r="E320" s="107">
        <v>-1</v>
      </c>
      <c r="F320" s="125">
        <f t="shared" si="18"/>
        <v>-2.032520325203252E-2</v>
      </c>
      <c r="G320" s="117">
        <v>8.6999999999999993</v>
      </c>
      <c r="H320" s="138">
        <v>5.3977600000000001E-2</v>
      </c>
      <c r="I320" s="156">
        <f t="shared" si="19"/>
        <v>2.6556979200000002</v>
      </c>
      <c r="J320" s="157">
        <f t="shared" si="16"/>
        <v>2.6017203200000001</v>
      </c>
      <c r="K320" s="158">
        <f t="shared" si="17"/>
        <v>-5.3977600000000001E-2</v>
      </c>
      <c r="L320" s="152">
        <v>19150</v>
      </c>
      <c r="M320" s="107" t="s">
        <v>241</v>
      </c>
      <c r="N320" s="107" t="s">
        <v>3</v>
      </c>
      <c r="O320" s="107" t="s">
        <v>131</v>
      </c>
      <c r="P320" s="107"/>
    </row>
    <row r="321" spans="1:16" x14ac:dyDescent="0.35">
      <c r="A321" s="155" t="s">
        <v>353</v>
      </c>
      <c r="B321" s="117" t="s">
        <v>354</v>
      </c>
      <c r="C321" s="107">
        <v>749.4</v>
      </c>
      <c r="D321" s="107">
        <v>724.3</v>
      </c>
      <c r="E321" s="107">
        <v>-25</v>
      </c>
      <c r="F321" s="125">
        <f t="shared" si="18"/>
        <v>-3.3360021350413667E-2</v>
      </c>
      <c r="G321" s="117">
        <v>231.9</v>
      </c>
      <c r="H321" s="138">
        <v>5.9738399999999997E-2</v>
      </c>
      <c r="I321" s="156">
        <f t="shared" si="19"/>
        <v>44.767956959999999</v>
      </c>
      <c r="J321" s="157">
        <f t="shared" si="16"/>
        <v>43.268523119999998</v>
      </c>
      <c r="K321" s="158">
        <f t="shared" si="17"/>
        <v>-1.49346</v>
      </c>
      <c r="L321" s="152">
        <v>19740</v>
      </c>
      <c r="M321" s="107" t="s">
        <v>241</v>
      </c>
      <c r="N321" s="107" t="s">
        <v>3</v>
      </c>
      <c r="O321" s="107" t="s">
        <v>131</v>
      </c>
      <c r="P321" s="107"/>
    </row>
    <row r="322" spans="1:16" x14ac:dyDescent="0.35">
      <c r="A322" s="155" t="s">
        <v>837</v>
      </c>
      <c r="B322" s="117" t="s">
        <v>355</v>
      </c>
      <c r="C322" s="107">
        <v>31.3</v>
      </c>
      <c r="D322" s="107">
        <v>29.7</v>
      </c>
      <c r="E322" s="107">
        <v>-1.6</v>
      </c>
      <c r="F322" s="125">
        <f t="shared" si="18"/>
        <v>-5.1118210862619813E-2</v>
      </c>
      <c r="G322" s="117">
        <v>6.3</v>
      </c>
      <c r="H322" s="138">
        <v>9.2929100000000001E-2</v>
      </c>
      <c r="I322" s="156">
        <f t="shared" si="19"/>
        <v>2.9086808300000002</v>
      </c>
      <c r="J322" s="157">
        <f t="shared" si="16"/>
        <v>2.75999427</v>
      </c>
      <c r="K322" s="158">
        <f t="shared" si="17"/>
        <v>-0.14868656</v>
      </c>
      <c r="L322" s="152">
        <v>34010</v>
      </c>
      <c r="M322" s="107" t="s">
        <v>241</v>
      </c>
      <c r="N322" s="107" t="s">
        <v>3</v>
      </c>
      <c r="O322" s="107" t="s">
        <v>22</v>
      </c>
      <c r="P322" s="107"/>
    </row>
    <row r="323" spans="1:16" x14ac:dyDescent="0.35">
      <c r="A323" s="155" t="s">
        <v>838</v>
      </c>
      <c r="B323" s="117" t="s">
        <v>356</v>
      </c>
      <c r="C323" s="107">
        <v>10.5</v>
      </c>
      <c r="D323" s="107">
        <v>11</v>
      </c>
      <c r="E323" s="107">
        <v>0.5</v>
      </c>
      <c r="F323" s="125">
        <f t="shared" si="18"/>
        <v>4.7619047619047616E-2</v>
      </c>
      <c r="G323" s="117">
        <v>2.2999999999999998</v>
      </c>
      <c r="H323" s="138">
        <v>8.5426100000000005E-2</v>
      </c>
      <c r="I323" s="156">
        <f t="shared" si="19"/>
        <v>0.89697405000000008</v>
      </c>
      <c r="J323" s="157">
        <f t="shared" si="16"/>
        <v>0.9396871</v>
      </c>
      <c r="K323" s="158">
        <f t="shared" si="17"/>
        <v>4.2713050000000002E-2</v>
      </c>
      <c r="L323" s="152">
        <v>24340</v>
      </c>
      <c r="M323" s="107" t="s">
        <v>16</v>
      </c>
      <c r="N323" s="107" t="s">
        <v>3</v>
      </c>
      <c r="O323" s="107" t="s">
        <v>22</v>
      </c>
      <c r="P323" s="107"/>
    </row>
    <row r="324" spans="1:16" x14ac:dyDescent="0.35">
      <c r="A324" s="155" t="s">
        <v>839</v>
      </c>
      <c r="B324" s="117" t="s">
        <v>357</v>
      </c>
      <c r="C324" s="107">
        <v>43.8</v>
      </c>
      <c r="D324" s="107">
        <v>40.1</v>
      </c>
      <c r="E324" s="107">
        <v>-3.9</v>
      </c>
      <c r="F324" s="125">
        <f t="shared" si="18"/>
        <v>-8.9041095890410968E-2</v>
      </c>
      <c r="G324" s="117">
        <v>7.3</v>
      </c>
      <c r="H324" s="138">
        <v>9.9249299999999999E-2</v>
      </c>
      <c r="I324" s="156">
        <f t="shared" si="19"/>
        <v>4.3471193399999999</v>
      </c>
      <c r="J324" s="157">
        <f t="shared" si="16"/>
        <v>3.9798969300000002</v>
      </c>
      <c r="K324" s="158">
        <f t="shared" si="17"/>
        <v>-0.38707227</v>
      </c>
      <c r="L324" s="152">
        <v>33630</v>
      </c>
      <c r="M324" s="107" t="s">
        <v>16</v>
      </c>
      <c r="N324" s="107" t="s">
        <v>3</v>
      </c>
      <c r="O324" s="107" t="s">
        <v>22</v>
      </c>
      <c r="P324" s="107"/>
    </row>
    <row r="325" spans="1:16" x14ac:dyDescent="0.35">
      <c r="A325" s="155" t="s">
        <v>840</v>
      </c>
      <c r="B325" s="117" t="s">
        <v>358</v>
      </c>
      <c r="C325" s="107">
        <v>545.5</v>
      </c>
      <c r="D325" s="107">
        <v>673.8</v>
      </c>
      <c r="E325" s="107">
        <v>128.30000000000001</v>
      </c>
      <c r="F325" s="125">
        <f t="shared" si="18"/>
        <v>0.23519706691109077</v>
      </c>
      <c r="G325" s="117">
        <v>187.1</v>
      </c>
      <c r="H325" s="138">
        <v>5.7090099999999998E-2</v>
      </c>
      <c r="I325" s="156">
        <f t="shared" si="19"/>
        <v>31.142649549999998</v>
      </c>
      <c r="J325" s="157">
        <f t="shared" si="16"/>
        <v>38.467309379999996</v>
      </c>
      <c r="K325" s="158">
        <f t="shared" si="17"/>
        <v>7.3246598300000008</v>
      </c>
      <c r="L325" s="152">
        <v>59700</v>
      </c>
      <c r="M325" s="107" t="s">
        <v>16</v>
      </c>
      <c r="N325" s="107" t="s">
        <v>2</v>
      </c>
      <c r="O325" s="107" t="s">
        <v>3</v>
      </c>
      <c r="P325" s="107"/>
    </row>
    <row r="326" spans="1:16" x14ac:dyDescent="0.35">
      <c r="A326" s="155" t="s">
        <v>841</v>
      </c>
      <c r="B326" s="117" t="s">
        <v>359</v>
      </c>
      <c r="C326" s="107">
        <v>18</v>
      </c>
      <c r="D326" s="107">
        <v>18.7</v>
      </c>
      <c r="E326" s="107">
        <v>0.7</v>
      </c>
      <c r="F326" s="125">
        <f t="shared" si="18"/>
        <v>3.888888888888889E-2</v>
      </c>
      <c r="G326" s="117">
        <v>8.8000000000000007</v>
      </c>
      <c r="H326" s="138">
        <v>7.9661300000000004E-2</v>
      </c>
      <c r="I326" s="156">
        <f t="shared" si="19"/>
        <v>1.4339034000000002</v>
      </c>
      <c r="J326" s="157">
        <f t="shared" si="16"/>
        <v>1.48966631</v>
      </c>
      <c r="K326" s="158">
        <f t="shared" si="17"/>
        <v>5.5762909999999999E-2</v>
      </c>
      <c r="L326" s="152">
        <v>56560</v>
      </c>
      <c r="M326" s="107" t="s">
        <v>16</v>
      </c>
      <c r="N326" s="107" t="s">
        <v>3</v>
      </c>
      <c r="O326" s="107" t="s">
        <v>360</v>
      </c>
      <c r="P326" s="107"/>
    </row>
    <row r="327" spans="1:16" x14ac:dyDescent="0.35">
      <c r="A327" s="155" t="s">
        <v>842</v>
      </c>
      <c r="B327" s="117" t="s">
        <v>361</v>
      </c>
      <c r="C327" s="107">
        <v>901.2</v>
      </c>
      <c r="D327" s="107">
        <v>1119.4000000000001</v>
      </c>
      <c r="E327" s="107">
        <v>218.2</v>
      </c>
      <c r="F327" s="125">
        <f t="shared" si="18"/>
        <v>0.24212161562361292</v>
      </c>
      <c r="G327" s="117">
        <v>329.2</v>
      </c>
      <c r="H327" s="138">
        <v>5.53395E-2</v>
      </c>
      <c r="I327" s="156">
        <f t="shared" si="19"/>
        <v>49.871957399999999</v>
      </c>
      <c r="J327" s="157">
        <f t="shared" si="16"/>
        <v>61.947036300000008</v>
      </c>
      <c r="K327" s="158">
        <f t="shared" si="17"/>
        <v>12.075078899999999</v>
      </c>
      <c r="L327" s="152">
        <v>39940</v>
      </c>
      <c r="M327" s="107" t="s">
        <v>16</v>
      </c>
      <c r="N327" s="107" t="s">
        <v>3</v>
      </c>
      <c r="O327" s="107" t="s">
        <v>360</v>
      </c>
      <c r="P327" s="107"/>
    </row>
    <row r="328" spans="1:16" x14ac:dyDescent="0.35">
      <c r="A328" s="155" t="s">
        <v>843</v>
      </c>
      <c r="B328" s="117" t="s">
        <v>362</v>
      </c>
      <c r="C328" s="107">
        <v>96.4</v>
      </c>
      <c r="D328" s="107">
        <v>108.2</v>
      </c>
      <c r="E328" s="107">
        <v>11.9</v>
      </c>
      <c r="F328" s="125">
        <f t="shared" si="18"/>
        <v>0.12344398340248962</v>
      </c>
      <c r="G328" s="117">
        <v>29.2</v>
      </c>
      <c r="H328" s="138">
        <v>4.4585399999999997E-2</v>
      </c>
      <c r="I328" s="156">
        <f t="shared" si="19"/>
        <v>4.2980325600000002</v>
      </c>
      <c r="J328" s="157">
        <f t="shared" ref="J328:J391" si="20">+D328*$H328</f>
        <v>4.8241402799999999</v>
      </c>
      <c r="K328" s="158">
        <f t="shared" ref="K328:K391" si="21">+E328*$H328</f>
        <v>0.53056625999999996</v>
      </c>
      <c r="L328" s="152">
        <v>36400</v>
      </c>
      <c r="M328" s="107" t="s">
        <v>241</v>
      </c>
      <c r="N328" s="107" t="s">
        <v>3</v>
      </c>
      <c r="O328" s="107" t="s">
        <v>38</v>
      </c>
      <c r="P328" s="107"/>
    </row>
    <row r="329" spans="1:16" x14ac:dyDescent="0.35">
      <c r="A329" s="155" t="s">
        <v>844</v>
      </c>
      <c r="B329" s="117" t="s">
        <v>363</v>
      </c>
      <c r="C329" s="107">
        <v>144.30000000000001</v>
      </c>
      <c r="D329" s="107">
        <v>186</v>
      </c>
      <c r="E329" s="107">
        <v>41.7</v>
      </c>
      <c r="F329" s="125">
        <f t="shared" ref="F329:F392" si="22">+E329/C329</f>
        <v>0.288981288981289</v>
      </c>
      <c r="G329" s="117">
        <v>58.3</v>
      </c>
      <c r="H329" s="138">
        <v>4.8437500000000001E-2</v>
      </c>
      <c r="I329" s="156">
        <f t="shared" ref="I329:I392" si="23">+C329*$H329</f>
        <v>6.9895312500000006</v>
      </c>
      <c r="J329" s="157">
        <f t="shared" si="20"/>
        <v>9.0093750000000004</v>
      </c>
      <c r="K329" s="158">
        <f t="shared" si="21"/>
        <v>2.0198437500000002</v>
      </c>
      <c r="L329" s="152">
        <v>35830</v>
      </c>
      <c r="M329" s="107" t="s">
        <v>241</v>
      </c>
      <c r="N329" s="107" t="s">
        <v>3</v>
      </c>
      <c r="O329" s="107" t="s">
        <v>22</v>
      </c>
      <c r="P329" s="107"/>
    </row>
    <row r="330" spans="1:16" x14ac:dyDescent="0.35">
      <c r="A330" s="155" t="s">
        <v>845</v>
      </c>
      <c r="B330" s="117" t="s">
        <v>364</v>
      </c>
      <c r="C330" s="107">
        <v>1071.0999999999999</v>
      </c>
      <c r="D330" s="107">
        <v>1331</v>
      </c>
      <c r="E330" s="107">
        <v>259.8</v>
      </c>
      <c r="F330" s="125">
        <f t="shared" si="22"/>
        <v>0.2425543833442256</v>
      </c>
      <c r="G330" s="117">
        <v>489.1</v>
      </c>
      <c r="H330" s="138">
        <v>5.1316199999999999E-2</v>
      </c>
      <c r="I330" s="156">
        <f t="shared" si="23"/>
        <v>54.964781819999992</v>
      </c>
      <c r="J330" s="157">
        <f t="shared" si="20"/>
        <v>68.301862200000002</v>
      </c>
      <c r="K330" s="158">
        <f t="shared" si="21"/>
        <v>13.331948760000001</v>
      </c>
      <c r="L330" s="152">
        <v>29990</v>
      </c>
      <c r="M330" s="107" t="s">
        <v>241</v>
      </c>
      <c r="N330" s="107" t="s">
        <v>3</v>
      </c>
      <c r="O330" s="107" t="s">
        <v>131</v>
      </c>
      <c r="P330" s="107"/>
    </row>
    <row r="331" spans="1:16" x14ac:dyDescent="0.35">
      <c r="A331" s="155" t="s">
        <v>846</v>
      </c>
      <c r="B331" s="117" t="s">
        <v>365</v>
      </c>
      <c r="C331" s="107">
        <v>54.7</v>
      </c>
      <c r="D331" s="107">
        <v>65.5</v>
      </c>
      <c r="E331" s="107">
        <v>10.8</v>
      </c>
      <c r="F331" s="125">
        <f t="shared" si="22"/>
        <v>0.19744058500914077</v>
      </c>
      <c r="G331" s="117">
        <v>18.7</v>
      </c>
      <c r="H331" s="138">
        <v>8.3077600000000001E-2</v>
      </c>
      <c r="I331" s="156">
        <f t="shared" si="23"/>
        <v>4.5443447200000007</v>
      </c>
      <c r="J331" s="157">
        <f t="shared" si="20"/>
        <v>5.4415827999999999</v>
      </c>
      <c r="K331" s="158">
        <f t="shared" si="21"/>
        <v>0.89723808000000005</v>
      </c>
      <c r="L331" s="152">
        <v>35840</v>
      </c>
      <c r="M331" s="107" t="s">
        <v>16</v>
      </c>
      <c r="N331" s="107" t="s">
        <v>3</v>
      </c>
      <c r="O331" s="107" t="s">
        <v>22</v>
      </c>
      <c r="P331" s="107"/>
    </row>
    <row r="332" spans="1:16" x14ac:dyDescent="0.35">
      <c r="A332" s="155" t="s">
        <v>366</v>
      </c>
      <c r="B332" s="117" t="s">
        <v>367</v>
      </c>
      <c r="C332" s="107">
        <v>355</v>
      </c>
      <c r="D332" s="107">
        <v>422.4</v>
      </c>
      <c r="E332" s="107">
        <v>67.400000000000006</v>
      </c>
      <c r="F332" s="125">
        <f t="shared" si="22"/>
        <v>0.18985915492957747</v>
      </c>
      <c r="G332" s="117">
        <v>146.1</v>
      </c>
      <c r="H332" s="138">
        <v>7.38515E-2</v>
      </c>
      <c r="I332" s="156">
        <f t="shared" si="23"/>
        <v>26.2172825</v>
      </c>
      <c r="J332" s="157">
        <f t="shared" si="20"/>
        <v>31.194873599999998</v>
      </c>
      <c r="K332" s="158">
        <f t="shared" si="21"/>
        <v>4.9775911000000006</v>
      </c>
      <c r="L332" s="152">
        <v>41941</v>
      </c>
      <c r="M332" s="107" t="s">
        <v>16</v>
      </c>
      <c r="N332" s="107" t="s">
        <v>3</v>
      </c>
      <c r="O332" s="107" t="s">
        <v>22</v>
      </c>
      <c r="P332" s="107"/>
    </row>
    <row r="333" spans="1:16" x14ac:dyDescent="0.35">
      <c r="A333" s="155" t="s">
        <v>847</v>
      </c>
      <c r="B333" s="117" t="s">
        <v>368</v>
      </c>
      <c r="C333" s="107">
        <v>114</v>
      </c>
      <c r="D333" s="107">
        <v>132</v>
      </c>
      <c r="E333" s="107">
        <v>18</v>
      </c>
      <c r="F333" s="125">
        <f t="shared" si="22"/>
        <v>0.15789473684210525</v>
      </c>
      <c r="G333" s="117">
        <v>28.8</v>
      </c>
      <c r="H333" s="138">
        <v>4.7053699999999997E-2</v>
      </c>
      <c r="I333" s="156">
        <f t="shared" si="23"/>
        <v>5.3641217999999995</v>
      </c>
      <c r="J333" s="157">
        <f t="shared" si="20"/>
        <v>6.2110883999999995</v>
      </c>
      <c r="K333" s="158">
        <f t="shared" si="21"/>
        <v>0.8469665999999999</v>
      </c>
      <c r="L333" s="152">
        <v>37920</v>
      </c>
      <c r="M333" s="107" t="s">
        <v>241</v>
      </c>
      <c r="N333" s="107" t="s">
        <v>3</v>
      </c>
      <c r="O333" s="107" t="s">
        <v>22</v>
      </c>
      <c r="P333" s="107"/>
    </row>
    <row r="334" spans="1:16" x14ac:dyDescent="0.35">
      <c r="A334" s="155" t="s">
        <v>848</v>
      </c>
      <c r="B334" s="117" t="s">
        <v>369</v>
      </c>
      <c r="C334" s="107">
        <v>583.5</v>
      </c>
      <c r="D334" s="107">
        <v>698.2</v>
      </c>
      <c r="E334" s="107">
        <v>114.7</v>
      </c>
      <c r="F334" s="125">
        <f t="shared" si="22"/>
        <v>0.19657240788346186</v>
      </c>
      <c r="G334" s="117">
        <v>224.6</v>
      </c>
      <c r="H334" s="138">
        <v>5.0860500000000003E-2</v>
      </c>
      <c r="I334" s="156">
        <f t="shared" si="23"/>
        <v>29.677101750000002</v>
      </c>
      <c r="J334" s="157">
        <f t="shared" si="20"/>
        <v>35.510801100000002</v>
      </c>
      <c r="K334" s="158">
        <f t="shared" si="21"/>
        <v>5.8336993500000007</v>
      </c>
      <c r="L334" s="152">
        <v>49840</v>
      </c>
      <c r="M334" s="107" t="s">
        <v>16</v>
      </c>
      <c r="N334" s="107" t="s">
        <v>3</v>
      </c>
      <c r="O334" s="107" t="s">
        <v>360</v>
      </c>
      <c r="P334" s="107"/>
    </row>
    <row r="335" spans="1:16" x14ac:dyDescent="0.35">
      <c r="A335" s="155" t="s">
        <v>849</v>
      </c>
      <c r="B335" s="117" t="s">
        <v>370</v>
      </c>
      <c r="C335" s="107">
        <v>46.7</v>
      </c>
      <c r="D335" s="107">
        <v>54.7</v>
      </c>
      <c r="E335" s="107">
        <v>8</v>
      </c>
      <c r="F335" s="125">
        <f t="shared" si="22"/>
        <v>0.17130620985010706</v>
      </c>
      <c r="G335" s="117">
        <v>19.100000000000001</v>
      </c>
      <c r="H335" s="138">
        <v>5.20954E-2</v>
      </c>
      <c r="I335" s="156">
        <f t="shared" si="23"/>
        <v>2.4328551800000002</v>
      </c>
      <c r="J335" s="157">
        <f t="shared" si="20"/>
        <v>2.8496183800000003</v>
      </c>
      <c r="K335" s="158">
        <f t="shared" si="21"/>
        <v>0.4167632</v>
      </c>
      <c r="L335" s="152">
        <v>37610</v>
      </c>
      <c r="M335" s="107" t="s">
        <v>16</v>
      </c>
      <c r="N335" s="107" t="s">
        <v>3</v>
      </c>
      <c r="O335" s="107" t="s">
        <v>360</v>
      </c>
      <c r="P335" s="107"/>
    </row>
    <row r="336" spans="1:16" x14ac:dyDescent="0.35">
      <c r="A336" s="155" t="s">
        <v>850</v>
      </c>
      <c r="B336" s="117" t="s">
        <v>371</v>
      </c>
      <c r="C336" s="107">
        <v>52.2</v>
      </c>
      <c r="D336" s="107">
        <v>71.8</v>
      </c>
      <c r="E336" s="107">
        <v>19.600000000000001</v>
      </c>
      <c r="F336" s="125">
        <f t="shared" si="22"/>
        <v>0.37547892720306514</v>
      </c>
      <c r="G336" s="117">
        <v>26.5</v>
      </c>
      <c r="H336" s="138">
        <v>4.8934400000000003E-2</v>
      </c>
      <c r="I336" s="156">
        <f t="shared" si="23"/>
        <v>2.5543756800000001</v>
      </c>
      <c r="J336" s="157">
        <f t="shared" si="20"/>
        <v>3.51348992</v>
      </c>
      <c r="K336" s="158">
        <f t="shared" si="21"/>
        <v>0.95911424000000012</v>
      </c>
      <c r="L336" s="152">
        <v>35940</v>
      </c>
      <c r="M336" s="107" t="s">
        <v>16</v>
      </c>
      <c r="N336" s="107" t="s">
        <v>3</v>
      </c>
      <c r="O336" s="107" t="s">
        <v>360</v>
      </c>
      <c r="P336" s="107"/>
    </row>
    <row r="337" spans="1:16" x14ac:dyDescent="0.35">
      <c r="A337" s="155" t="s">
        <v>851</v>
      </c>
      <c r="B337" s="117" t="s">
        <v>372</v>
      </c>
      <c r="C337" s="107">
        <v>319.7</v>
      </c>
      <c r="D337" s="107">
        <v>382.2</v>
      </c>
      <c r="E337" s="107">
        <v>62.6</v>
      </c>
      <c r="F337" s="125">
        <f t="shared" si="22"/>
        <v>0.19580857053487646</v>
      </c>
      <c r="G337" s="117">
        <v>111.1</v>
      </c>
      <c r="H337" s="138">
        <v>5.2845200000000002E-2</v>
      </c>
      <c r="I337" s="156">
        <f t="shared" si="23"/>
        <v>16.894610440000001</v>
      </c>
      <c r="J337" s="157">
        <f t="shared" si="20"/>
        <v>20.19743544</v>
      </c>
      <c r="K337" s="158">
        <f t="shared" si="21"/>
        <v>3.3081095200000004</v>
      </c>
      <c r="L337" s="152">
        <v>35180</v>
      </c>
      <c r="M337" s="107" t="s">
        <v>241</v>
      </c>
      <c r="N337" s="107" t="s">
        <v>3</v>
      </c>
      <c r="O337" s="107" t="s">
        <v>22</v>
      </c>
      <c r="P337" s="107"/>
    </row>
    <row r="338" spans="1:16" x14ac:dyDescent="0.35">
      <c r="A338" s="155" t="s">
        <v>852</v>
      </c>
      <c r="B338" s="117" t="s">
        <v>373</v>
      </c>
      <c r="C338" s="107">
        <v>435.4</v>
      </c>
      <c r="D338" s="107">
        <v>527.79999999999995</v>
      </c>
      <c r="E338" s="107">
        <v>92.4</v>
      </c>
      <c r="F338" s="125">
        <f t="shared" si="22"/>
        <v>0.2122186495176849</v>
      </c>
      <c r="G338" s="117">
        <v>146.6</v>
      </c>
      <c r="H338" s="138">
        <v>5.8062000000000002E-2</v>
      </c>
      <c r="I338" s="156">
        <f t="shared" si="23"/>
        <v>25.2801948</v>
      </c>
      <c r="J338" s="157">
        <f t="shared" si="20"/>
        <v>30.645123599999998</v>
      </c>
      <c r="K338" s="158">
        <f t="shared" si="21"/>
        <v>5.3649288000000004</v>
      </c>
      <c r="L338" s="152">
        <v>47460</v>
      </c>
      <c r="M338" s="107" t="s">
        <v>16</v>
      </c>
      <c r="N338" s="107" t="s">
        <v>3</v>
      </c>
      <c r="O338" s="107" t="s">
        <v>360</v>
      </c>
      <c r="P338" s="107"/>
    </row>
    <row r="339" spans="1:16" x14ac:dyDescent="0.35">
      <c r="A339" s="155" t="s">
        <v>853</v>
      </c>
      <c r="B339" s="117" t="s">
        <v>374</v>
      </c>
      <c r="C339" s="107">
        <v>22.8</v>
      </c>
      <c r="D339" s="107">
        <v>26.2</v>
      </c>
      <c r="E339" s="107">
        <v>3.4</v>
      </c>
      <c r="F339" s="125">
        <f t="shared" si="22"/>
        <v>0.14912280701754385</v>
      </c>
      <c r="G339" s="117">
        <v>4.5</v>
      </c>
      <c r="H339" s="138">
        <v>4.15856E-2</v>
      </c>
      <c r="I339" s="156">
        <f t="shared" si="23"/>
        <v>0.94815168000000005</v>
      </c>
      <c r="J339" s="157">
        <f t="shared" si="20"/>
        <v>1.0895427200000001</v>
      </c>
      <c r="K339" s="158">
        <f t="shared" si="21"/>
        <v>0.14139104</v>
      </c>
      <c r="L339" s="152">
        <v>37130</v>
      </c>
      <c r="M339" s="107" t="s">
        <v>241</v>
      </c>
      <c r="N339" s="107" t="s">
        <v>3</v>
      </c>
      <c r="O339" s="107" t="s">
        <v>38</v>
      </c>
      <c r="P339" s="107"/>
    </row>
    <row r="340" spans="1:16" x14ac:dyDescent="0.35">
      <c r="A340" s="155" t="s">
        <v>854</v>
      </c>
      <c r="B340" s="117" t="s">
        <v>375</v>
      </c>
      <c r="C340" s="107">
        <v>132.69999999999999</v>
      </c>
      <c r="D340" s="107">
        <v>147.9</v>
      </c>
      <c r="E340" s="107">
        <v>15.2</v>
      </c>
      <c r="F340" s="125">
        <f t="shared" si="22"/>
        <v>0.1145440844009043</v>
      </c>
      <c r="G340" s="117">
        <v>42.9</v>
      </c>
      <c r="H340" s="138">
        <v>5.21994E-2</v>
      </c>
      <c r="I340" s="156">
        <f t="shared" si="23"/>
        <v>6.926860379999999</v>
      </c>
      <c r="J340" s="157">
        <f t="shared" si="20"/>
        <v>7.7202912600000007</v>
      </c>
      <c r="K340" s="158">
        <f t="shared" si="21"/>
        <v>0.79343087999999995</v>
      </c>
      <c r="L340" s="152">
        <v>35290</v>
      </c>
      <c r="M340" s="107" t="s">
        <v>241</v>
      </c>
      <c r="N340" s="107" t="s">
        <v>3</v>
      </c>
      <c r="O340" s="107" t="s">
        <v>22</v>
      </c>
      <c r="P340" s="107"/>
    </row>
    <row r="341" spans="1:16" x14ac:dyDescent="0.35">
      <c r="A341" s="155" t="s">
        <v>855</v>
      </c>
      <c r="B341" s="117" t="s">
        <v>376</v>
      </c>
      <c r="C341" s="107">
        <v>142.30000000000001</v>
      </c>
      <c r="D341" s="107">
        <v>164.3</v>
      </c>
      <c r="E341" s="107">
        <v>22</v>
      </c>
      <c r="F341" s="125">
        <f t="shared" si="22"/>
        <v>0.15460295151089246</v>
      </c>
      <c r="G341" s="117">
        <v>48.9</v>
      </c>
      <c r="H341" s="138">
        <v>5.8278200000000002E-2</v>
      </c>
      <c r="I341" s="156">
        <f t="shared" si="23"/>
        <v>8.2929878600000002</v>
      </c>
      <c r="J341" s="157">
        <f t="shared" si="20"/>
        <v>9.5751082600000004</v>
      </c>
      <c r="K341" s="158">
        <f t="shared" si="21"/>
        <v>1.2821204000000002</v>
      </c>
      <c r="L341" s="152">
        <v>43290</v>
      </c>
      <c r="M341" s="107" t="s">
        <v>16</v>
      </c>
      <c r="N341" s="107" t="s">
        <v>3</v>
      </c>
      <c r="O341" s="107" t="s">
        <v>360</v>
      </c>
      <c r="P341" s="107"/>
    </row>
    <row r="342" spans="1:16" x14ac:dyDescent="0.35">
      <c r="A342" s="155" t="s">
        <v>856</v>
      </c>
      <c r="B342" s="117" t="s">
        <v>377</v>
      </c>
      <c r="C342" s="107">
        <v>58.1</v>
      </c>
      <c r="D342" s="107">
        <v>70.8</v>
      </c>
      <c r="E342" s="107">
        <v>12.7</v>
      </c>
      <c r="F342" s="125">
        <f t="shared" si="22"/>
        <v>0.21858864027538724</v>
      </c>
      <c r="G342" s="117">
        <v>31.5</v>
      </c>
      <c r="H342" s="138">
        <v>4.9675400000000001E-2</v>
      </c>
      <c r="I342" s="156">
        <f t="shared" si="23"/>
        <v>2.8861407400000001</v>
      </c>
      <c r="J342" s="157">
        <f t="shared" si="20"/>
        <v>3.51701832</v>
      </c>
      <c r="K342" s="158">
        <f t="shared" si="21"/>
        <v>0.63087757999999994</v>
      </c>
      <c r="L342" s="152">
        <v>46140</v>
      </c>
      <c r="M342" s="107" t="s">
        <v>16</v>
      </c>
      <c r="N342" s="107" t="s">
        <v>3</v>
      </c>
      <c r="O342" s="107" t="s">
        <v>360</v>
      </c>
      <c r="P342" s="107"/>
    </row>
    <row r="343" spans="1:16" x14ac:dyDescent="0.35">
      <c r="A343" s="155" t="s">
        <v>378</v>
      </c>
      <c r="B343" s="117" t="s">
        <v>379</v>
      </c>
      <c r="C343" s="107">
        <v>100.6</v>
      </c>
      <c r="D343" s="107">
        <v>133.4</v>
      </c>
      <c r="E343" s="107">
        <v>32.9</v>
      </c>
      <c r="F343" s="125">
        <f t="shared" si="22"/>
        <v>0.32703777335984097</v>
      </c>
      <c r="G343" s="117">
        <v>44.6</v>
      </c>
      <c r="H343" s="138">
        <v>4.7767499999999997E-2</v>
      </c>
      <c r="I343" s="156">
        <f t="shared" si="23"/>
        <v>4.8054104999999998</v>
      </c>
      <c r="J343" s="157">
        <f t="shared" si="20"/>
        <v>6.3721845000000004</v>
      </c>
      <c r="K343" s="158">
        <f t="shared" si="21"/>
        <v>1.5715507499999999</v>
      </c>
      <c r="L343" s="152">
        <v>45084</v>
      </c>
      <c r="M343" s="107" t="s">
        <v>16</v>
      </c>
      <c r="N343" s="107" t="s">
        <v>3</v>
      </c>
      <c r="O343" s="107" t="s">
        <v>360</v>
      </c>
      <c r="P343" s="107"/>
    </row>
    <row r="344" spans="1:16" x14ac:dyDescent="0.35">
      <c r="A344" s="155" t="s">
        <v>857</v>
      </c>
      <c r="B344" s="117" t="s">
        <v>380</v>
      </c>
      <c r="C344" s="107">
        <v>213.5</v>
      </c>
      <c r="D344" s="107">
        <v>278.7</v>
      </c>
      <c r="E344" s="107">
        <v>65.3</v>
      </c>
      <c r="F344" s="125">
        <f t="shared" si="22"/>
        <v>0.30585480093676815</v>
      </c>
      <c r="G344" s="117">
        <v>98.8</v>
      </c>
      <c r="H344" s="138">
        <v>4.9508400000000001E-2</v>
      </c>
      <c r="I344" s="156">
        <f t="shared" si="23"/>
        <v>10.570043399999999</v>
      </c>
      <c r="J344" s="157">
        <f t="shared" si="20"/>
        <v>13.797991079999999</v>
      </c>
      <c r="K344" s="158">
        <f t="shared" si="21"/>
        <v>3.23289852</v>
      </c>
      <c r="L344" s="152">
        <v>26522</v>
      </c>
      <c r="M344" s="107" t="s">
        <v>16</v>
      </c>
      <c r="N344" s="107" t="s">
        <v>3</v>
      </c>
      <c r="O344" s="107" t="s">
        <v>131</v>
      </c>
      <c r="P344" s="107"/>
    </row>
    <row r="345" spans="1:16" x14ac:dyDescent="0.35">
      <c r="A345" s="155" t="s">
        <v>858</v>
      </c>
      <c r="B345" s="117" t="s">
        <v>381</v>
      </c>
      <c r="C345" s="107">
        <v>102.3</v>
      </c>
      <c r="D345" s="107">
        <v>114.8</v>
      </c>
      <c r="E345" s="107">
        <v>12.5</v>
      </c>
      <c r="F345" s="125">
        <f t="shared" si="22"/>
        <v>0.12218963831867058</v>
      </c>
      <c r="G345" s="117">
        <v>36.700000000000003</v>
      </c>
      <c r="H345" s="138">
        <v>7.0501400000000006E-2</v>
      </c>
      <c r="I345" s="156">
        <f t="shared" si="23"/>
        <v>7.2122932200000003</v>
      </c>
      <c r="J345" s="157">
        <f t="shared" si="20"/>
        <v>8.093560720000001</v>
      </c>
      <c r="K345" s="158">
        <f t="shared" si="21"/>
        <v>0.88126750000000009</v>
      </c>
      <c r="L345" s="152">
        <v>53450</v>
      </c>
      <c r="M345" s="107" t="s">
        <v>16</v>
      </c>
      <c r="N345" s="107" t="s">
        <v>2</v>
      </c>
      <c r="O345" s="107" t="s">
        <v>22</v>
      </c>
      <c r="P345" s="107"/>
    </row>
    <row r="346" spans="1:16" x14ac:dyDescent="0.35">
      <c r="A346" s="155" t="s">
        <v>859</v>
      </c>
      <c r="B346" s="117" t="s">
        <v>382</v>
      </c>
      <c r="C346" s="107">
        <v>19.7</v>
      </c>
      <c r="D346" s="107">
        <v>24.5</v>
      </c>
      <c r="E346" s="107">
        <v>4.8</v>
      </c>
      <c r="F346" s="125">
        <f t="shared" si="22"/>
        <v>0.24365482233502539</v>
      </c>
      <c r="G346" s="117">
        <v>8</v>
      </c>
      <c r="H346" s="138">
        <v>4.7011400000000002E-2</v>
      </c>
      <c r="I346" s="156">
        <f t="shared" si="23"/>
        <v>0.92612457999999998</v>
      </c>
      <c r="J346" s="157">
        <f t="shared" si="20"/>
        <v>1.1517793000000001</v>
      </c>
      <c r="K346" s="158">
        <f t="shared" si="21"/>
        <v>0.22565472</v>
      </c>
      <c r="L346" s="152">
        <v>76650</v>
      </c>
      <c r="M346" s="107" t="s">
        <v>16</v>
      </c>
      <c r="N346" s="107" t="s">
        <v>3</v>
      </c>
      <c r="O346" s="107" t="s">
        <v>360</v>
      </c>
      <c r="P346" s="107"/>
    </row>
    <row r="347" spans="1:16" x14ac:dyDescent="0.35">
      <c r="A347" s="155" t="s">
        <v>860</v>
      </c>
      <c r="B347" s="117" t="s">
        <v>383</v>
      </c>
      <c r="C347" s="107">
        <v>24.9</v>
      </c>
      <c r="D347" s="107">
        <v>32.4</v>
      </c>
      <c r="E347" s="107">
        <v>7.5</v>
      </c>
      <c r="F347" s="125">
        <f t="shared" si="22"/>
        <v>0.30120481927710846</v>
      </c>
      <c r="G347" s="117">
        <v>13.3</v>
      </c>
      <c r="H347" s="138">
        <v>6.7794800000000002E-2</v>
      </c>
      <c r="I347" s="156">
        <f t="shared" si="23"/>
        <v>1.68809052</v>
      </c>
      <c r="J347" s="157">
        <f t="shared" si="20"/>
        <v>2.1965515199999999</v>
      </c>
      <c r="K347" s="158">
        <f t="shared" si="21"/>
        <v>0.50846100000000005</v>
      </c>
      <c r="L347" s="152">
        <v>30190</v>
      </c>
      <c r="M347" s="107" t="s">
        <v>16</v>
      </c>
      <c r="N347" s="107" t="s">
        <v>3</v>
      </c>
      <c r="O347" s="107" t="s">
        <v>22</v>
      </c>
      <c r="P347" s="107"/>
    </row>
    <row r="348" spans="1:16" x14ac:dyDescent="0.35">
      <c r="A348" s="155" t="s">
        <v>861</v>
      </c>
      <c r="B348" s="117" t="s">
        <v>384</v>
      </c>
      <c r="C348" s="107">
        <v>37.5</v>
      </c>
      <c r="D348" s="107">
        <v>42.9</v>
      </c>
      <c r="E348" s="107">
        <v>5.3</v>
      </c>
      <c r="F348" s="125">
        <f t="shared" si="22"/>
        <v>0.14133333333333334</v>
      </c>
      <c r="G348" s="117">
        <v>13.4</v>
      </c>
      <c r="H348" s="138">
        <v>5.8053899999999999E-2</v>
      </c>
      <c r="I348" s="156">
        <f t="shared" si="23"/>
        <v>2.1770212500000001</v>
      </c>
      <c r="J348" s="157">
        <f t="shared" si="20"/>
        <v>2.4905123099999997</v>
      </c>
      <c r="K348" s="158">
        <f t="shared" si="21"/>
        <v>0.30768566999999997</v>
      </c>
      <c r="L348" s="152">
        <v>37590</v>
      </c>
      <c r="M348" s="107" t="s">
        <v>16</v>
      </c>
      <c r="N348" s="107" t="s">
        <v>3</v>
      </c>
      <c r="O348" s="107" t="s">
        <v>22</v>
      </c>
      <c r="P348" s="107"/>
    </row>
    <row r="349" spans="1:16" x14ac:dyDescent="0.35">
      <c r="A349" s="155" t="s">
        <v>862</v>
      </c>
      <c r="B349" s="117" t="s">
        <v>385</v>
      </c>
      <c r="C349" s="107">
        <v>147.6</v>
      </c>
      <c r="D349" s="107">
        <v>155.9</v>
      </c>
      <c r="E349" s="107">
        <v>8.4</v>
      </c>
      <c r="F349" s="125">
        <f t="shared" si="22"/>
        <v>5.6910569105691061E-2</v>
      </c>
      <c r="G349" s="117">
        <v>30.3</v>
      </c>
      <c r="H349" s="138">
        <v>8.2853399999999994E-2</v>
      </c>
      <c r="I349" s="156">
        <f t="shared" si="23"/>
        <v>12.229161839999998</v>
      </c>
      <c r="J349" s="157">
        <f t="shared" si="20"/>
        <v>12.91684506</v>
      </c>
      <c r="K349" s="158">
        <f t="shared" si="21"/>
        <v>0.69596855999999996</v>
      </c>
      <c r="L349" s="152">
        <v>35260</v>
      </c>
      <c r="M349" s="107" t="s">
        <v>16</v>
      </c>
      <c r="N349" s="107" t="s">
        <v>3</v>
      </c>
      <c r="O349" s="107" t="s">
        <v>22</v>
      </c>
      <c r="P349" s="107"/>
    </row>
    <row r="350" spans="1:16" x14ac:dyDescent="0.35">
      <c r="A350" s="155" t="s">
        <v>863</v>
      </c>
      <c r="B350" s="117" t="s">
        <v>386</v>
      </c>
      <c r="C350" s="107">
        <v>17.3</v>
      </c>
      <c r="D350" s="107">
        <v>18.2</v>
      </c>
      <c r="E350" s="107">
        <v>0.9</v>
      </c>
      <c r="F350" s="125">
        <f t="shared" si="22"/>
        <v>5.2023121387283239E-2</v>
      </c>
      <c r="G350" s="117">
        <v>4.5</v>
      </c>
      <c r="H350" s="138">
        <v>7.4010599999999996E-2</v>
      </c>
      <c r="I350" s="156">
        <f t="shared" si="23"/>
        <v>1.28038338</v>
      </c>
      <c r="J350" s="157">
        <f t="shared" si="20"/>
        <v>1.3469929199999999</v>
      </c>
      <c r="K350" s="158">
        <f t="shared" si="21"/>
        <v>6.6609539999999995E-2</v>
      </c>
      <c r="L350" s="152">
        <v>45920</v>
      </c>
      <c r="M350" s="107" t="s">
        <v>16</v>
      </c>
      <c r="N350" s="107" t="s">
        <v>3</v>
      </c>
      <c r="O350" s="107" t="s">
        <v>22</v>
      </c>
      <c r="P350" s="107"/>
    </row>
    <row r="351" spans="1:16" x14ac:dyDescent="0.35">
      <c r="A351" s="155" t="s">
        <v>864</v>
      </c>
      <c r="B351" s="117" t="s">
        <v>387</v>
      </c>
      <c r="C351" s="107">
        <v>19.7</v>
      </c>
      <c r="D351" s="107">
        <v>23.4</v>
      </c>
      <c r="E351" s="107">
        <v>3.8</v>
      </c>
      <c r="F351" s="125">
        <f t="shared" si="22"/>
        <v>0.19289340101522842</v>
      </c>
      <c r="G351" s="117">
        <v>9</v>
      </c>
      <c r="H351" s="138">
        <v>6.3829800000000006E-2</v>
      </c>
      <c r="I351" s="156">
        <f t="shared" si="23"/>
        <v>1.2574470600000001</v>
      </c>
      <c r="J351" s="157">
        <f t="shared" si="20"/>
        <v>1.49361732</v>
      </c>
      <c r="K351" s="158">
        <f t="shared" si="21"/>
        <v>0.24255324</v>
      </c>
      <c r="L351" s="152">
        <v>40790</v>
      </c>
      <c r="M351" s="107" t="s">
        <v>16</v>
      </c>
      <c r="N351" s="107" t="s">
        <v>3</v>
      </c>
      <c r="O351" s="107" t="s">
        <v>22</v>
      </c>
      <c r="P351" s="107"/>
    </row>
    <row r="352" spans="1:16" x14ac:dyDescent="0.35">
      <c r="A352" s="155" t="s">
        <v>865</v>
      </c>
      <c r="B352" s="117" t="s">
        <v>388</v>
      </c>
      <c r="C352" s="107">
        <v>6.5</v>
      </c>
      <c r="D352" s="107">
        <v>6.9</v>
      </c>
      <c r="E352" s="107">
        <v>0.3</v>
      </c>
      <c r="F352" s="125">
        <f t="shared" si="22"/>
        <v>4.6153846153846149E-2</v>
      </c>
      <c r="G352" s="117">
        <v>2.1</v>
      </c>
      <c r="H352" s="138">
        <v>3.5118799999999999E-2</v>
      </c>
      <c r="I352" s="156">
        <f t="shared" si="23"/>
        <v>0.22827219999999998</v>
      </c>
      <c r="J352" s="157">
        <f t="shared" si="20"/>
        <v>0.24231972000000002</v>
      </c>
      <c r="K352" s="158">
        <f t="shared" si="21"/>
        <v>1.0535639999999999E-2</v>
      </c>
      <c r="L352" s="152">
        <v>48620</v>
      </c>
      <c r="M352" s="107" t="s">
        <v>16</v>
      </c>
      <c r="N352" s="107" t="s">
        <v>6</v>
      </c>
      <c r="O352" s="107" t="s">
        <v>38</v>
      </c>
      <c r="P352" s="107"/>
    </row>
    <row r="353" spans="1:16" x14ac:dyDescent="0.35">
      <c r="A353" s="155" t="s">
        <v>866</v>
      </c>
      <c r="B353" s="117" t="s">
        <v>389</v>
      </c>
      <c r="C353" s="107">
        <v>24.5</v>
      </c>
      <c r="D353" s="107">
        <v>24.8</v>
      </c>
      <c r="E353" s="107">
        <v>0.2</v>
      </c>
      <c r="F353" s="125">
        <f t="shared" si="22"/>
        <v>8.1632653061224497E-3</v>
      </c>
      <c r="G353" s="117">
        <v>4.7</v>
      </c>
      <c r="H353" s="138">
        <v>5.9767500000000001E-2</v>
      </c>
      <c r="I353" s="156">
        <f t="shared" si="23"/>
        <v>1.46430375</v>
      </c>
      <c r="J353" s="157">
        <f t="shared" si="20"/>
        <v>1.4822340000000001</v>
      </c>
      <c r="K353" s="158">
        <f t="shared" si="21"/>
        <v>1.1953500000000001E-2</v>
      </c>
      <c r="L353" s="152">
        <v>50230</v>
      </c>
      <c r="M353" s="107" t="s">
        <v>16</v>
      </c>
      <c r="N353" s="107" t="s">
        <v>3</v>
      </c>
      <c r="O353" s="107" t="s">
        <v>22</v>
      </c>
      <c r="P353" s="107"/>
    </row>
    <row r="354" spans="1:16" x14ac:dyDescent="0.35">
      <c r="A354" s="155" t="s">
        <v>390</v>
      </c>
      <c r="B354" s="117" t="s">
        <v>391</v>
      </c>
      <c r="C354" s="107">
        <v>47.3</v>
      </c>
      <c r="D354" s="107">
        <v>53.5</v>
      </c>
      <c r="E354" s="107">
        <v>6.2</v>
      </c>
      <c r="F354" s="125">
        <f t="shared" si="22"/>
        <v>0.13107822410147993</v>
      </c>
      <c r="G354" s="117">
        <v>17.3</v>
      </c>
      <c r="H354" s="138">
        <v>7.5127100000000002E-2</v>
      </c>
      <c r="I354" s="156">
        <f t="shared" si="23"/>
        <v>3.5535118299999997</v>
      </c>
      <c r="J354" s="157">
        <f t="shared" si="20"/>
        <v>4.0192998500000003</v>
      </c>
      <c r="K354" s="158">
        <f t="shared" si="21"/>
        <v>0.46578802000000002</v>
      </c>
      <c r="L354" s="152">
        <v>36270</v>
      </c>
      <c r="M354" s="107" t="s">
        <v>16</v>
      </c>
      <c r="N354" s="107" t="s">
        <v>3</v>
      </c>
      <c r="O354" s="107" t="s">
        <v>22</v>
      </c>
      <c r="P354" s="107"/>
    </row>
    <row r="355" spans="1:16" x14ac:dyDescent="0.35">
      <c r="A355" s="155" t="s">
        <v>392</v>
      </c>
      <c r="B355" s="117" t="s">
        <v>393</v>
      </c>
      <c r="C355" s="107">
        <v>169.2</v>
      </c>
      <c r="D355" s="107">
        <v>202.5</v>
      </c>
      <c r="E355" s="107">
        <v>33.200000000000003</v>
      </c>
      <c r="F355" s="125">
        <f t="shared" si="22"/>
        <v>0.19621749408983455</v>
      </c>
      <c r="G355" s="117">
        <v>93.2</v>
      </c>
      <c r="H355" s="138">
        <v>5.5899499999999998E-2</v>
      </c>
      <c r="I355" s="156">
        <f t="shared" si="23"/>
        <v>9.4581953999999993</v>
      </c>
      <c r="J355" s="157">
        <f t="shared" si="20"/>
        <v>11.319648749999999</v>
      </c>
      <c r="K355" s="158">
        <f t="shared" si="21"/>
        <v>1.8558634000000001</v>
      </c>
      <c r="L355" s="152">
        <v>40917</v>
      </c>
      <c r="M355" s="107" t="s">
        <v>241</v>
      </c>
      <c r="N355" s="107" t="s">
        <v>3</v>
      </c>
      <c r="O355" s="107" t="s">
        <v>22</v>
      </c>
      <c r="P355" s="107"/>
    </row>
    <row r="356" spans="1:16" x14ac:dyDescent="0.35">
      <c r="A356" s="155" t="s">
        <v>394</v>
      </c>
      <c r="B356" s="117" t="s">
        <v>395</v>
      </c>
      <c r="C356" s="107">
        <v>68.099999999999994</v>
      </c>
      <c r="D356" s="107">
        <v>81.099999999999994</v>
      </c>
      <c r="E356" s="107">
        <v>13.3</v>
      </c>
      <c r="F356" s="125">
        <f t="shared" si="22"/>
        <v>0.19530102790014686</v>
      </c>
      <c r="G356" s="117">
        <v>26.3</v>
      </c>
      <c r="H356" s="138">
        <v>6.0472199999999997E-2</v>
      </c>
      <c r="I356" s="156">
        <f t="shared" si="23"/>
        <v>4.1181568199999994</v>
      </c>
      <c r="J356" s="157">
        <f t="shared" si="20"/>
        <v>4.9042954199999995</v>
      </c>
      <c r="K356" s="158">
        <f t="shared" si="21"/>
        <v>0.80428025999999997</v>
      </c>
      <c r="L356" s="152">
        <v>34800</v>
      </c>
      <c r="M356" s="107" t="s">
        <v>16</v>
      </c>
      <c r="N356" s="107" t="s">
        <v>3</v>
      </c>
      <c r="O356" s="107" t="s">
        <v>22</v>
      </c>
      <c r="P356" s="107"/>
    </row>
    <row r="357" spans="1:16" x14ac:dyDescent="0.35">
      <c r="A357" s="155" t="s">
        <v>867</v>
      </c>
      <c r="B357" s="117" t="s">
        <v>396</v>
      </c>
      <c r="C357" s="107">
        <v>436.4</v>
      </c>
      <c r="D357" s="107">
        <v>470.3</v>
      </c>
      <c r="E357" s="107">
        <v>33.9</v>
      </c>
      <c r="F357" s="125">
        <f t="shared" si="22"/>
        <v>7.7681026581118237E-2</v>
      </c>
      <c r="G357" s="117">
        <v>152</v>
      </c>
      <c r="H357" s="138">
        <v>6.3384099999999999E-2</v>
      </c>
      <c r="I357" s="156">
        <f t="shared" si="23"/>
        <v>27.660821239999997</v>
      </c>
      <c r="J357" s="157">
        <f t="shared" si="20"/>
        <v>29.809542230000002</v>
      </c>
      <c r="K357" s="158">
        <f t="shared" si="21"/>
        <v>2.1487209899999997</v>
      </c>
      <c r="L357" s="152">
        <v>60250</v>
      </c>
      <c r="M357" s="107" t="s">
        <v>16</v>
      </c>
      <c r="N357" s="107" t="s">
        <v>6</v>
      </c>
      <c r="O357" s="107" t="s">
        <v>3</v>
      </c>
      <c r="P357" s="107"/>
    </row>
    <row r="358" spans="1:16" x14ac:dyDescent="0.35">
      <c r="A358" s="155" t="s">
        <v>868</v>
      </c>
      <c r="B358" s="117" t="s">
        <v>397</v>
      </c>
      <c r="C358" s="107">
        <v>133.1</v>
      </c>
      <c r="D358" s="107">
        <v>138.19999999999999</v>
      </c>
      <c r="E358" s="107">
        <v>5.0999999999999996</v>
      </c>
      <c r="F358" s="125">
        <f t="shared" si="22"/>
        <v>3.8317054845980462E-2</v>
      </c>
      <c r="G358" s="117">
        <v>32.799999999999997</v>
      </c>
      <c r="H358" s="138">
        <v>5.1805999999999998E-2</v>
      </c>
      <c r="I358" s="156">
        <f t="shared" si="23"/>
        <v>6.895378599999999</v>
      </c>
      <c r="J358" s="157">
        <f t="shared" si="20"/>
        <v>7.1595891999999992</v>
      </c>
      <c r="K358" s="158">
        <f t="shared" si="21"/>
        <v>0.26421059999999996</v>
      </c>
      <c r="L358" s="152">
        <v>36620</v>
      </c>
      <c r="M358" s="107" t="s">
        <v>78</v>
      </c>
      <c r="N358" s="107" t="s">
        <v>3</v>
      </c>
      <c r="O358" s="107" t="s">
        <v>3</v>
      </c>
      <c r="P358" s="107"/>
    </row>
    <row r="359" spans="1:16" x14ac:dyDescent="0.35">
      <c r="A359" s="155" t="s">
        <v>869</v>
      </c>
      <c r="B359" s="117" t="s">
        <v>398</v>
      </c>
      <c r="C359" s="107">
        <v>233.6</v>
      </c>
      <c r="D359" s="107">
        <v>243.2</v>
      </c>
      <c r="E359" s="107">
        <v>9.5</v>
      </c>
      <c r="F359" s="125">
        <f t="shared" si="22"/>
        <v>4.0667808219178085E-2</v>
      </c>
      <c r="G359" s="117">
        <v>41.5</v>
      </c>
      <c r="H359" s="138">
        <v>5.17875E-2</v>
      </c>
      <c r="I359" s="156">
        <f t="shared" si="23"/>
        <v>12.09756</v>
      </c>
      <c r="J359" s="157">
        <f t="shared" si="20"/>
        <v>12.594719999999999</v>
      </c>
      <c r="K359" s="158">
        <f t="shared" si="21"/>
        <v>0.49198124999999998</v>
      </c>
      <c r="L359" s="152">
        <v>53790</v>
      </c>
      <c r="M359" s="107" t="s">
        <v>152</v>
      </c>
      <c r="N359" s="107" t="s">
        <v>3</v>
      </c>
      <c r="O359" s="107" t="s">
        <v>22</v>
      </c>
      <c r="P359" s="107"/>
    </row>
    <row r="360" spans="1:16" x14ac:dyDescent="0.35">
      <c r="A360" s="155" t="s">
        <v>870</v>
      </c>
      <c r="B360" s="117" t="s">
        <v>399</v>
      </c>
      <c r="C360" s="107">
        <v>17.100000000000001</v>
      </c>
      <c r="D360" s="107">
        <v>17.600000000000001</v>
      </c>
      <c r="E360" s="107">
        <v>0.5</v>
      </c>
      <c r="F360" s="125">
        <f t="shared" si="22"/>
        <v>2.9239766081871343E-2</v>
      </c>
      <c r="G360" s="117">
        <v>4</v>
      </c>
      <c r="H360" s="138">
        <v>5.7045699999999998E-2</v>
      </c>
      <c r="I360" s="156">
        <f t="shared" si="23"/>
        <v>0.97548147000000007</v>
      </c>
      <c r="J360" s="157">
        <f t="shared" si="20"/>
        <v>1.00400432</v>
      </c>
      <c r="K360" s="158">
        <f t="shared" si="21"/>
        <v>2.8522849999999999E-2</v>
      </c>
      <c r="L360" s="152">
        <v>55350</v>
      </c>
      <c r="M360" s="107" t="s">
        <v>71</v>
      </c>
      <c r="N360" s="107" t="s">
        <v>3</v>
      </c>
      <c r="O360" s="107" t="s">
        <v>3</v>
      </c>
      <c r="P360" s="107"/>
    </row>
    <row r="361" spans="1:16" x14ac:dyDescent="0.35">
      <c r="A361" s="155" t="s">
        <v>871</v>
      </c>
      <c r="B361" s="117" t="s">
        <v>400</v>
      </c>
      <c r="C361" s="107">
        <v>20.7</v>
      </c>
      <c r="D361" s="107">
        <v>19.899999999999999</v>
      </c>
      <c r="E361" s="107">
        <v>-0.8</v>
      </c>
      <c r="F361" s="125">
        <f t="shared" si="22"/>
        <v>-3.8647342995169087E-2</v>
      </c>
      <c r="G361" s="117">
        <v>3.6</v>
      </c>
      <c r="H361" s="138">
        <v>5.8317500000000001E-2</v>
      </c>
      <c r="I361" s="156">
        <f t="shared" si="23"/>
        <v>1.2071722499999999</v>
      </c>
      <c r="J361" s="157">
        <f t="shared" si="20"/>
        <v>1.16051825</v>
      </c>
      <c r="K361" s="158">
        <f t="shared" si="21"/>
        <v>-4.6654000000000001E-2</v>
      </c>
      <c r="L361" s="152">
        <v>36240</v>
      </c>
      <c r="M361" s="107" t="s">
        <v>152</v>
      </c>
      <c r="N361" s="107" t="s">
        <v>3</v>
      </c>
      <c r="O361" s="107" t="s">
        <v>38</v>
      </c>
      <c r="P361" s="107"/>
    </row>
    <row r="362" spans="1:16" x14ac:dyDescent="0.35">
      <c r="A362" s="155" t="s">
        <v>872</v>
      </c>
      <c r="B362" s="117" t="s">
        <v>401</v>
      </c>
      <c r="C362" s="107">
        <v>14.6</v>
      </c>
      <c r="D362" s="107">
        <v>13.7</v>
      </c>
      <c r="E362" s="107">
        <v>-0.9</v>
      </c>
      <c r="F362" s="125">
        <f t="shared" si="22"/>
        <v>-6.164383561643836E-2</v>
      </c>
      <c r="G362" s="117">
        <v>1.3</v>
      </c>
      <c r="H362" s="138">
        <v>6.5780699999999998E-2</v>
      </c>
      <c r="I362" s="156">
        <f t="shared" si="23"/>
        <v>0.96039821999999997</v>
      </c>
      <c r="J362" s="157">
        <f t="shared" si="20"/>
        <v>0.90119558999999994</v>
      </c>
      <c r="K362" s="158">
        <f t="shared" si="21"/>
        <v>-5.9202629999999999E-2</v>
      </c>
      <c r="L362" s="152">
        <v>31340</v>
      </c>
      <c r="M362" s="107" t="s">
        <v>152</v>
      </c>
      <c r="N362" s="107" t="s">
        <v>3</v>
      </c>
      <c r="O362" s="107" t="s">
        <v>131</v>
      </c>
      <c r="P362" s="107"/>
    </row>
    <row r="363" spans="1:16" x14ac:dyDescent="0.35">
      <c r="A363" s="155" t="s">
        <v>873</v>
      </c>
      <c r="B363" s="117" t="s">
        <v>402</v>
      </c>
      <c r="C363" s="107">
        <v>31.3</v>
      </c>
      <c r="D363" s="107">
        <v>31.6</v>
      </c>
      <c r="E363" s="107">
        <v>0.4</v>
      </c>
      <c r="F363" s="125">
        <f t="shared" si="22"/>
        <v>1.2779552715654953E-2</v>
      </c>
      <c r="G363" s="117">
        <v>11.4</v>
      </c>
      <c r="H363" s="138">
        <v>6.3489199999999996E-2</v>
      </c>
      <c r="I363" s="156">
        <f t="shared" si="23"/>
        <v>1.98721196</v>
      </c>
      <c r="J363" s="157">
        <f t="shared" si="20"/>
        <v>2.0062587199999999</v>
      </c>
      <c r="K363" s="158">
        <f t="shared" si="21"/>
        <v>2.539568E-2</v>
      </c>
      <c r="L363" s="152">
        <v>35060</v>
      </c>
      <c r="M363" s="107" t="s">
        <v>152</v>
      </c>
      <c r="N363" s="107" t="s">
        <v>3</v>
      </c>
      <c r="O363" s="107" t="s">
        <v>3</v>
      </c>
      <c r="P363" s="107"/>
    </row>
    <row r="364" spans="1:16" x14ac:dyDescent="0.35">
      <c r="A364" s="155" t="s">
        <v>874</v>
      </c>
      <c r="B364" s="117" t="s">
        <v>403</v>
      </c>
      <c r="C364" s="107">
        <v>58</v>
      </c>
      <c r="D364" s="107">
        <v>67.2</v>
      </c>
      <c r="E364" s="107">
        <v>9.1999999999999993</v>
      </c>
      <c r="F364" s="125">
        <f t="shared" si="22"/>
        <v>0.1586206896551724</v>
      </c>
      <c r="G364" s="117">
        <v>21</v>
      </c>
      <c r="H364" s="138">
        <v>3.9344299999999999E-2</v>
      </c>
      <c r="I364" s="156">
        <f t="shared" si="23"/>
        <v>2.2819693999999999</v>
      </c>
      <c r="J364" s="157">
        <f t="shared" si="20"/>
        <v>2.64393696</v>
      </c>
      <c r="K364" s="158">
        <f t="shared" si="21"/>
        <v>0.36196755999999997</v>
      </c>
      <c r="L364" s="152">
        <v>41030</v>
      </c>
      <c r="M364" s="107" t="s">
        <v>16</v>
      </c>
      <c r="N364" s="107" t="s">
        <v>3</v>
      </c>
      <c r="O364" s="107" t="s">
        <v>22</v>
      </c>
      <c r="P364" s="107"/>
    </row>
    <row r="365" spans="1:16" x14ac:dyDescent="0.35">
      <c r="A365" s="155" t="s">
        <v>404</v>
      </c>
      <c r="B365" s="117" t="s">
        <v>405</v>
      </c>
      <c r="C365" s="107">
        <v>109.4</v>
      </c>
      <c r="D365" s="107">
        <v>112</v>
      </c>
      <c r="E365" s="107">
        <v>2.6</v>
      </c>
      <c r="F365" s="125">
        <f t="shared" si="22"/>
        <v>2.376599634369287E-2</v>
      </c>
      <c r="G365" s="117">
        <v>24.9</v>
      </c>
      <c r="H365" s="138">
        <v>5.0708499999999997E-2</v>
      </c>
      <c r="I365" s="156">
        <f t="shared" si="23"/>
        <v>5.5475098999999997</v>
      </c>
      <c r="J365" s="157">
        <f t="shared" si="20"/>
        <v>5.6793519999999997</v>
      </c>
      <c r="K365" s="158">
        <f t="shared" si="21"/>
        <v>0.13184209999999999</v>
      </c>
      <c r="L365" s="152">
        <v>56064</v>
      </c>
      <c r="M365" s="107" t="s">
        <v>152</v>
      </c>
      <c r="N365" s="107" t="s">
        <v>3</v>
      </c>
      <c r="O365" s="107" t="s">
        <v>38</v>
      </c>
      <c r="P365" s="107"/>
    </row>
    <row r="366" spans="1:16" x14ac:dyDescent="0.35">
      <c r="A366" s="155" t="s">
        <v>875</v>
      </c>
      <c r="B366" s="117" t="s">
        <v>406</v>
      </c>
      <c r="C366" s="107">
        <v>121.7</v>
      </c>
      <c r="D366" s="107">
        <v>124.7</v>
      </c>
      <c r="E366" s="107">
        <v>3</v>
      </c>
      <c r="F366" s="125">
        <f t="shared" si="22"/>
        <v>2.4650780608052588E-2</v>
      </c>
      <c r="G366" s="117">
        <v>35.6</v>
      </c>
      <c r="H366" s="138">
        <v>5.3179700000000003E-2</v>
      </c>
      <c r="I366" s="156">
        <f t="shared" si="23"/>
        <v>6.4719694900000002</v>
      </c>
      <c r="J366" s="157">
        <f t="shared" si="20"/>
        <v>6.6315085900000001</v>
      </c>
      <c r="K366" s="158">
        <f t="shared" si="21"/>
        <v>0.15953910000000002</v>
      </c>
      <c r="L366" s="152">
        <v>55210</v>
      </c>
      <c r="M366" s="107" t="s">
        <v>152</v>
      </c>
      <c r="N366" s="107" t="s">
        <v>3</v>
      </c>
      <c r="O366" s="107" t="s">
        <v>3</v>
      </c>
      <c r="P366" s="107"/>
    </row>
    <row r="367" spans="1:16" x14ac:dyDescent="0.35">
      <c r="A367" s="155" t="s">
        <v>876</v>
      </c>
      <c r="B367" s="117" t="s">
        <v>407</v>
      </c>
      <c r="C367" s="107">
        <v>154.19999999999999</v>
      </c>
      <c r="D367" s="107">
        <v>174.7</v>
      </c>
      <c r="E367" s="107">
        <v>20.399999999999999</v>
      </c>
      <c r="F367" s="125">
        <f t="shared" si="22"/>
        <v>0.13229571984435798</v>
      </c>
      <c r="G367" s="117">
        <v>50.1</v>
      </c>
      <c r="H367" s="138">
        <v>6.1130900000000002E-2</v>
      </c>
      <c r="I367" s="156">
        <f t="shared" si="23"/>
        <v>9.4263847799999994</v>
      </c>
      <c r="J367" s="157">
        <f t="shared" si="20"/>
        <v>10.679568229999999</v>
      </c>
      <c r="K367" s="158">
        <f t="shared" si="21"/>
        <v>1.2470703599999999</v>
      </c>
      <c r="L367" s="152">
        <v>38380</v>
      </c>
      <c r="M367" s="107" t="s">
        <v>16</v>
      </c>
      <c r="N367" s="107" t="s">
        <v>3</v>
      </c>
      <c r="O367" s="107" t="s">
        <v>22</v>
      </c>
      <c r="P367" s="107"/>
    </row>
    <row r="368" spans="1:16" x14ac:dyDescent="0.35">
      <c r="A368" s="155" t="s">
        <v>877</v>
      </c>
      <c r="B368" s="117" t="s">
        <v>408</v>
      </c>
      <c r="C368" s="107">
        <v>18</v>
      </c>
      <c r="D368" s="107">
        <v>20.5</v>
      </c>
      <c r="E368" s="107">
        <v>2.4</v>
      </c>
      <c r="F368" s="125">
        <f t="shared" si="22"/>
        <v>0.13333333333333333</v>
      </c>
      <c r="G368" s="117">
        <v>6.9</v>
      </c>
      <c r="H368" s="138">
        <v>4.4491799999999998E-2</v>
      </c>
      <c r="I368" s="156">
        <f t="shared" si="23"/>
        <v>0.80085239999999991</v>
      </c>
      <c r="J368" s="157">
        <f t="shared" si="20"/>
        <v>0.9120819</v>
      </c>
      <c r="K368" s="158">
        <f t="shared" si="21"/>
        <v>0.10678032</v>
      </c>
      <c r="L368" s="152">
        <v>32650</v>
      </c>
      <c r="M368" s="107" t="s">
        <v>16</v>
      </c>
      <c r="N368" s="107" t="s">
        <v>3</v>
      </c>
      <c r="O368" s="107" t="s">
        <v>22</v>
      </c>
      <c r="P368" s="107"/>
    </row>
    <row r="369" spans="1:16" x14ac:dyDescent="0.35">
      <c r="A369" s="155" t="s">
        <v>878</v>
      </c>
      <c r="B369" s="117" t="s">
        <v>409</v>
      </c>
      <c r="C369" s="107">
        <v>701.1</v>
      </c>
      <c r="D369" s="107">
        <v>761.5</v>
      </c>
      <c r="E369" s="107">
        <v>60.4</v>
      </c>
      <c r="F369" s="125">
        <f t="shared" si="22"/>
        <v>8.6150335187562391E-2</v>
      </c>
      <c r="G369" s="117">
        <v>237.6</v>
      </c>
      <c r="H369" s="138">
        <v>6.1849399999999999E-2</v>
      </c>
      <c r="I369" s="156">
        <f t="shared" si="23"/>
        <v>43.36261434</v>
      </c>
      <c r="J369" s="157">
        <f t="shared" si="20"/>
        <v>47.0983181</v>
      </c>
      <c r="K369" s="158">
        <f t="shared" si="21"/>
        <v>3.7357037599999998</v>
      </c>
      <c r="L369" s="152">
        <v>36610</v>
      </c>
      <c r="M369" s="107" t="s">
        <v>16</v>
      </c>
      <c r="N369" s="107" t="s">
        <v>3</v>
      </c>
      <c r="O369" s="107" t="s">
        <v>38</v>
      </c>
      <c r="P369" s="107"/>
    </row>
    <row r="370" spans="1:16" x14ac:dyDescent="0.35">
      <c r="A370" s="155" t="s">
        <v>879</v>
      </c>
      <c r="B370" s="117" t="s">
        <v>410</v>
      </c>
      <c r="C370" s="107">
        <v>250.8</v>
      </c>
      <c r="D370" s="107">
        <v>272.5</v>
      </c>
      <c r="E370" s="107">
        <v>21.6</v>
      </c>
      <c r="F370" s="125">
        <f t="shared" si="22"/>
        <v>8.6124401913875603E-2</v>
      </c>
      <c r="G370" s="117">
        <v>75.099999999999994</v>
      </c>
      <c r="H370" s="138">
        <v>7.1958999999999995E-2</v>
      </c>
      <c r="I370" s="156">
        <f t="shared" si="23"/>
        <v>18.047317199999998</v>
      </c>
      <c r="J370" s="157">
        <f t="shared" si="20"/>
        <v>19.6088275</v>
      </c>
      <c r="K370" s="158">
        <f t="shared" si="21"/>
        <v>1.5543144</v>
      </c>
      <c r="L370" s="152">
        <v>42320</v>
      </c>
      <c r="M370" s="107" t="s">
        <v>16</v>
      </c>
      <c r="N370" s="107" t="s">
        <v>3</v>
      </c>
      <c r="O370" s="107" t="s">
        <v>38</v>
      </c>
      <c r="P370" s="107"/>
    </row>
    <row r="371" spans="1:16" x14ac:dyDescent="0.35">
      <c r="A371" s="155" t="s">
        <v>880</v>
      </c>
      <c r="B371" s="117" t="s">
        <v>411</v>
      </c>
      <c r="C371" s="107">
        <v>176.3</v>
      </c>
      <c r="D371" s="107">
        <v>192.5</v>
      </c>
      <c r="E371" s="107">
        <v>16.2</v>
      </c>
      <c r="F371" s="125">
        <f t="shared" si="22"/>
        <v>9.1888825865002827E-2</v>
      </c>
      <c r="G371" s="117">
        <v>67.099999999999994</v>
      </c>
      <c r="H371" s="138">
        <v>7.2939299999999999E-2</v>
      </c>
      <c r="I371" s="156">
        <f t="shared" si="23"/>
        <v>12.85919859</v>
      </c>
      <c r="J371" s="157">
        <f t="shared" si="20"/>
        <v>14.04081525</v>
      </c>
      <c r="K371" s="158">
        <f t="shared" si="21"/>
        <v>1.18161666</v>
      </c>
      <c r="L371" s="152">
        <v>43820</v>
      </c>
      <c r="M371" s="107" t="s">
        <v>16</v>
      </c>
      <c r="N371" s="107" t="s">
        <v>3</v>
      </c>
      <c r="O371" s="107" t="s">
        <v>38</v>
      </c>
      <c r="P371" s="107"/>
    </row>
    <row r="372" spans="1:16" x14ac:dyDescent="0.35">
      <c r="A372" s="155" t="s">
        <v>881</v>
      </c>
      <c r="B372" s="117" t="s">
        <v>412</v>
      </c>
      <c r="C372" s="107">
        <v>68.099999999999994</v>
      </c>
      <c r="D372" s="107">
        <v>72</v>
      </c>
      <c r="E372" s="107">
        <v>3.8</v>
      </c>
      <c r="F372" s="125">
        <f t="shared" si="22"/>
        <v>5.5800293685756244E-2</v>
      </c>
      <c r="G372" s="117">
        <v>18.2</v>
      </c>
      <c r="H372" s="138">
        <v>8.3651699999999996E-2</v>
      </c>
      <c r="I372" s="156">
        <f t="shared" si="23"/>
        <v>5.6966807699999995</v>
      </c>
      <c r="J372" s="157">
        <f t="shared" si="20"/>
        <v>6.0229223999999997</v>
      </c>
      <c r="K372" s="158">
        <f t="shared" si="21"/>
        <v>0.31787645999999997</v>
      </c>
      <c r="L372" s="152">
        <v>32640</v>
      </c>
      <c r="M372" s="107" t="s">
        <v>16</v>
      </c>
      <c r="N372" s="107" t="s">
        <v>3</v>
      </c>
      <c r="O372" s="107" t="s">
        <v>22</v>
      </c>
      <c r="P372" s="107"/>
    </row>
    <row r="373" spans="1:16" x14ac:dyDescent="0.35">
      <c r="A373" s="155" t="s">
        <v>882</v>
      </c>
      <c r="B373" s="117" t="s">
        <v>413</v>
      </c>
      <c r="C373" s="107">
        <v>120.1</v>
      </c>
      <c r="D373" s="107">
        <v>132.4</v>
      </c>
      <c r="E373" s="107">
        <v>12.3</v>
      </c>
      <c r="F373" s="125">
        <f t="shared" si="22"/>
        <v>0.10241465445462115</v>
      </c>
      <c r="G373" s="117">
        <v>54.1</v>
      </c>
      <c r="H373" s="138">
        <v>6.0414900000000001E-2</v>
      </c>
      <c r="I373" s="156">
        <f t="shared" si="23"/>
        <v>7.25582949</v>
      </c>
      <c r="J373" s="157">
        <f t="shared" si="20"/>
        <v>7.9989327600000006</v>
      </c>
      <c r="K373" s="158">
        <f t="shared" si="21"/>
        <v>0.74310327000000009</v>
      </c>
      <c r="L373" s="152">
        <v>24050</v>
      </c>
      <c r="M373" s="107" t="s">
        <v>16</v>
      </c>
      <c r="N373" s="107" t="s">
        <v>3</v>
      </c>
      <c r="O373" s="107" t="s">
        <v>131</v>
      </c>
      <c r="P373" s="107"/>
    </row>
    <row r="374" spans="1:16" x14ac:dyDescent="0.35">
      <c r="A374" s="155" t="s">
        <v>883</v>
      </c>
      <c r="B374" s="117" t="s">
        <v>414</v>
      </c>
      <c r="C374" s="107">
        <v>56.8</v>
      </c>
      <c r="D374" s="107">
        <v>60.4</v>
      </c>
      <c r="E374" s="107">
        <v>3.6</v>
      </c>
      <c r="F374" s="125">
        <f t="shared" si="22"/>
        <v>6.3380281690140844E-2</v>
      </c>
      <c r="G374" s="117">
        <v>22.9</v>
      </c>
      <c r="H374" s="138">
        <v>5.61136E-2</v>
      </c>
      <c r="I374" s="156">
        <f t="shared" si="23"/>
        <v>3.1872524799999997</v>
      </c>
      <c r="J374" s="157">
        <f t="shared" si="20"/>
        <v>3.3892614399999998</v>
      </c>
      <c r="K374" s="158">
        <f t="shared" si="21"/>
        <v>0.20200896000000002</v>
      </c>
      <c r="L374" s="152">
        <v>45550</v>
      </c>
      <c r="M374" s="107" t="s">
        <v>16</v>
      </c>
      <c r="N374" s="107" t="s">
        <v>3</v>
      </c>
      <c r="O374" s="107" t="s">
        <v>22</v>
      </c>
      <c r="P374" s="107"/>
    </row>
    <row r="375" spans="1:16" x14ac:dyDescent="0.35">
      <c r="A375" s="155" t="s">
        <v>884</v>
      </c>
      <c r="B375" s="117" t="s">
        <v>415</v>
      </c>
      <c r="C375" s="107">
        <v>267.60000000000002</v>
      </c>
      <c r="D375" s="107">
        <v>323.5</v>
      </c>
      <c r="E375" s="107">
        <v>55.9</v>
      </c>
      <c r="F375" s="125">
        <f t="shared" si="22"/>
        <v>0.20889387144992524</v>
      </c>
      <c r="G375" s="117">
        <v>123.7</v>
      </c>
      <c r="H375" s="138">
        <v>5.3737500000000001E-2</v>
      </c>
      <c r="I375" s="156">
        <f t="shared" si="23"/>
        <v>14.380155000000002</v>
      </c>
      <c r="J375" s="157">
        <f t="shared" si="20"/>
        <v>17.384081250000001</v>
      </c>
      <c r="K375" s="158">
        <f t="shared" si="21"/>
        <v>3.0039262500000001</v>
      </c>
      <c r="L375" s="152">
        <v>43640</v>
      </c>
      <c r="M375" s="107" t="s">
        <v>152</v>
      </c>
      <c r="N375" s="107" t="s">
        <v>3</v>
      </c>
      <c r="O375" s="107" t="s">
        <v>38</v>
      </c>
      <c r="P375" s="107"/>
    </row>
    <row r="376" spans="1:16" x14ac:dyDescent="0.35">
      <c r="A376" s="155" t="s">
        <v>885</v>
      </c>
      <c r="B376" s="117" t="s">
        <v>416</v>
      </c>
      <c r="C376" s="107">
        <v>43.7</v>
      </c>
      <c r="D376" s="107">
        <v>44</v>
      </c>
      <c r="E376" s="107">
        <v>0.3</v>
      </c>
      <c r="F376" s="125">
        <f t="shared" si="22"/>
        <v>6.8649885583524023E-3</v>
      </c>
      <c r="G376" s="117">
        <v>13.9</v>
      </c>
      <c r="H376" s="138">
        <v>5.51788E-2</v>
      </c>
      <c r="I376" s="156">
        <f t="shared" si="23"/>
        <v>2.41131356</v>
      </c>
      <c r="J376" s="157">
        <f t="shared" si="20"/>
        <v>2.4278672000000001</v>
      </c>
      <c r="K376" s="158">
        <f t="shared" si="21"/>
        <v>1.6553639999999998E-2</v>
      </c>
      <c r="L376" s="152">
        <v>35170</v>
      </c>
      <c r="M376" s="107" t="s">
        <v>16</v>
      </c>
      <c r="N376" s="107" t="s">
        <v>3</v>
      </c>
      <c r="O376" s="107" t="s">
        <v>22</v>
      </c>
      <c r="P376" s="107"/>
    </row>
    <row r="377" spans="1:16" x14ac:dyDescent="0.35">
      <c r="A377" s="155" t="s">
        <v>886</v>
      </c>
      <c r="B377" s="117" t="s">
        <v>417</v>
      </c>
      <c r="C377" s="107">
        <v>89</v>
      </c>
      <c r="D377" s="107">
        <v>98.9</v>
      </c>
      <c r="E377" s="107">
        <v>9.9</v>
      </c>
      <c r="F377" s="125">
        <f t="shared" si="22"/>
        <v>0.11123595505617978</v>
      </c>
      <c r="G377" s="117">
        <v>21.1</v>
      </c>
      <c r="H377" s="138">
        <v>7.8949099999999994E-2</v>
      </c>
      <c r="I377" s="156">
        <f t="shared" si="23"/>
        <v>7.0264698999999995</v>
      </c>
      <c r="J377" s="157">
        <f t="shared" si="20"/>
        <v>7.8080659900000002</v>
      </c>
      <c r="K377" s="158">
        <f t="shared" si="21"/>
        <v>0.78159608999999997</v>
      </c>
      <c r="L377" s="152">
        <v>40620</v>
      </c>
      <c r="M377" s="107" t="s">
        <v>16</v>
      </c>
      <c r="N377" s="107" t="s">
        <v>3</v>
      </c>
      <c r="O377" s="107" t="s">
        <v>22</v>
      </c>
      <c r="P377" s="107"/>
    </row>
    <row r="378" spans="1:16" x14ac:dyDescent="0.35">
      <c r="A378" s="155" t="s">
        <v>887</v>
      </c>
      <c r="B378" s="117" t="s">
        <v>418</v>
      </c>
      <c r="C378" s="107">
        <v>39.4</v>
      </c>
      <c r="D378" s="107">
        <v>46.7</v>
      </c>
      <c r="E378" s="107">
        <v>7.2</v>
      </c>
      <c r="F378" s="125">
        <f t="shared" si="22"/>
        <v>0.18274111675126906</v>
      </c>
      <c r="G378" s="117">
        <v>13.4</v>
      </c>
      <c r="H378" s="138">
        <v>9.2661900000000005E-2</v>
      </c>
      <c r="I378" s="156">
        <f t="shared" si="23"/>
        <v>3.6508788600000002</v>
      </c>
      <c r="J378" s="157">
        <f t="shared" si="20"/>
        <v>4.3273107300000007</v>
      </c>
      <c r="K378" s="158">
        <f t="shared" si="21"/>
        <v>0.66716568000000009</v>
      </c>
      <c r="L378" s="152">
        <v>49510</v>
      </c>
      <c r="M378" s="107" t="s">
        <v>16</v>
      </c>
      <c r="N378" s="107" t="s">
        <v>3</v>
      </c>
      <c r="O378" s="107" t="s">
        <v>360</v>
      </c>
      <c r="P378" s="107"/>
    </row>
    <row r="379" spans="1:16" x14ac:dyDescent="0.35">
      <c r="A379" s="155" t="s">
        <v>419</v>
      </c>
      <c r="B379" s="117" t="s">
        <v>420</v>
      </c>
      <c r="C379" s="107">
        <v>321.39999999999998</v>
      </c>
      <c r="D379" s="107">
        <v>381.7</v>
      </c>
      <c r="E379" s="107">
        <v>60.3</v>
      </c>
      <c r="F379" s="125">
        <f t="shared" si="22"/>
        <v>0.18761667703795892</v>
      </c>
      <c r="G379" s="117">
        <v>153.1</v>
      </c>
      <c r="H379" s="138">
        <v>7.2852399999999998E-2</v>
      </c>
      <c r="I379" s="156">
        <f t="shared" si="23"/>
        <v>23.414761359999996</v>
      </c>
      <c r="J379" s="157">
        <f t="shared" si="20"/>
        <v>27.807761079999999</v>
      </c>
      <c r="K379" s="158">
        <f t="shared" si="21"/>
        <v>4.3929997199999997</v>
      </c>
      <c r="L379" s="152">
        <v>46884</v>
      </c>
      <c r="M379" s="107" t="s">
        <v>16</v>
      </c>
      <c r="N379" s="107" t="s">
        <v>3</v>
      </c>
      <c r="O379" s="107" t="s">
        <v>38</v>
      </c>
      <c r="P379" s="107"/>
    </row>
    <row r="380" spans="1:16" x14ac:dyDescent="0.35">
      <c r="A380" s="155" t="s">
        <v>888</v>
      </c>
      <c r="B380" s="117" t="s">
        <v>421</v>
      </c>
      <c r="C380" s="107">
        <v>114.5</v>
      </c>
      <c r="D380" s="107">
        <v>124.7</v>
      </c>
      <c r="E380" s="107">
        <v>10.199999999999999</v>
      </c>
      <c r="F380" s="125">
        <f t="shared" si="22"/>
        <v>8.9082969432314404E-2</v>
      </c>
      <c r="G380" s="117">
        <v>49.9</v>
      </c>
      <c r="H380" s="138">
        <v>3.9862399999999999E-2</v>
      </c>
      <c r="I380" s="156">
        <f t="shared" si="23"/>
        <v>4.5642448</v>
      </c>
      <c r="J380" s="157">
        <f t="shared" si="20"/>
        <v>4.9708412800000001</v>
      </c>
      <c r="K380" s="158">
        <f t="shared" si="21"/>
        <v>0.40659647999999998</v>
      </c>
      <c r="L380" s="152">
        <v>63250</v>
      </c>
      <c r="M380" s="107" t="s">
        <v>16</v>
      </c>
      <c r="N380" s="107" t="s">
        <v>3</v>
      </c>
      <c r="O380" s="107" t="s">
        <v>38</v>
      </c>
      <c r="P380" s="107"/>
    </row>
    <row r="381" spans="1:16" x14ac:dyDescent="0.35">
      <c r="A381" s="155" t="s">
        <v>889</v>
      </c>
      <c r="B381" s="117" t="s">
        <v>422</v>
      </c>
      <c r="C381" s="107">
        <v>134.9</v>
      </c>
      <c r="D381" s="107">
        <v>143</v>
      </c>
      <c r="E381" s="107">
        <v>8.1</v>
      </c>
      <c r="F381" s="125">
        <f t="shared" si="22"/>
        <v>6.004447739065974E-2</v>
      </c>
      <c r="G381" s="117">
        <v>41.2</v>
      </c>
      <c r="H381" s="138">
        <v>4.2188499999999997E-2</v>
      </c>
      <c r="I381" s="156">
        <f t="shared" si="23"/>
        <v>5.6912286500000002</v>
      </c>
      <c r="J381" s="157">
        <f t="shared" si="20"/>
        <v>6.0329554999999999</v>
      </c>
      <c r="K381" s="158">
        <f t="shared" si="21"/>
        <v>0.34172684999999997</v>
      </c>
      <c r="L381" s="152">
        <v>51410</v>
      </c>
      <c r="M381" s="107" t="s">
        <v>16</v>
      </c>
      <c r="N381" s="107" t="s">
        <v>3</v>
      </c>
      <c r="O381" s="107" t="s">
        <v>38</v>
      </c>
      <c r="P381" s="107"/>
    </row>
    <row r="382" spans="1:16" x14ac:dyDescent="0.35">
      <c r="A382" s="155" t="s">
        <v>890</v>
      </c>
      <c r="B382" s="117" t="s">
        <v>423</v>
      </c>
      <c r="C382" s="107">
        <v>70.599999999999994</v>
      </c>
      <c r="D382" s="107">
        <v>84.6</v>
      </c>
      <c r="E382" s="107">
        <v>14.1</v>
      </c>
      <c r="F382" s="125">
        <f t="shared" si="22"/>
        <v>0.19971671388101983</v>
      </c>
      <c r="G382" s="117">
        <v>33.799999999999997</v>
      </c>
      <c r="H382" s="138">
        <v>6.0663500000000002E-2</v>
      </c>
      <c r="I382" s="156">
        <f t="shared" si="23"/>
        <v>4.2828431</v>
      </c>
      <c r="J382" s="157">
        <f t="shared" si="20"/>
        <v>5.1321320999999998</v>
      </c>
      <c r="K382" s="158">
        <f t="shared" si="21"/>
        <v>0.85535534999999996</v>
      </c>
      <c r="L382" s="152">
        <v>43790</v>
      </c>
      <c r="M382" s="107" t="s">
        <v>71</v>
      </c>
      <c r="N382" s="107" t="s">
        <v>3</v>
      </c>
      <c r="O382" s="107" t="s">
        <v>22</v>
      </c>
      <c r="P382" s="107"/>
    </row>
    <row r="383" spans="1:16" x14ac:dyDescent="0.35">
      <c r="A383" s="155" t="s">
        <v>891</v>
      </c>
      <c r="B383" s="117" t="s">
        <v>424</v>
      </c>
      <c r="C383" s="107">
        <v>1325.1</v>
      </c>
      <c r="D383" s="107">
        <v>1450.3</v>
      </c>
      <c r="E383" s="107">
        <v>125.2</v>
      </c>
      <c r="F383" s="125">
        <f t="shared" si="22"/>
        <v>9.4483435212436809E-2</v>
      </c>
      <c r="G383" s="117">
        <v>379.7</v>
      </c>
      <c r="H383" s="138">
        <v>6.9373699999999996E-2</v>
      </c>
      <c r="I383" s="156">
        <f t="shared" si="23"/>
        <v>91.927089869999989</v>
      </c>
      <c r="J383" s="157">
        <f t="shared" si="20"/>
        <v>100.61267710999999</v>
      </c>
      <c r="K383" s="158">
        <f t="shared" si="21"/>
        <v>8.6855872400000003</v>
      </c>
      <c r="L383" s="152">
        <v>35210</v>
      </c>
      <c r="M383" s="107" t="s">
        <v>16</v>
      </c>
      <c r="N383" s="107" t="s">
        <v>3</v>
      </c>
      <c r="O383" s="107" t="s">
        <v>38</v>
      </c>
      <c r="P383" s="107"/>
    </row>
    <row r="384" spans="1:16" x14ac:dyDescent="0.35">
      <c r="A384" s="155" t="s">
        <v>892</v>
      </c>
      <c r="B384" s="117" t="s">
        <v>425</v>
      </c>
      <c r="C384" s="107">
        <v>40.9</v>
      </c>
      <c r="D384" s="107">
        <v>40</v>
      </c>
      <c r="E384" s="107">
        <v>-0.9</v>
      </c>
      <c r="F384" s="125">
        <f t="shared" si="22"/>
        <v>-2.2004889975550123E-2</v>
      </c>
      <c r="G384" s="117">
        <v>4.0999999999999996</v>
      </c>
      <c r="H384" s="138">
        <v>6.8344299999999997E-2</v>
      </c>
      <c r="I384" s="156">
        <f t="shared" si="23"/>
        <v>2.7952818699999997</v>
      </c>
      <c r="J384" s="157">
        <f t="shared" si="20"/>
        <v>2.7337720000000001</v>
      </c>
      <c r="K384" s="158">
        <f t="shared" si="21"/>
        <v>-6.1509870000000001E-2</v>
      </c>
      <c r="L384" s="152">
        <v>31150</v>
      </c>
      <c r="M384" s="107" t="s">
        <v>16</v>
      </c>
      <c r="N384" s="107" t="s">
        <v>3</v>
      </c>
      <c r="O384" s="107" t="s">
        <v>131</v>
      </c>
      <c r="P384" s="107"/>
    </row>
    <row r="385" spans="1:16" x14ac:dyDescent="0.35">
      <c r="A385" s="155" t="s">
        <v>893</v>
      </c>
      <c r="B385" s="117" t="s">
        <v>426</v>
      </c>
      <c r="C385" s="107">
        <v>22.3</v>
      </c>
      <c r="D385" s="107">
        <v>23.9</v>
      </c>
      <c r="E385" s="107">
        <v>1.6</v>
      </c>
      <c r="F385" s="125">
        <f t="shared" si="22"/>
        <v>7.1748878923766815E-2</v>
      </c>
      <c r="G385" s="117">
        <v>9.1</v>
      </c>
      <c r="H385" s="138">
        <v>8.6947200000000002E-2</v>
      </c>
      <c r="I385" s="156">
        <f t="shared" si="23"/>
        <v>1.9389225600000002</v>
      </c>
      <c r="J385" s="157">
        <f t="shared" si="20"/>
        <v>2.0780380799999998</v>
      </c>
      <c r="K385" s="158">
        <f t="shared" si="21"/>
        <v>0.13911552000000002</v>
      </c>
      <c r="L385" s="152">
        <v>37560</v>
      </c>
      <c r="M385" s="107" t="s">
        <v>16</v>
      </c>
      <c r="N385" s="107" t="s">
        <v>3</v>
      </c>
      <c r="O385" s="107" t="s">
        <v>38</v>
      </c>
      <c r="P385" s="107"/>
    </row>
    <row r="386" spans="1:16" x14ac:dyDescent="0.35">
      <c r="A386" s="155" t="s">
        <v>894</v>
      </c>
      <c r="B386" s="117" t="s">
        <v>427</v>
      </c>
      <c r="C386" s="107">
        <v>5.3</v>
      </c>
      <c r="D386" s="107">
        <v>4.5</v>
      </c>
      <c r="E386" s="107">
        <v>-0.8</v>
      </c>
      <c r="F386" s="125">
        <f t="shared" si="22"/>
        <v>-0.15094339622641512</v>
      </c>
      <c r="G386" s="117">
        <v>1.3</v>
      </c>
      <c r="H386" s="138">
        <v>8.3099699999999999E-2</v>
      </c>
      <c r="I386" s="156">
        <f t="shared" si="23"/>
        <v>0.44042840999999999</v>
      </c>
      <c r="J386" s="157">
        <f t="shared" si="20"/>
        <v>0.37394864999999999</v>
      </c>
      <c r="K386" s="158">
        <f t="shared" si="21"/>
        <v>-6.6479759999999999E-2</v>
      </c>
      <c r="L386" s="152">
        <v>28080</v>
      </c>
      <c r="M386" s="107" t="s">
        <v>16</v>
      </c>
      <c r="N386" s="107" t="s">
        <v>3</v>
      </c>
      <c r="O386" s="107" t="s">
        <v>22</v>
      </c>
      <c r="P386" s="107"/>
    </row>
    <row r="387" spans="1:16" x14ac:dyDescent="0.35">
      <c r="A387" s="155" t="s">
        <v>895</v>
      </c>
      <c r="B387" s="117" t="s">
        <v>428</v>
      </c>
      <c r="C387" s="107">
        <v>15.2</v>
      </c>
      <c r="D387" s="107">
        <v>18.7</v>
      </c>
      <c r="E387" s="107">
        <v>3.5</v>
      </c>
      <c r="F387" s="125">
        <f t="shared" si="22"/>
        <v>0.23026315789473686</v>
      </c>
      <c r="G387" s="117">
        <v>7.2</v>
      </c>
      <c r="H387" s="138">
        <v>5.4844900000000002E-2</v>
      </c>
      <c r="I387" s="156">
        <f t="shared" si="23"/>
        <v>0.83364247999999996</v>
      </c>
      <c r="J387" s="157">
        <f t="shared" si="20"/>
        <v>1.0255996300000001</v>
      </c>
      <c r="K387" s="158">
        <f t="shared" si="21"/>
        <v>0.19195715000000002</v>
      </c>
      <c r="L387" s="152">
        <v>42660</v>
      </c>
      <c r="M387" s="107" t="s">
        <v>16</v>
      </c>
      <c r="N387" s="107" t="s">
        <v>3</v>
      </c>
      <c r="O387" s="107" t="s">
        <v>131</v>
      </c>
      <c r="P387" s="107"/>
    </row>
    <row r="388" spans="1:16" x14ac:dyDescent="0.35">
      <c r="A388" s="155" t="s">
        <v>896</v>
      </c>
      <c r="B388" s="117" t="s">
        <v>429</v>
      </c>
      <c r="C388" s="107">
        <v>127.5</v>
      </c>
      <c r="D388" s="107">
        <v>145</v>
      </c>
      <c r="E388" s="107">
        <v>17.5</v>
      </c>
      <c r="F388" s="125">
        <f t="shared" si="22"/>
        <v>0.13725490196078433</v>
      </c>
      <c r="G388" s="117">
        <v>55.9</v>
      </c>
      <c r="H388" s="138">
        <v>0.102053</v>
      </c>
      <c r="I388" s="156">
        <f t="shared" si="23"/>
        <v>13.0117575</v>
      </c>
      <c r="J388" s="157">
        <f t="shared" si="20"/>
        <v>14.797685000000001</v>
      </c>
      <c r="K388" s="158">
        <f t="shared" si="21"/>
        <v>1.7859275000000001</v>
      </c>
      <c r="L388" s="152">
        <v>24210</v>
      </c>
      <c r="M388" s="107" t="s">
        <v>16</v>
      </c>
      <c r="N388" s="107" t="s">
        <v>3</v>
      </c>
      <c r="O388" s="107" t="s">
        <v>22</v>
      </c>
      <c r="P388" s="107"/>
    </row>
    <row r="389" spans="1:16" x14ac:dyDescent="0.35">
      <c r="A389" s="155" t="s">
        <v>430</v>
      </c>
      <c r="B389" s="117" t="s">
        <v>431</v>
      </c>
      <c r="C389" s="107">
        <v>176.2</v>
      </c>
      <c r="D389" s="107">
        <v>191.9</v>
      </c>
      <c r="E389" s="107">
        <v>15.7</v>
      </c>
      <c r="F389" s="125">
        <f t="shared" si="22"/>
        <v>8.9103291713961405E-2</v>
      </c>
      <c r="G389" s="117">
        <v>46.3</v>
      </c>
      <c r="H389" s="138">
        <v>6.7846100000000006E-2</v>
      </c>
      <c r="I389" s="156">
        <f t="shared" si="23"/>
        <v>11.954482820000001</v>
      </c>
      <c r="J389" s="157">
        <f t="shared" si="20"/>
        <v>13.019666590000002</v>
      </c>
      <c r="K389" s="158">
        <f t="shared" si="21"/>
        <v>1.06518377</v>
      </c>
      <c r="L389" s="152">
        <v>37885</v>
      </c>
      <c r="M389" s="107" t="s">
        <v>16</v>
      </c>
      <c r="N389" s="107" t="s">
        <v>3</v>
      </c>
      <c r="O389" s="107" t="s">
        <v>22</v>
      </c>
      <c r="P389" s="107"/>
    </row>
    <row r="390" spans="1:16" x14ac:dyDescent="0.35">
      <c r="A390" s="155" t="s">
        <v>897</v>
      </c>
      <c r="B390" s="117" t="s">
        <v>432</v>
      </c>
      <c r="C390" s="107">
        <v>594.70000000000005</v>
      </c>
      <c r="D390" s="107">
        <v>584.20000000000005</v>
      </c>
      <c r="E390" s="107">
        <v>-10.5</v>
      </c>
      <c r="F390" s="125">
        <f t="shared" si="22"/>
        <v>-1.7655960988733815E-2</v>
      </c>
      <c r="G390" s="117">
        <v>83.7</v>
      </c>
      <c r="H390" s="138">
        <v>5.1019200000000001E-2</v>
      </c>
      <c r="I390" s="156">
        <f t="shared" si="23"/>
        <v>30.341118240000004</v>
      </c>
      <c r="J390" s="157">
        <f t="shared" si="20"/>
        <v>29.805416640000004</v>
      </c>
      <c r="K390" s="158">
        <f t="shared" si="21"/>
        <v>-0.5357016</v>
      </c>
      <c r="L390" s="152">
        <v>54040</v>
      </c>
      <c r="M390" s="107" t="s">
        <v>152</v>
      </c>
      <c r="N390" s="107" t="s">
        <v>6</v>
      </c>
      <c r="O390" s="107" t="s">
        <v>3</v>
      </c>
      <c r="P390" s="107"/>
    </row>
    <row r="391" spans="1:16" x14ac:dyDescent="0.35">
      <c r="A391" s="155" t="s">
        <v>898</v>
      </c>
      <c r="B391" s="117" t="s">
        <v>433</v>
      </c>
      <c r="C391" s="107">
        <v>41.5</v>
      </c>
      <c r="D391" s="107">
        <v>44</v>
      </c>
      <c r="E391" s="107">
        <v>2.4</v>
      </c>
      <c r="F391" s="125">
        <f t="shared" si="22"/>
        <v>5.7831325301204814E-2</v>
      </c>
      <c r="G391" s="117">
        <v>9.1</v>
      </c>
      <c r="H391" s="138">
        <v>7.83914E-2</v>
      </c>
      <c r="I391" s="156">
        <f t="shared" si="23"/>
        <v>3.2532431000000002</v>
      </c>
      <c r="J391" s="157">
        <f t="shared" si="20"/>
        <v>3.4492216</v>
      </c>
      <c r="K391" s="158">
        <f t="shared" si="21"/>
        <v>0.18813936000000001</v>
      </c>
      <c r="L391" s="152">
        <v>45950</v>
      </c>
      <c r="M391" s="107" t="s">
        <v>16</v>
      </c>
      <c r="N391" s="107" t="s">
        <v>3</v>
      </c>
      <c r="O391" s="107" t="s">
        <v>22</v>
      </c>
      <c r="P391" s="107"/>
    </row>
    <row r="392" spans="1:16" x14ac:dyDescent="0.35">
      <c r="A392" s="155" t="s">
        <v>899</v>
      </c>
      <c r="B392" s="117" t="s">
        <v>434</v>
      </c>
      <c r="C392" s="107">
        <v>263.2</v>
      </c>
      <c r="D392" s="107">
        <v>244.7</v>
      </c>
      <c r="E392" s="107">
        <v>-18.600000000000001</v>
      </c>
      <c r="F392" s="125">
        <f t="shared" si="22"/>
        <v>-7.0668693009118544E-2</v>
      </c>
      <c r="G392" s="117">
        <v>31.8</v>
      </c>
      <c r="H392" s="138">
        <v>6.4358600000000002E-2</v>
      </c>
      <c r="I392" s="156">
        <f t="shared" si="23"/>
        <v>16.93918352</v>
      </c>
      <c r="J392" s="157">
        <f t="shared" ref="J392:J455" si="24">+D392*$H392</f>
        <v>15.74854942</v>
      </c>
      <c r="K392" s="158">
        <f t="shared" ref="K392:K455" si="25">+E392*$H392</f>
        <v>-1.1970699600000001</v>
      </c>
      <c r="L392" s="152">
        <v>29420</v>
      </c>
      <c r="M392" s="107" t="s">
        <v>16</v>
      </c>
      <c r="N392" s="107" t="s">
        <v>3</v>
      </c>
      <c r="O392" s="107" t="s">
        <v>131</v>
      </c>
      <c r="P392" s="107"/>
    </row>
    <row r="393" spans="1:16" x14ac:dyDescent="0.35">
      <c r="A393" s="155" t="s">
        <v>900</v>
      </c>
      <c r="B393" s="117" t="s">
        <v>435</v>
      </c>
      <c r="C393" s="107">
        <v>42</v>
      </c>
      <c r="D393" s="107">
        <v>41.4</v>
      </c>
      <c r="E393" s="107">
        <v>-0.6</v>
      </c>
      <c r="F393" s="125">
        <f t="shared" ref="F393:F456" si="26">+E393/C393</f>
        <v>-1.4285714285714285E-2</v>
      </c>
      <c r="G393" s="117">
        <v>6.7</v>
      </c>
      <c r="H393" s="138">
        <v>7.9615500000000006E-2</v>
      </c>
      <c r="I393" s="156">
        <f t="shared" ref="I393:I456" si="27">+C393*$H393</f>
        <v>3.3438510000000004</v>
      </c>
      <c r="J393" s="157">
        <f t="shared" si="24"/>
        <v>3.2960817000000002</v>
      </c>
      <c r="K393" s="158">
        <f t="shared" si="25"/>
        <v>-4.7769300000000001E-2</v>
      </c>
      <c r="L393" s="152">
        <v>36110</v>
      </c>
      <c r="M393" s="107" t="s">
        <v>16</v>
      </c>
      <c r="N393" s="107" t="s">
        <v>3</v>
      </c>
      <c r="O393" s="107" t="s">
        <v>131</v>
      </c>
      <c r="P393" s="107"/>
    </row>
    <row r="394" spans="1:16" x14ac:dyDescent="0.35">
      <c r="A394" s="155" t="s">
        <v>901</v>
      </c>
      <c r="B394" s="117" t="s">
        <v>436</v>
      </c>
      <c r="C394" s="107">
        <v>79.7</v>
      </c>
      <c r="D394" s="107">
        <v>85.9</v>
      </c>
      <c r="E394" s="107">
        <v>6.2</v>
      </c>
      <c r="F394" s="125">
        <f t="shared" si="26"/>
        <v>7.779171894604768E-2</v>
      </c>
      <c r="G394" s="117">
        <v>38.200000000000003</v>
      </c>
      <c r="H394" s="138">
        <v>5.4634200000000001E-2</v>
      </c>
      <c r="I394" s="156">
        <f t="shared" si="27"/>
        <v>4.3543457400000003</v>
      </c>
      <c r="J394" s="157">
        <f t="shared" si="24"/>
        <v>4.6930777800000003</v>
      </c>
      <c r="K394" s="158">
        <f t="shared" si="25"/>
        <v>0.33873204000000001</v>
      </c>
      <c r="L394" s="152">
        <v>35750</v>
      </c>
      <c r="M394" s="107" t="s">
        <v>16</v>
      </c>
      <c r="N394" s="107" t="s">
        <v>3</v>
      </c>
      <c r="O394" s="107" t="s">
        <v>22</v>
      </c>
      <c r="P394" s="107"/>
    </row>
    <row r="395" spans="1:16" x14ac:dyDescent="0.35">
      <c r="A395" s="155" t="s">
        <v>902</v>
      </c>
      <c r="B395" s="117" t="s">
        <v>437</v>
      </c>
      <c r="C395" s="107">
        <v>1328.9</v>
      </c>
      <c r="D395" s="107">
        <v>1403.5</v>
      </c>
      <c r="E395" s="107">
        <v>74.8</v>
      </c>
      <c r="F395" s="125">
        <f t="shared" si="26"/>
        <v>5.6287154789675664E-2</v>
      </c>
      <c r="G395" s="117">
        <v>285.60000000000002</v>
      </c>
      <c r="H395" s="138">
        <v>8.5650100000000007E-2</v>
      </c>
      <c r="I395" s="156">
        <f t="shared" si="27"/>
        <v>113.82041789000002</v>
      </c>
      <c r="J395" s="157">
        <f t="shared" si="24"/>
        <v>120.20991535</v>
      </c>
      <c r="K395" s="158">
        <f t="shared" si="25"/>
        <v>6.40662748</v>
      </c>
      <c r="L395" s="152">
        <v>27330</v>
      </c>
      <c r="M395" s="107" t="s">
        <v>16</v>
      </c>
      <c r="N395" s="107" t="s">
        <v>3</v>
      </c>
      <c r="O395" s="107" t="s">
        <v>22</v>
      </c>
      <c r="P395" s="107"/>
    </row>
    <row r="396" spans="1:16" x14ac:dyDescent="0.35">
      <c r="A396" s="155" t="s">
        <v>903</v>
      </c>
      <c r="B396" s="117" t="s">
        <v>438</v>
      </c>
      <c r="C396" s="107">
        <v>167.6</v>
      </c>
      <c r="D396" s="107">
        <v>177</v>
      </c>
      <c r="E396" s="107">
        <v>9.4</v>
      </c>
      <c r="F396" s="125">
        <f t="shared" si="26"/>
        <v>5.608591885441528E-2</v>
      </c>
      <c r="G396" s="117">
        <v>50.1</v>
      </c>
      <c r="H396" s="138">
        <v>6.10886E-2</v>
      </c>
      <c r="I396" s="156">
        <f t="shared" si="27"/>
        <v>10.238449359999999</v>
      </c>
      <c r="J396" s="157">
        <f t="shared" si="24"/>
        <v>10.812682199999999</v>
      </c>
      <c r="K396" s="158">
        <f t="shared" si="25"/>
        <v>0.57423283999999997</v>
      </c>
      <c r="L396" s="152">
        <v>23140</v>
      </c>
      <c r="M396" s="107" t="s">
        <v>241</v>
      </c>
      <c r="N396" s="107" t="s">
        <v>3</v>
      </c>
      <c r="O396" s="107" t="s">
        <v>38</v>
      </c>
      <c r="P396" s="107"/>
    </row>
    <row r="397" spans="1:16" x14ac:dyDescent="0.35">
      <c r="A397" s="155" t="s">
        <v>904</v>
      </c>
      <c r="B397" s="117" t="s">
        <v>439</v>
      </c>
      <c r="C397" s="107">
        <v>380.8</v>
      </c>
      <c r="D397" s="107">
        <v>394</v>
      </c>
      <c r="E397" s="107">
        <v>13.1</v>
      </c>
      <c r="F397" s="125">
        <f t="shared" si="26"/>
        <v>3.4401260504201676E-2</v>
      </c>
      <c r="G397" s="117">
        <v>109.1</v>
      </c>
      <c r="H397" s="138">
        <v>6.0339400000000001E-2</v>
      </c>
      <c r="I397" s="156">
        <f t="shared" si="27"/>
        <v>22.977243520000002</v>
      </c>
      <c r="J397" s="157">
        <f t="shared" si="24"/>
        <v>23.7737236</v>
      </c>
      <c r="K397" s="158">
        <f t="shared" si="25"/>
        <v>0.79044614000000002</v>
      </c>
      <c r="L397" s="152">
        <v>24420</v>
      </c>
      <c r="M397" s="107" t="s">
        <v>241</v>
      </c>
      <c r="N397" s="107" t="s">
        <v>3</v>
      </c>
      <c r="O397" s="107" t="s">
        <v>131</v>
      </c>
      <c r="P397" s="107"/>
    </row>
    <row r="398" spans="1:16" x14ac:dyDescent="0.35">
      <c r="A398" s="155" t="s">
        <v>905</v>
      </c>
      <c r="B398" s="117" t="s">
        <v>440</v>
      </c>
      <c r="C398" s="107">
        <v>20</v>
      </c>
      <c r="D398" s="107">
        <v>20.2</v>
      </c>
      <c r="E398" s="107">
        <v>0.2</v>
      </c>
      <c r="F398" s="125">
        <f t="shared" si="26"/>
        <v>0.01</v>
      </c>
      <c r="G398" s="117">
        <v>5.4</v>
      </c>
      <c r="H398" s="138">
        <v>0.1011089</v>
      </c>
      <c r="I398" s="156">
        <f t="shared" si="27"/>
        <v>2.0221780000000003</v>
      </c>
      <c r="J398" s="157">
        <f t="shared" si="24"/>
        <v>2.0423997799999998</v>
      </c>
      <c r="K398" s="158">
        <f t="shared" si="25"/>
        <v>2.0221780000000002E-2</v>
      </c>
      <c r="L398" s="152">
        <v>28430</v>
      </c>
      <c r="M398" s="107" t="s">
        <v>241</v>
      </c>
      <c r="N398" s="107" t="s">
        <v>3</v>
      </c>
      <c r="O398" s="107" t="s">
        <v>22</v>
      </c>
      <c r="P398" s="107"/>
    </row>
    <row r="399" spans="1:16" x14ac:dyDescent="0.35">
      <c r="A399" s="155" t="s">
        <v>906</v>
      </c>
      <c r="B399" s="117" t="s">
        <v>441</v>
      </c>
      <c r="C399" s="107">
        <v>105.2</v>
      </c>
      <c r="D399" s="107">
        <v>102.5</v>
      </c>
      <c r="E399" s="107">
        <v>-2.7</v>
      </c>
      <c r="F399" s="125">
        <f t="shared" si="26"/>
        <v>-2.5665399239543727E-2</v>
      </c>
      <c r="G399" s="117">
        <v>34.200000000000003</v>
      </c>
      <c r="H399" s="138">
        <v>5.5414600000000001E-2</v>
      </c>
      <c r="I399" s="156">
        <f t="shared" si="27"/>
        <v>5.8296159200000002</v>
      </c>
      <c r="J399" s="157">
        <f t="shared" si="24"/>
        <v>5.6799965000000006</v>
      </c>
      <c r="K399" s="158">
        <f t="shared" si="25"/>
        <v>-0.14961942</v>
      </c>
      <c r="L399" s="152">
        <v>26550</v>
      </c>
      <c r="M399" s="107" t="s">
        <v>16</v>
      </c>
      <c r="N399" s="107" t="s">
        <v>3</v>
      </c>
      <c r="O399" s="107" t="s">
        <v>22</v>
      </c>
      <c r="P399" s="107"/>
    </row>
    <row r="400" spans="1:16" x14ac:dyDescent="0.35">
      <c r="A400" s="155" t="s">
        <v>907</v>
      </c>
      <c r="B400" s="117" t="s">
        <v>442</v>
      </c>
      <c r="C400" s="107">
        <v>33.4</v>
      </c>
      <c r="D400" s="107">
        <v>33.200000000000003</v>
      </c>
      <c r="E400" s="107">
        <v>-0.2</v>
      </c>
      <c r="F400" s="125">
        <f t="shared" si="26"/>
        <v>-5.9880239520958087E-3</v>
      </c>
      <c r="G400" s="117">
        <v>8.6999999999999993</v>
      </c>
      <c r="H400" s="138">
        <v>6.5002400000000002E-2</v>
      </c>
      <c r="I400" s="156">
        <f t="shared" si="27"/>
        <v>2.1710801599999998</v>
      </c>
      <c r="J400" s="157">
        <f t="shared" si="24"/>
        <v>2.1580796800000002</v>
      </c>
      <c r="K400" s="158">
        <f t="shared" si="25"/>
        <v>-1.3000480000000002E-2</v>
      </c>
      <c r="L400" s="152">
        <v>26350</v>
      </c>
      <c r="M400" s="107" t="s">
        <v>16</v>
      </c>
      <c r="N400" s="107" t="s">
        <v>3</v>
      </c>
      <c r="O400" s="107" t="s">
        <v>22</v>
      </c>
      <c r="P400" s="107"/>
    </row>
    <row r="401" spans="1:16" x14ac:dyDescent="0.35">
      <c r="A401" s="155" t="s">
        <v>908</v>
      </c>
      <c r="B401" s="117" t="s">
        <v>443</v>
      </c>
      <c r="C401" s="107">
        <v>39.700000000000003</v>
      </c>
      <c r="D401" s="107">
        <v>42.9</v>
      </c>
      <c r="E401" s="107">
        <v>3.2</v>
      </c>
      <c r="F401" s="125">
        <f t="shared" si="26"/>
        <v>8.0604534005037781E-2</v>
      </c>
      <c r="G401" s="117">
        <v>13.6</v>
      </c>
      <c r="H401" s="138">
        <v>5.0532500000000001E-2</v>
      </c>
      <c r="I401" s="156">
        <f t="shared" si="27"/>
        <v>2.0061402500000001</v>
      </c>
      <c r="J401" s="157">
        <f t="shared" si="24"/>
        <v>2.1678442499999999</v>
      </c>
      <c r="K401" s="158">
        <f t="shared" si="25"/>
        <v>0.16170400000000001</v>
      </c>
      <c r="L401" s="152">
        <v>23140</v>
      </c>
      <c r="M401" s="107" t="s">
        <v>241</v>
      </c>
      <c r="N401" s="107" t="s">
        <v>3</v>
      </c>
      <c r="O401" s="107" t="s">
        <v>22</v>
      </c>
      <c r="P401" s="107"/>
    </row>
    <row r="402" spans="1:16" x14ac:dyDescent="0.35">
      <c r="A402" s="155" t="s">
        <v>909</v>
      </c>
      <c r="B402" s="117" t="s">
        <v>444</v>
      </c>
      <c r="C402" s="107">
        <v>164.6</v>
      </c>
      <c r="D402" s="107">
        <v>191.7</v>
      </c>
      <c r="E402" s="107">
        <v>27.1</v>
      </c>
      <c r="F402" s="125">
        <f t="shared" si="26"/>
        <v>0.16464155528554072</v>
      </c>
      <c r="G402" s="117">
        <v>73.099999999999994</v>
      </c>
      <c r="H402" s="138">
        <v>5.7564999999999998E-2</v>
      </c>
      <c r="I402" s="156">
        <f t="shared" si="27"/>
        <v>9.4751989999999999</v>
      </c>
      <c r="J402" s="157">
        <f t="shared" si="24"/>
        <v>11.0352105</v>
      </c>
      <c r="K402" s="158">
        <f t="shared" si="25"/>
        <v>1.5600115000000001</v>
      </c>
      <c r="L402" s="152">
        <v>36760</v>
      </c>
      <c r="M402" s="107" t="s">
        <v>16</v>
      </c>
      <c r="N402" s="107" t="s">
        <v>3</v>
      </c>
      <c r="O402" s="107" t="s">
        <v>22</v>
      </c>
      <c r="P402" s="107"/>
    </row>
    <row r="403" spans="1:16" x14ac:dyDescent="0.35">
      <c r="A403" s="155" t="s">
        <v>910</v>
      </c>
      <c r="B403" s="117" t="s">
        <v>445</v>
      </c>
      <c r="C403" s="107">
        <v>74.900000000000006</v>
      </c>
      <c r="D403" s="107">
        <v>63</v>
      </c>
      <c r="E403" s="107">
        <v>-11.9</v>
      </c>
      <c r="F403" s="125">
        <f t="shared" si="26"/>
        <v>-0.15887850467289719</v>
      </c>
      <c r="G403" s="117">
        <v>14.4</v>
      </c>
      <c r="H403" s="138">
        <v>7.7886300000000006E-2</v>
      </c>
      <c r="I403" s="156">
        <f t="shared" si="27"/>
        <v>5.8336838700000007</v>
      </c>
      <c r="J403" s="157">
        <f t="shared" si="24"/>
        <v>4.9068369000000001</v>
      </c>
      <c r="K403" s="158">
        <f t="shared" si="25"/>
        <v>-0.92684697000000005</v>
      </c>
      <c r="L403" s="152">
        <v>32330</v>
      </c>
      <c r="M403" s="107" t="s">
        <v>16</v>
      </c>
      <c r="N403" s="107" t="s">
        <v>3</v>
      </c>
      <c r="O403" s="107" t="s">
        <v>22</v>
      </c>
      <c r="P403" s="107"/>
    </row>
    <row r="404" spans="1:16" x14ac:dyDescent="0.35">
      <c r="A404" s="155" t="s">
        <v>911</v>
      </c>
      <c r="B404" s="117" t="s">
        <v>446</v>
      </c>
      <c r="C404" s="107">
        <v>22.6</v>
      </c>
      <c r="D404" s="107">
        <v>19.7</v>
      </c>
      <c r="E404" s="107">
        <v>-2.9</v>
      </c>
      <c r="F404" s="125">
        <f t="shared" si="26"/>
        <v>-0.12831858407079644</v>
      </c>
      <c r="G404" s="117">
        <v>4.3</v>
      </c>
      <c r="H404" s="138">
        <v>6.2421499999999998E-2</v>
      </c>
      <c r="I404" s="156">
        <f t="shared" si="27"/>
        <v>1.4107259000000001</v>
      </c>
      <c r="J404" s="157">
        <f t="shared" si="24"/>
        <v>1.22970355</v>
      </c>
      <c r="K404" s="158">
        <f t="shared" si="25"/>
        <v>-0.18102235</v>
      </c>
      <c r="L404" s="152">
        <v>34060</v>
      </c>
      <c r="M404" s="107" t="s">
        <v>16</v>
      </c>
      <c r="N404" s="107" t="s">
        <v>3</v>
      </c>
      <c r="O404" s="107" t="s">
        <v>22</v>
      </c>
      <c r="P404" s="107"/>
    </row>
    <row r="405" spans="1:16" x14ac:dyDescent="0.35">
      <c r="A405" s="155" t="s">
        <v>912</v>
      </c>
      <c r="B405" s="117" t="s">
        <v>447</v>
      </c>
      <c r="C405" s="107">
        <v>36.4</v>
      </c>
      <c r="D405" s="107">
        <v>32.799999999999997</v>
      </c>
      <c r="E405" s="107">
        <v>-3.6</v>
      </c>
      <c r="F405" s="125">
        <f t="shared" si="26"/>
        <v>-9.8901098901098911E-2</v>
      </c>
      <c r="G405" s="117">
        <v>7</v>
      </c>
      <c r="H405" s="138">
        <v>0.1220046</v>
      </c>
      <c r="I405" s="156">
        <f t="shared" si="27"/>
        <v>4.4409674399999997</v>
      </c>
      <c r="J405" s="157">
        <f t="shared" si="24"/>
        <v>4.0017508799999995</v>
      </c>
      <c r="K405" s="158">
        <f t="shared" si="25"/>
        <v>-0.43921656000000003</v>
      </c>
      <c r="L405" s="152">
        <v>37390</v>
      </c>
      <c r="M405" s="107" t="s">
        <v>16</v>
      </c>
      <c r="N405" s="107" t="s">
        <v>3</v>
      </c>
      <c r="O405" s="107" t="s">
        <v>22</v>
      </c>
      <c r="P405" s="107"/>
    </row>
    <row r="406" spans="1:16" x14ac:dyDescent="0.35">
      <c r="A406" s="155" t="s">
        <v>913</v>
      </c>
      <c r="B406" s="117" t="s">
        <v>448</v>
      </c>
      <c r="C406" s="107">
        <v>315.7</v>
      </c>
      <c r="D406" s="107">
        <v>280.10000000000002</v>
      </c>
      <c r="E406" s="107">
        <v>-35.5</v>
      </c>
      <c r="F406" s="125">
        <f t="shared" si="26"/>
        <v>-0.11244852708267343</v>
      </c>
      <c r="G406" s="117">
        <v>43.1</v>
      </c>
      <c r="H406" s="138">
        <v>7.8344300000000006E-2</v>
      </c>
      <c r="I406" s="156">
        <f t="shared" si="27"/>
        <v>24.733295510000001</v>
      </c>
      <c r="J406" s="157">
        <f t="shared" si="24"/>
        <v>21.944238430000002</v>
      </c>
      <c r="K406" s="158">
        <f t="shared" si="25"/>
        <v>-2.7812226500000001</v>
      </c>
      <c r="L406" s="152">
        <v>31470</v>
      </c>
      <c r="M406" s="107" t="s">
        <v>16</v>
      </c>
      <c r="N406" s="107" t="s">
        <v>3</v>
      </c>
      <c r="O406" s="107" t="s">
        <v>22</v>
      </c>
      <c r="P406" s="107"/>
    </row>
    <row r="407" spans="1:16" x14ac:dyDescent="0.35">
      <c r="A407" s="155" t="s">
        <v>914</v>
      </c>
      <c r="B407" s="117" t="s">
        <v>449</v>
      </c>
      <c r="C407" s="107">
        <v>397.5</v>
      </c>
      <c r="D407" s="107">
        <v>432.4</v>
      </c>
      <c r="E407" s="107">
        <v>34.799999999999997</v>
      </c>
      <c r="F407" s="125">
        <f t="shared" si="26"/>
        <v>8.7547169811320741E-2</v>
      </c>
      <c r="G407" s="117">
        <v>125.9</v>
      </c>
      <c r="H407" s="138">
        <v>6.4925999999999998E-2</v>
      </c>
      <c r="I407" s="156">
        <f t="shared" si="27"/>
        <v>25.808084999999998</v>
      </c>
      <c r="J407" s="157">
        <f t="shared" si="24"/>
        <v>28.074002399999998</v>
      </c>
      <c r="K407" s="158">
        <f t="shared" si="25"/>
        <v>2.2594247999999997</v>
      </c>
      <c r="L407" s="152">
        <v>39500</v>
      </c>
      <c r="M407" s="107" t="s">
        <v>16</v>
      </c>
      <c r="N407" s="107" t="s">
        <v>3</v>
      </c>
      <c r="O407" s="107" t="s">
        <v>38</v>
      </c>
      <c r="P407" s="107"/>
    </row>
    <row r="408" spans="1:16" x14ac:dyDescent="0.35">
      <c r="A408" s="155" t="s">
        <v>915</v>
      </c>
      <c r="B408" s="117" t="s">
        <v>450</v>
      </c>
      <c r="C408" s="107">
        <v>31.5</v>
      </c>
      <c r="D408" s="107">
        <v>27.2</v>
      </c>
      <c r="E408" s="107">
        <v>-4.3</v>
      </c>
      <c r="F408" s="125">
        <f t="shared" si="26"/>
        <v>-0.13650793650793649</v>
      </c>
      <c r="G408" s="117">
        <v>4.0999999999999996</v>
      </c>
      <c r="H408" s="138">
        <v>6.4292600000000005E-2</v>
      </c>
      <c r="I408" s="156">
        <f t="shared" si="27"/>
        <v>2.0252169000000002</v>
      </c>
      <c r="J408" s="157">
        <f t="shared" si="24"/>
        <v>1.7487587200000001</v>
      </c>
      <c r="K408" s="158">
        <f t="shared" si="25"/>
        <v>-0.27645818</v>
      </c>
      <c r="L408" s="152">
        <v>37180</v>
      </c>
      <c r="M408" s="107" t="s">
        <v>16</v>
      </c>
      <c r="N408" s="107" t="s">
        <v>3</v>
      </c>
      <c r="O408" s="107" t="s">
        <v>22</v>
      </c>
      <c r="P408" s="107"/>
    </row>
    <row r="409" spans="1:16" x14ac:dyDescent="0.35">
      <c r="A409" s="155" t="s">
        <v>451</v>
      </c>
      <c r="B409" s="117" t="s">
        <v>452</v>
      </c>
      <c r="C409" s="107">
        <v>147.9</v>
      </c>
      <c r="D409" s="107">
        <v>127.2</v>
      </c>
      <c r="E409" s="107">
        <v>-20.8</v>
      </c>
      <c r="F409" s="125">
        <f t="shared" si="26"/>
        <v>-0.14063556457065585</v>
      </c>
      <c r="G409" s="117">
        <v>19</v>
      </c>
      <c r="H409" s="138">
        <v>6.93965E-2</v>
      </c>
      <c r="I409" s="156">
        <f t="shared" si="27"/>
        <v>10.263742350000001</v>
      </c>
      <c r="J409" s="157">
        <f t="shared" si="24"/>
        <v>8.8272347999999994</v>
      </c>
      <c r="K409" s="158">
        <f t="shared" si="25"/>
        <v>-1.4434472</v>
      </c>
      <c r="L409" s="152">
        <v>29911</v>
      </c>
      <c r="M409" s="107" t="s">
        <v>16</v>
      </c>
      <c r="N409" s="107" t="s">
        <v>3</v>
      </c>
      <c r="O409" s="107" t="s">
        <v>22</v>
      </c>
      <c r="P409" s="107"/>
    </row>
    <row r="410" spans="1:16" x14ac:dyDescent="0.35">
      <c r="A410" s="155" t="s">
        <v>916</v>
      </c>
      <c r="B410" s="117" t="s">
        <v>453</v>
      </c>
      <c r="C410" s="107">
        <v>78.599999999999994</v>
      </c>
      <c r="D410" s="107">
        <v>77.5</v>
      </c>
      <c r="E410" s="107">
        <v>-1.1000000000000001</v>
      </c>
      <c r="F410" s="125">
        <f t="shared" si="26"/>
        <v>-1.3994910941475829E-2</v>
      </c>
      <c r="G410" s="117">
        <v>4.7</v>
      </c>
      <c r="H410" s="138">
        <v>7.1777999999999995E-2</v>
      </c>
      <c r="I410" s="156">
        <f t="shared" si="27"/>
        <v>5.6417507999999987</v>
      </c>
      <c r="J410" s="157">
        <f t="shared" si="24"/>
        <v>5.5627949999999995</v>
      </c>
      <c r="K410" s="158">
        <f t="shared" si="25"/>
        <v>-7.8955800000000007E-2</v>
      </c>
      <c r="L410" s="152">
        <v>47000</v>
      </c>
      <c r="M410" s="107" t="s">
        <v>16</v>
      </c>
      <c r="N410" s="107" t="s">
        <v>3</v>
      </c>
      <c r="O410" s="107" t="s">
        <v>38</v>
      </c>
      <c r="P410" s="107"/>
    </row>
    <row r="411" spans="1:16" x14ac:dyDescent="0.35">
      <c r="A411" s="155" t="s">
        <v>917</v>
      </c>
      <c r="B411" s="117" t="s">
        <v>454</v>
      </c>
      <c r="C411" s="107">
        <v>410.9</v>
      </c>
      <c r="D411" s="107">
        <v>442.3</v>
      </c>
      <c r="E411" s="107">
        <v>31.4</v>
      </c>
      <c r="F411" s="125">
        <f t="shared" si="26"/>
        <v>7.6417619858846431E-2</v>
      </c>
      <c r="G411" s="117">
        <v>132.19999999999999</v>
      </c>
      <c r="H411" s="138">
        <v>6.4533900000000005E-2</v>
      </c>
      <c r="I411" s="156">
        <f t="shared" si="27"/>
        <v>26.516979510000002</v>
      </c>
      <c r="J411" s="157">
        <f t="shared" si="24"/>
        <v>28.543343970000002</v>
      </c>
      <c r="K411" s="158">
        <f t="shared" si="25"/>
        <v>2.0263644599999999</v>
      </c>
      <c r="L411" s="152">
        <v>36090</v>
      </c>
      <c r="M411" s="107" t="s">
        <v>16</v>
      </c>
      <c r="N411" s="107" t="s">
        <v>3</v>
      </c>
      <c r="O411" s="107" t="s">
        <v>22</v>
      </c>
      <c r="P411" s="107"/>
    </row>
    <row r="412" spans="1:16" x14ac:dyDescent="0.35">
      <c r="A412" s="155" t="s">
        <v>455</v>
      </c>
      <c r="B412" s="117" t="s">
        <v>456</v>
      </c>
      <c r="C412" s="107">
        <v>217.6</v>
      </c>
      <c r="D412" s="107">
        <v>200.2</v>
      </c>
      <c r="E412" s="107">
        <v>-17.2</v>
      </c>
      <c r="F412" s="125">
        <f t="shared" si="26"/>
        <v>-7.904411764705882E-2</v>
      </c>
      <c r="G412" s="117">
        <v>40.5</v>
      </c>
      <c r="H412" s="138">
        <v>6.3764100000000004E-2</v>
      </c>
      <c r="I412" s="156">
        <f t="shared" si="27"/>
        <v>13.87506816</v>
      </c>
      <c r="J412" s="157">
        <f t="shared" si="24"/>
        <v>12.765572820000001</v>
      </c>
      <c r="K412" s="158">
        <f t="shared" si="25"/>
        <v>-1.0967425200000001</v>
      </c>
      <c r="L412" s="152">
        <v>33622</v>
      </c>
      <c r="M412" s="107" t="s">
        <v>16</v>
      </c>
      <c r="N412" s="107" t="s">
        <v>3</v>
      </c>
      <c r="O412" s="107" t="s">
        <v>22</v>
      </c>
      <c r="P412" s="107"/>
    </row>
    <row r="413" spans="1:16" x14ac:dyDescent="0.35">
      <c r="A413" s="155" t="s">
        <v>918</v>
      </c>
      <c r="B413" s="117" t="s">
        <v>457</v>
      </c>
      <c r="C413" s="107">
        <v>42.7</v>
      </c>
      <c r="D413" s="107">
        <v>37.200000000000003</v>
      </c>
      <c r="E413" s="107">
        <v>-5.5</v>
      </c>
      <c r="F413" s="125">
        <f t="shared" si="26"/>
        <v>-0.1288056206088993</v>
      </c>
      <c r="G413" s="117">
        <v>10.9</v>
      </c>
      <c r="H413" s="138">
        <v>5.93956E-2</v>
      </c>
      <c r="I413" s="156">
        <f t="shared" si="27"/>
        <v>2.5361921199999999</v>
      </c>
      <c r="J413" s="157">
        <f t="shared" si="24"/>
        <v>2.2095163200000001</v>
      </c>
      <c r="K413" s="158">
        <f t="shared" si="25"/>
        <v>-0.32667580000000002</v>
      </c>
      <c r="L413" s="152">
        <v>37260</v>
      </c>
      <c r="M413" s="107" t="s">
        <v>152</v>
      </c>
      <c r="N413" s="107" t="s">
        <v>3</v>
      </c>
      <c r="O413" s="107" t="s">
        <v>3</v>
      </c>
      <c r="P413" s="107"/>
    </row>
    <row r="414" spans="1:16" x14ac:dyDescent="0.35">
      <c r="A414" s="155" t="s">
        <v>919</v>
      </c>
      <c r="B414" s="117" t="s">
        <v>458</v>
      </c>
      <c r="C414" s="107">
        <v>178.4</v>
      </c>
      <c r="D414" s="107">
        <v>171.4</v>
      </c>
      <c r="E414" s="107">
        <v>-7</v>
      </c>
      <c r="F414" s="125">
        <f t="shared" si="26"/>
        <v>-3.9237668161434973E-2</v>
      </c>
      <c r="G414" s="117">
        <v>31.4</v>
      </c>
      <c r="H414" s="138">
        <v>6.0613199999999999E-2</v>
      </c>
      <c r="I414" s="156">
        <f t="shared" si="27"/>
        <v>10.813394880000001</v>
      </c>
      <c r="J414" s="157">
        <f t="shared" si="24"/>
        <v>10.38910248</v>
      </c>
      <c r="K414" s="158">
        <f t="shared" si="25"/>
        <v>-0.42429240000000001</v>
      </c>
      <c r="L414" s="152">
        <v>34690</v>
      </c>
      <c r="M414" s="107" t="s">
        <v>16</v>
      </c>
      <c r="N414" s="107" t="s">
        <v>3</v>
      </c>
      <c r="O414" s="107" t="s">
        <v>22</v>
      </c>
      <c r="P414" s="107"/>
    </row>
    <row r="415" spans="1:16" x14ac:dyDescent="0.35">
      <c r="A415" s="155" t="s">
        <v>920</v>
      </c>
      <c r="B415" s="117" t="s">
        <v>459</v>
      </c>
      <c r="C415" s="107">
        <v>54.9</v>
      </c>
      <c r="D415" s="107">
        <v>52.9</v>
      </c>
      <c r="E415" s="107">
        <v>-2</v>
      </c>
      <c r="F415" s="125">
        <f t="shared" si="26"/>
        <v>-3.6429872495446269E-2</v>
      </c>
      <c r="G415" s="117">
        <v>9.6</v>
      </c>
      <c r="H415" s="138">
        <v>8.2436899999999994E-2</v>
      </c>
      <c r="I415" s="156">
        <f t="shared" si="27"/>
        <v>4.5257858099999995</v>
      </c>
      <c r="J415" s="157">
        <f t="shared" si="24"/>
        <v>4.3609120099999998</v>
      </c>
      <c r="K415" s="158">
        <f t="shared" si="25"/>
        <v>-0.16487379999999999</v>
      </c>
      <c r="L415" s="152">
        <v>29750</v>
      </c>
      <c r="M415" s="107" t="s">
        <v>16</v>
      </c>
      <c r="N415" s="107" t="s">
        <v>3</v>
      </c>
      <c r="O415" s="107" t="s">
        <v>131</v>
      </c>
      <c r="P415" s="107"/>
    </row>
    <row r="416" spans="1:16" x14ac:dyDescent="0.35">
      <c r="A416" s="155" t="s">
        <v>921</v>
      </c>
      <c r="B416" s="117" t="s">
        <v>460</v>
      </c>
      <c r="C416" s="107">
        <v>210.7</v>
      </c>
      <c r="D416" s="107">
        <v>231.2</v>
      </c>
      <c r="E416" s="107">
        <v>20.5</v>
      </c>
      <c r="F416" s="125">
        <f t="shared" si="26"/>
        <v>9.7294731846226862E-2</v>
      </c>
      <c r="G416" s="117">
        <v>82.9</v>
      </c>
      <c r="H416" s="138">
        <v>9.5356099999999999E-2</v>
      </c>
      <c r="I416" s="156">
        <f t="shared" si="27"/>
        <v>20.09153027</v>
      </c>
      <c r="J416" s="157">
        <f t="shared" si="24"/>
        <v>22.046330319999999</v>
      </c>
      <c r="K416" s="158">
        <f t="shared" si="25"/>
        <v>1.95480005</v>
      </c>
      <c r="L416" s="152">
        <v>19930</v>
      </c>
      <c r="M416" s="107" t="s">
        <v>241</v>
      </c>
      <c r="N416" s="107" t="s">
        <v>3</v>
      </c>
      <c r="O416" s="107" t="s">
        <v>131</v>
      </c>
      <c r="P416" s="107"/>
    </row>
    <row r="417" spans="1:16" x14ac:dyDescent="0.35">
      <c r="A417" s="155" t="s">
        <v>922</v>
      </c>
      <c r="B417" s="117" t="s">
        <v>461</v>
      </c>
      <c r="C417" s="107">
        <v>54.3</v>
      </c>
      <c r="D417" s="107">
        <v>55.7</v>
      </c>
      <c r="E417" s="107">
        <v>1.4</v>
      </c>
      <c r="F417" s="125">
        <f t="shared" si="26"/>
        <v>2.5782688766114181E-2</v>
      </c>
      <c r="G417" s="117">
        <v>6.9</v>
      </c>
      <c r="H417" s="138">
        <v>7.2588299999999994E-2</v>
      </c>
      <c r="I417" s="156">
        <f t="shared" si="27"/>
        <v>3.9415446899999993</v>
      </c>
      <c r="J417" s="157">
        <f t="shared" si="24"/>
        <v>4.0431683099999995</v>
      </c>
      <c r="K417" s="158">
        <f t="shared" si="25"/>
        <v>0.10162361999999998</v>
      </c>
      <c r="L417" s="152">
        <v>19670</v>
      </c>
      <c r="M417" s="107" t="s">
        <v>241</v>
      </c>
      <c r="N417" s="107" t="s">
        <v>3</v>
      </c>
      <c r="O417" s="107" t="s">
        <v>131</v>
      </c>
      <c r="P417" s="107"/>
    </row>
    <row r="418" spans="1:16" x14ac:dyDescent="0.35">
      <c r="A418" s="155" t="s">
        <v>923</v>
      </c>
      <c r="B418" s="117" t="s">
        <v>462</v>
      </c>
      <c r="C418" s="107">
        <v>161.4</v>
      </c>
      <c r="D418" s="107">
        <v>119.7</v>
      </c>
      <c r="E418" s="107">
        <v>-41.7</v>
      </c>
      <c r="F418" s="125">
        <f t="shared" si="26"/>
        <v>-0.25836431226765799</v>
      </c>
      <c r="G418" s="117">
        <v>7.7</v>
      </c>
      <c r="H418" s="138">
        <v>7.4941999999999995E-2</v>
      </c>
      <c r="I418" s="156">
        <f t="shared" si="27"/>
        <v>12.0956388</v>
      </c>
      <c r="J418" s="157">
        <f t="shared" si="24"/>
        <v>8.9705573999999988</v>
      </c>
      <c r="K418" s="158">
        <f t="shared" si="25"/>
        <v>-3.1250814</v>
      </c>
      <c r="L418" s="152">
        <v>21270</v>
      </c>
      <c r="M418" s="107" t="s">
        <v>241</v>
      </c>
      <c r="N418" s="107" t="s">
        <v>3</v>
      </c>
      <c r="O418" s="107" t="s">
        <v>131</v>
      </c>
      <c r="P418" s="107"/>
    </row>
    <row r="419" spans="1:16" x14ac:dyDescent="0.35">
      <c r="A419" s="155" t="s">
        <v>924</v>
      </c>
      <c r="B419" s="117" t="s">
        <v>463</v>
      </c>
      <c r="C419" s="107">
        <v>12.2</v>
      </c>
      <c r="D419" s="107">
        <v>9.6999999999999993</v>
      </c>
      <c r="E419" s="107">
        <v>-2.4</v>
      </c>
      <c r="F419" s="125">
        <f t="shared" si="26"/>
        <v>-0.19672131147540983</v>
      </c>
      <c r="G419" s="117">
        <v>2</v>
      </c>
      <c r="H419" s="138">
        <v>6.5864300000000001E-2</v>
      </c>
      <c r="I419" s="156">
        <f t="shared" si="27"/>
        <v>0.80354446000000002</v>
      </c>
      <c r="J419" s="157">
        <f t="shared" si="24"/>
        <v>0.63888370999999999</v>
      </c>
      <c r="K419" s="158">
        <f t="shared" si="25"/>
        <v>-0.15807431999999999</v>
      </c>
      <c r="L419" s="152">
        <v>24050</v>
      </c>
      <c r="M419" s="107" t="s">
        <v>16</v>
      </c>
      <c r="N419" s="107" t="s">
        <v>3</v>
      </c>
      <c r="O419" s="107" t="s">
        <v>22</v>
      </c>
      <c r="P419" s="107"/>
    </row>
    <row r="420" spans="1:16" x14ac:dyDescent="0.35">
      <c r="A420" s="155" t="s">
        <v>925</v>
      </c>
      <c r="B420" s="117" t="s">
        <v>464</v>
      </c>
      <c r="C420" s="107">
        <v>61</v>
      </c>
      <c r="D420" s="107">
        <v>59</v>
      </c>
      <c r="E420" s="107">
        <v>-1.9</v>
      </c>
      <c r="F420" s="125">
        <f t="shared" si="26"/>
        <v>-3.1147540983606555E-2</v>
      </c>
      <c r="G420" s="117">
        <v>6.5</v>
      </c>
      <c r="H420" s="138">
        <v>7.5133400000000003E-2</v>
      </c>
      <c r="I420" s="156">
        <f t="shared" si="27"/>
        <v>4.5831374</v>
      </c>
      <c r="J420" s="157">
        <f t="shared" si="24"/>
        <v>4.4328706000000002</v>
      </c>
      <c r="K420" s="158">
        <f t="shared" si="25"/>
        <v>-0.14275346</v>
      </c>
      <c r="L420" s="152">
        <v>25390</v>
      </c>
      <c r="M420" s="107" t="s">
        <v>241</v>
      </c>
      <c r="N420" s="107" t="s">
        <v>3</v>
      </c>
      <c r="O420" s="107" t="s">
        <v>22</v>
      </c>
      <c r="P420" s="107"/>
    </row>
    <row r="421" spans="1:16" x14ac:dyDescent="0.35">
      <c r="A421" s="155" t="s">
        <v>926</v>
      </c>
      <c r="B421" s="117" t="s">
        <v>465</v>
      </c>
      <c r="C421" s="107">
        <v>21.9</v>
      </c>
      <c r="D421" s="107">
        <v>16.5</v>
      </c>
      <c r="E421" s="107">
        <v>-5.4</v>
      </c>
      <c r="F421" s="125">
        <f t="shared" si="26"/>
        <v>-0.24657534246575347</v>
      </c>
      <c r="G421" s="117">
        <v>3.5</v>
      </c>
      <c r="H421" s="138">
        <v>8.1769599999999998E-2</v>
      </c>
      <c r="I421" s="156">
        <f t="shared" si="27"/>
        <v>1.7907542399999998</v>
      </c>
      <c r="J421" s="157">
        <f t="shared" si="24"/>
        <v>1.3491983999999999</v>
      </c>
      <c r="K421" s="158">
        <f t="shared" si="25"/>
        <v>-0.44155584000000003</v>
      </c>
      <c r="L421" s="152">
        <v>26540</v>
      </c>
      <c r="M421" s="107" t="s">
        <v>16</v>
      </c>
      <c r="N421" s="107" t="s">
        <v>3</v>
      </c>
      <c r="O421" s="107" t="s">
        <v>22</v>
      </c>
      <c r="P421" s="107"/>
    </row>
    <row r="422" spans="1:16" x14ac:dyDescent="0.35">
      <c r="A422" s="155" t="s">
        <v>927</v>
      </c>
      <c r="B422" s="117" t="s">
        <v>466</v>
      </c>
      <c r="C422" s="107">
        <v>27.5</v>
      </c>
      <c r="D422" s="107">
        <v>21.8</v>
      </c>
      <c r="E422" s="107">
        <v>-5.6</v>
      </c>
      <c r="F422" s="125">
        <f t="shared" si="26"/>
        <v>-0.20363636363636362</v>
      </c>
      <c r="G422" s="117">
        <v>4.4000000000000004</v>
      </c>
      <c r="H422" s="138">
        <v>8.0593700000000004E-2</v>
      </c>
      <c r="I422" s="156">
        <f t="shared" si="27"/>
        <v>2.2163267499999999</v>
      </c>
      <c r="J422" s="157">
        <f t="shared" si="24"/>
        <v>1.7569426600000002</v>
      </c>
      <c r="K422" s="158">
        <f t="shared" si="25"/>
        <v>-0.45132472000000001</v>
      </c>
      <c r="L422" s="152">
        <v>25850</v>
      </c>
      <c r="M422" s="107" t="s">
        <v>16</v>
      </c>
      <c r="N422" s="107" t="s">
        <v>3</v>
      </c>
      <c r="O422" s="107" t="s">
        <v>22</v>
      </c>
      <c r="P422" s="107"/>
    </row>
    <row r="423" spans="1:16" x14ac:dyDescent="0.35">
      <c r="A423" s="155" t="s">
        <v>467</v>
      </c>
      <c r="B423" s="117" t="s">
        <v>468</v>
      </c>
      <c r="C423" s="107">
        <v>26.9</v>
      </c>
      <c r="D423" s="107">
        <v>19.899999999999999</v>
      </c>
      <c r="E423" s="107">
        <v>-6.9</v>
      </c>
      <c r="F423" s="125">
        <f t="shared" si="26"/>
        <v>-0.25650557620817849</v>
      </c>
      <c r="G423" s="117">
        <v>4.3</v>
      </c>
      <c r="H423" s="138">
        <v>8.8310200000000005E-2</v>
      </c>
      <c r="I423" s="156">
        <f t="shared" si="27"/>
        <v>2.37554438</v>
      </c>
      <c r="J423" s="157">
        <f t="shared" si="24"/>
        <v>1.75737298</v>
      </c>
      <c r="K423" s="158">
        <f t="shared" si="25"/>
        <v>-0.60934038000000001</v>
      </c>
      <c r="L423" s="152">
        <v>24118</v>
      </c>
      <c r="M423" s="107" t="s">
        <v>16</v>
      </c>
      <c r="N423" s="107" t="s">
        <v>3</v>
      </c>
      <c r="O423" s="107" t="s">
        <v>22</v>
      </c>
      <c r="P423" s="107"/>
    </row>
    <row r="424" spans="1:16" x14ac:dyDescent="0.35">
      <c r="A424" s="155" t="s">
        <v>928</v>
      </c>
      <c r="B424" s="117" t="s">
        <v>469</v>
      </c>
      <c r="C424" s="107">
        <v>40.9</v>
      </c>
      <c r="D424" s="107">
        <v>41.2</v>
      </c>
      <c r="E424" s="107">
        <v>0.3</v>
      </c>
      <c r="F424" s="125">
        <f t="shared" si="26"/>
        <v>7.3349633251833741E-3</v>
      </c>
      <c r="G424" s="117">
        <v>11.3</v>
      </c>
      <c r="H424" s="138">
        <v>7.9083899999999999E-2</v>
      </c>
      <c r="I424" s="156">
        <f t="shared" si="27"/>
        <v>3.2345315100000001</v>
      </c>
      <c r="J424" s="157">
        <f t="shared" si="24"/>
        <v>3.2582566800000001</v>
      </c>
      <c r="K424" s="158">
        <f t="shared" si="25"/>
        <v>2.372517E-2</v>
      </c>
      <c r="L424" s="152">
        <v>29930</v>
      </c>
      <c r="M424" s="107" t="s">
        <v>16</v>
      </c>
      <c r="N424" s="107" t="s">
        <v>3</v>
      </c>
      <c r="O424" s="107" t="s">
        <v>22</v>
      </c>
      <c r="P424" s="107"/>
    </row>
    <row r="425" spans="1:16" x14ac:dyDescent="0.35">
      <c r="A425" s="155" t="s">
        <v>470</v>
      </c>
      <c r="B425" s="117" t="s">
        <v>471</v>
      </c>
      <c r="C425" s="107">
        <v>40.9</v>
      </c>
      <c r="D425" s="107">
        <v>35.700000000000003</v>
      </c>
      <c r="E425" s="107">
        <v>-5.0999999999999996</v>
      </c>
      <c r="F425" s="125">
        <f t="shared" si="26"/>
        <v>-0.12469437652811735</v>
      </c>
      <c r="G425" s="117">
        <v>4.9000000000000004</v>
      </c>
      <c r="H425" s="138">
        <v>6.6074400000000005E-2</v>
      </c>
      <c r="I425" s="156">
        <f t="shared" si="27"/>
        <v>2.7024429599999999</v>
      </c>
      <c r="J425" s="157">
        <f t="shared" si="24"/>
        <v>2.3588560800000002</v>
      </c>
      <c r="K425" s="158">
        <f t="shared" si="25"/>
        <v>-0.33697944000000002</v>
      </c>
      <c r="L425" s="152">
        <v>30812</v>
      </c>
      <c r="M425" s="107" t="s">
        <v>16</v>
      </c>
      <c r="N425" s="107" t="s">
        <v>3</v>
      </c>
      <c r="O425" s="107" t="s">
        <v>22</v>
      </c>
      <c r="P425" s="107"/>
    </row>
    <row r="426" spans="1:16" x14ac:dyDescent="0.35">
      <c r="A426" s="155" t="s">
        <v>929</v>
      </c>
      <c r="B426" s="117" t="s">
        <v>472</v>
      </c>
      <c r="C426" s="107">
        <v>86.2</v>
      </c>
      <c r="D426" s="107">
        <v>89.7</v>
      </c>
      <c r="E426" s="107">
        <v>3.5</v>
      </c>
      <c r="F426" s="125">
        <f t="shared" si="26"/>
        <v>4.0603248259860787E-2</v>
      </c>
      <c r="G426" s="117">
        <v>10.4</v>
      </c>
      <c r="H426" s="138">
        <v>6.2454099999999999E-2</v>
      </c>
      <c r="I426" s="156">
        <f t="shared" si="27"/>
        <v>5.3835434199999996</v>
      </c>
      <c r="J426" s="157">
        <f t="shared" si="24"/>
        <v>5.6021327699999999</v>
      </c>
      <c r="K426" s="158">
        <f t="shared" si="25"/>
        <v>0.21858934999999999</v>
      </c>
      <c r="L426" s="152">
        <v>30980</v>
      </c>
      <c r="M426" s="107" t="s">
        <v>16</v>
      </c>
      <c r="N426" s="107" t="s">
        <v>3</v>
      </c>
      <c r="O426" s="107" t="s">
        <v>22</v>
      </c>
      <c r="P426" s="107"/>
    </row>
    <row r="427" spans="1:16" x14ac:dyDescent="0.35">
      <c r="A427" s="155" t="s">
        <v>930</v>
      </c>
      <c r="B427" s="117" t="s">
        <v>473</v>
      </c>
      <c r="C427" s="107">
        <v>14.8</v>
      </c>
      <c r="D427" s="107">
        <v>15.3</v>
      </c>
      <c r="E427" s="107">
        <v>0.5</v>
      </c>
      <c r="F427" s="125">
        <f t="shared" si="26"/>
        <v>3.3783783783783779E-2</v>
      </c>
      <c r="G427" s="117">
        <v>2.8</v>
      </c>
      <c r="H427" s="138">
        <v>8.8496199999999997E-2</v>
      </c>
      <c r="I427" s="156">
        <f t="shared" si="27"/>
        <v>1.3097437599999999</v>
      </c>
      <c r="J427" s="157">
        <f t="shared" si="24"/>
        <v>1.35399186</v>
      </c>
      <c r="K427" s="158">
        <f t="shared" si="25"/>
        <v>4.4248099999999999E-2</v>
      </c>
      <c r="L427" s="152">
        <v>28500</v>
      </c>
      <c r="M427" s="107" t="s">
        <v>16</v>
      </c>
      <c r="N427" s="107" t="s">
        <v>3</v>
      </c>
      <c r="O427" s="107" t="s">
        <v>131</v>
      </c>
      <c r="P427" s="107"/>
    </row>
    <row r="428" spans="1:16" x14ac:dyDescent="0.35">
      <c r="A428" s="155" t="s">
        <v>931</v>
      </c>
      <c r="B428" s="117" t="s">
        <v>474</v>
      </c>
      <c r="C428" s="107">
        <v>40.200000000000003</v>
      </c>
      <c r="D428" s="107">
        <v>45.7</v>
      </c>
      <c r="E428" s="107">
        <v>5.4</v>
      </c>
      <c r="F428" s="125">
        <f t="shared" si="26"/>
        <v>0.13432835820895522</v>
      </c>
      <c r="G428" s="117">
        <v>16.600000000000001</v>
      </c>
      <c r="H428" s="138">
        <v>7.2321200000000002E-2</v>
      </c>
      <c r="I428" s="156">
        <f t="shared" si="27"/>
        <v>2.9073122400000004</v>
      </c>
      <c r="J428" s="157">
        <f t="shared" si="24"/>
        <v>3.3050788400000002</v>
      </c>
      <c r="K428" s="158">
        <f t="shared" si="25"/>
        <v>0.39053448000000002</v>
      </c>
      <c r="L428" s="152">
        <v>26190</v>
      </c>
      <c r="M428" s="107" t="s">
        <v>16</v>
      </c>
      <c r="N428" s="107" t="s">
        <v>3</v>
      </c>
      <c r="O428" s="107" t="s">
        <v>131</v>
      </c>
      <c r="P428" s="107"/>
    </row>
    <row r="429" spans="1:16" x14ac:dyDescent="0.35">
      <c r="A429" s="155" t="s">
        <v>932</v>
      </c>
      <c r="B429" s="117" t="s">
        <v>475</v>
      </c>
      <c r="C429" s="107">
        <v>61.5</v>
      </c>
      <c r="D429" s="107">
        <v>67.7</v>
      </c>
      <c r="E429" s="107">
        <v>6.3</v>
      </c>
      <c r="F429" s="125">
        <f t="shared" si="26"/>
        <v>0.1024390243902439</v>
      </c>
      <c r="G429" s="117">
        <v>9.6</v>
      </c>
      <c r="H429" s="138">
        <v>9.7560999999999995E-2</v>
      </c>
      <c r="I429" s="156">
        <f t="shared" si="27"/>
        <v>6.0000014999999998</v>
      </c>
      <c r="J429" s="157">
        <f t="shared" si="24"/>
        <v>6.6048796999999997</v>
      </c>
      <c r="K429" s="158">
        <f t="shared" si="25"/>
        <v>0.61463429999999997</v>
      </c>
      <c r="L429" s="152">
        <v>27030</v>
      </c>
      <c r="M429" s="107" t="s">
        <v>16</v>
      </c>
      <c r="N429" s="107" t="s">
        <v>3</v>
      </c>
      <c r="O429" s="107" t="s">
        <v>131</v>
      </c>
      <c r="P429" s="107"/>
    </row>
    <row r="430" spans="1:16" x14ac:dyDescent="0.35">
      <c r="A430" s="155" t="s">
        <v>476</v>
      </c>
      <c r="B430" s="117" t="s">
        <v>477</v>
      </c>
      <c r="C430" s="107">
        <v>19.600000000000001</v>
      </c>
      <c r="D430" s="107">
        <v>20.5</v>
      </c>
      <c r="E430" s="107">
        <v>1</v>
      </c>
      <c r="F430" s="125">
        <f t="shared" si="26"/>
        <v>5.10204081632653E-2</v>
      </c>
      <c r="G430" s="117">
        <v>7</v>
      </c>
      <c r="H430" s="138">
        <v>8.9889700000000003E-2</v>
      </c>
      <c r="I430" s="156">
        <f t="shared" si="27"/>
        <v>1.7618381200000002</v>
      </c>
      <c r="J430" s="157">
        <f t="shared" si="24"/>
        <v>1.8427388500000002</v>
      </c>
      <c r="K430" s="158">
        <f t="shared" si="25"/>
        <v>8.9889700000000003E-2</v>
      </c>
      <c r="L430" s="152">
        <v>27965</v>
      </c>
      <c r="M430" s="107" t="s">
        <v>16</v>
      </c>
      <c r="N430" s="107" t="s">
        <v>3</v>
      </c>
      <c r="O430" s="107" t="s">
        <v>22</v>
      </c>
      <c r="P430" s="107"/>
    </row>
    <row r="431" spans="1:16" x14ac:dyDescent="0.35">
      <c r="A431" s="155" t="s">
        <v>933</v>
      </c>
      <c r="B431" s="117" t="s">
        <v>478</v>
      </c>
      <c r="C431" s="107">
        <v>60.7</v>
      </c>
      <c r="D431" s="107">
        <v>56</v>
      </c>
      <c r="E431" s="107">
        <v>-4.5999999999999996</v>
      </c>
      <c r="F431" s="125">
        <f t="shared" si="26"/>
        <v>-7.57825370675453E-2</v>
      </c>
      <c r="G431" s="117">
        <v>18.8</v>
      </c>
      <c r="H431" s="138">
        <v>5.0966299999999999E-2</v>
      </c>
      <c r="I431" s="156">
        <f t="shared" si="27"/>
        <v>3.0936544100000001</v>
      </c>
      <c r="J431" s="157">
        <f t="shared" si="24"/>
        <v>2.8541127999999998</v>
      </c>
      <c r="K431" s="158">
        <f t="shared" si="25"/>
        <v>-0.23444497999999997</v>
      </c>
      <c r="L431" s="152">
        <v>68230</v>
      </c>
      <c r="M431" s="107" t="s">
        <v>16</v>
      </c>
      <c r="N431" s="107" t="s">
        <v>3</v>
      </c>
      <c r="O431" s="107" t="s">
        <v>38</v>
      </c>
      <c r="P431" s="107"/>
    </row>
    <row r="432" spans="1:16" x14ac:dyDescent="0.35">
      <c r="A432" s="155" t="s">
        <v>934</v>
      </c>
      <c r="B432" s="117" t="s">
        <v>479</v>
      </c>
      <c r="C432" s="107">
        <v>37.9</v>
      </c>
      <c r="D432" s="107">
        <v>39</v>
      </c>
      <c r="E432" s="107">
        <v>1.2</v>
      </c>
      <c r="F432" s="125">
        <f t="shared" si="26"/>
        <v>3.1662269129287601E-2</v>
      </c>
      <c r="G432" s="117">
        <v>12.7</v>
      </c>
      <c r="H432" s="138">
        <v>5.8214399999999999E-2</v>
      </c>
      <c r="I432" s="156">
        <f t="shared" si="27"/>
        <v>2.2063257599999999</v>
      </c>
      <c r="J432" s="157">
        <f t="shared" si="24"/>
        <v>2.2703616000000002</v>
      </c>
      <c r="K432" s="158">
        <f t="shared" si="25"/>
        <v>6.9857279999999994E-2</v>
      </c>
      <c r="L432" s="152">
        <v>53560</v>
      </c>
      <c r="M432" s="107" t="s">
        <v>16</v>
      </c>
      <c r="N432" s="107" t="s">
        <v>3</v>
      </c>
      <c r="O432" s="107" t="s">
        <v>38</v>
      </c>
      <c r="P432" s="107"/>
    </row>
    <row r="433" spans="1:16" x14ac:dyDescent="0.35">
      <c r="A433" s="155" t="s">
        <v>935</v>
      </c>
      <c r="B433" s="117" t="s">
        <v>480</v>
      </c>
      <c r="C433" s="107">
        <v>111</v>
      </c>
      <c r="D433" s="107">
        <v>119.6</v>
      </c>
      <c r="E433" s="107">
        <v>8.6</v>
      </c>
      <c r="F433" s="125">
        <f t="shared" si="26"/>
        <v>7.7477477477477477E-2</v>
      </c>
      <c r="G433" s="117">
        <v>47.5</v>
      </c>
      <c r="H433" s="138">
        <v>7.3999499999999996E-2</v>
      </c>
      <c r="I433" s="156">
        <f t="shared" si="27"/>
        <v>8.2139445000000002</v>
      </c>
      <c r="J433" s="157">
        <f t="shared" si="24"/>
        <v>8.8503401999999998</v>
      </c>
      <c r="K433" s="158">
        <f t="shared" si="25"/>
        <v>0.6363956999999999</v>
      </c>
      <c r="L433" s="152">
        <v>42760</v>
      </c>
      <c r="M433" s="107" t="s">
        <v>16</v>
      </c>
      <c r="N433" s="107" t="s">
        <v>3</v>
      </c>
      <c r="O433" s="107" t="s">
        <v>38</v>
      </c>
      <c r="P433" s="107"/>
    </row>
    <row r="434" spans="1:16" x14ac:dyDescent="0.35">
      <c r="A434" s="155" t="s">
        <v>936</v>
      </c>
      <c r="B434" s="117" t="s">
        <v>481</v>
      </c>
      <c r="C434" s="107">
        <v>104.6</v>
      </c>
      <c r="D434" s="107">
        <v>97.1</v>
      </c>
      <c r="E434" s="107">
        <v>-7.5</v>
      </c>
      <c r="F434" s="125">
        <f t="shared" si="26"/>
        <v>-7.1701720841300193E-2</v>
      </c>
      <c r="G434" s="117">
        <v>38.9</v>
      </c>
      <c r="H434" s="138">
        <v>6.1247299999999998E-2</v>
      </c>
      <c r="I434" s="156">
        <f t="shared" si="27"/>
        <v>6.4064675799999993</v>
      </c>
      <c r="J434" s="157">
        <f t="shared" si="24"/>
        <v>5.9471128299999991</v>
      </c>
      <c r="K434" s="158">
        <f t="shared" si="25"/>
        <v>-0.45935474999999998</v>
      </c>
      <c r="L434" s="152">
        <v>57980</v>
      </c>
      <c r="M434" s="107" t="s">
        <v>16</v>
      </c>
      <c r="N434" s="107" t="s">
        <v>3</v>
      </c>
      <c r="O434" s="107" t="s">
        <v>38</v>
      </c>
      <c r="P434" s="107"/>
    </row>
    <row r="435" spans="1:16" x14ac:dyDescent="0.35">
      <c r="A435" s="155" t="s">
        <v>937</v>
      </c>
      <c r="B435" s="117" t="s">
        <v>482</v>
      </c>
      <c r="C435" s="107">
        <v>97.7</v>
      </c>
      <c r="D435" s="107">
        <v>91.8</v>
      </c>
      <c r="E435" s="107">
        <v>-5.9</v>
      </c>
      <c r="F435" s="125">
        <f t="shared" si="26"/>
        <v>-6.0388945752302969E-2</v>
      </c>
      <c r="G435" s="117">
        <v>34.1</v>
      </c>
      <c r="H435" s="138">
        <v>4.9565400000000003E-2</v>
      </c>
      <c r="I435" s="156">
        <f t="shared" si="27"/>
        <v>4.8425395800000004</v>
      </c>
      <c r="J435" s="157">
        <f t="shared" si="24"/>
        <v>4.5501037200000001</v>
      </c>
      <c r="K435" s="158">
        <f t="shared" si="25"/>
        <v>-0.29243586000000005</v>
      </c>
      <c r="L435" s="152">
        <v>43280</v>
      </c>
      <c r="M435" s="107" t="s">
        <v>16</v>
      </c>
      <c r="N435" s="107" t="s">
        <v>3</v>
      </c>
      <c r="O435" s="107" t="s">
        <v>22</v>
      </c>
      <c r="P435" s="107"/>
    </row>
    <row r="436" spans="1:16" x14ac:dyDescent="0.35">
      <c r="A436" s="155" t="s">
        <v>938</v>
      </c>
      <c r="B436" s="117" t="s">
        <v>483</v>
      </c>
      <c r="C436" s="107">
        <v>181.8</v>
      </c>
      <c r="D436" s="107">
        <v>176.9</v>
      </c>
      <c r="E436" s="107">
        <v>-4.9000000000000004</v>
      </c>
      <c r="F436" s="125">
        <f t="shared" si="26"/>
        <v>-2.6952695269526952E-2</v>
      </c>
      <c r="G436" s="117">
        <v>51.3</v>
      </c>
      <c r="H436" s="138">
        <v>7.9139000000000001E-2</v>
      </c>
      <c r="I436" s="156">
        <f t="shared" si="27"/>
        <v>14.387470200000001</v>
      </c>
      <c r="J436" s="157">
        <f t="shared" si="24"/>
        <v>13.999689100000001</v>
      </c>
      <c r="K436" s="158">
        <f t="shared" si="25"/>
        <v>-0.38778110000000005</v>
      </c>
      <c r="L436" s="152">
        <v>32290</v>
      </c>
      <c r="M436" s="107" t="s">
        <v>16</v>
      </c>
      <c r="N436" s="107" t="s">
        <v>3</v>
      </c>
      <c r="O436" s="107" t="s">
        <v>22</v>
      </c>
      <c r="P436" s="107"/>
    </row>
    <row r="437" spans="1:16" x14ac:dyDescent="0.35">
      <c r="A437" s="155" t="s">
        <v>939</v>
      </c>
      <c r="B437" s="117" t="s">
        <v>484</v>
      </c>
      <c r="C437" s="107">
        <v>72.5</v>
      </c>
      <c r="D437" s="107">
        <v>65.5</v>
      </c>
      <c r="E437" s="107">
        <v>-7.1</v>
      </c>
      <c r="F437" s="125">
        <f t="shared" si="26"/>
        <v>-9.7931034482758611E-2</v>
      </c>
      <c r="G437" s="117">
        <v>12.2</v>
      </c>
      <c r="H437" s="138">
        <v>0.15508050000000001</v>
      </c>
      <c r="I437" s="156">
        <f t="shared" si="27"/>
        <v>11.24333625</v>
      </c>
      <c r="J437" s="157">
        <f t="shared" si="24"/>
        <v>10.157772750000001</v>
      </c>
      <c r="K437" s="158">
        <f t="shared" si="25"/>
        <v>-1.1010715500000001</v>
      </c>
      <c r="L437" s="152">
        <v>30000</v>
      </c>
      <c r="M437" s="107" t="s">
        <v>16</v>
      </c>
      <c r="N437" s="107" t="s">
        <v>3</v>
      </c>
      <c r="O437" s="107" t="s">
        <v>131</v>
      </c>
      <c r="P437" s="107"/>
    </row>
    <row r="438" spans="1:16" x14ac:dyDescent="0.35">
      <c r="A438" s="155" t="s">
        <v>940</v>
      </c>
      <c r="B438" s="117" t="s">
        <v>485</v>
      </c>
      <c r="C438" s="107">
        <v>70.599999999999994</v>
      </c>
      <c r="D438" s="107">
        <v>68.3</v>
      </c>
      <c r="E438" s="107">
        <v>-2.2000000000000002</v>
      </c>
      <c r="F438" s="125">
        <f t="shared" si="26"/>
        <v>-3.1161473087818702E-2</v>
      </c>
      <c r="G438" s="117">
        <v>19.2</v>
      </c>
      <c r="H438" s="138">
        <v>8.2122700000000007E-2</v>
      </c>
      <c r="I438" s="156">
        <f t="shared" si="27"/>
        <v>5.7978626200000001</v>
      </c>
      <c r="J438" s="157">
        <f t="shared" si="24"/>
        <v>5.60898041</v>
      </c>
      <c r="K438" s="158">
        <f t="shared" si="25"/>
        <v>-0.18066994000000003</v>
      </c>
      <c r="L438" s="152">
        <v>31310</v>
      </c>
      <c r="M438" s="107" t="s">
        <v>16</v>
      </c>
      <c r="N438" s="107" t="s">
        <v>3</v>
      </c>
      <c r="O438" s="107" t="s">
        <v>22</v>
      </c>
      <c r="P438" s="107"/>
    </row>
    <row r="439" spans="1:16" x14ac:dyDescent="0.35">
      <c r="A439" s="155" t="s">
        <v>941</v>
      </c>
      <c r="B439" s="117" t="s">
        <v>486</v>
      </c>
      <c r="C439" s="107">
        <v>20.5</v>
      </c>
      <c r="D439" s="107">
        <v>19.600000000000001</v>
      </c>
      <c r="E439" s="107">
        <v>-0.9</v>
      </c>
      <c r="F439" s="125">
        <f t="shared" si="26"/>
        <v>-4.3902439024390248E-2</v>
      </c>
      <c r="G439" s="117">
        <v>4.8</v>
      </c>
      <c r="H439" s="138">
        <v>5.9533000000000003E-2</v>
      </c>
      <c r="I439" s="156">
        <f t="shared" si="27"/>
        <v>1.2204265000000001</v>
      </c>
      <c r="J439" s="157">
        <f t="shared" si="24"/>
        <v>1.1668468000000001</v>
      </c>
      <c r="K439" s="158">
        <f t="shared" si="25"/>
        <v>-5.3579700000000001E-2</v>
      </c>
      <c r="L439" s="152">
        <v>35530</v>
      </c>
      <c r="M439" s="107" t="s">
        <v>16</v>
      </c>
      <c r="N439" s="107" t="s">
        <v>3</v>
      </c>
      <c r="O439" s="107" t="s">
        <v>22</v>
      </c>
      <c r="P439" s="107"/>
    </row>
    <row r="440" spans="1:16" x14ac:dyDescent="0.35">
      <c r="A440" s="155" t="s">
        <v>942</v>
      </c>
      <c r="B440" s="117" t="s">
        <v>487</v>
      </c>
      <c r="C440" s="107">
        <v>464.3</v>
      </c>
      <c r="D440" s="107">
        <v>490</v>
      </c>
      <c r="E440" s="107">
        <v>25.7</v>
      </c>
      <c r="F440" s="125">
        <f t="shared" si="26"/>
        <v>5.5352143010984275E-2</v>
      </c>
      <c r="G440" s="117">
        <v>127.7</v>
      </c>
      <c r="H440" s="138">
        <v>7.18226E-2</v>
      </c>
      <c r="I440" s="156">
        <f t="shared" si="27"/>
        <v>33.347233180000003</v>
      </c>
      <c r="J440" s="157">
        <f t="shared" si="24"/>
        <v>35.193074000000003</v>
      </c>
      <c r="K440" s="158">
        <f t="shared" si="25"/>
        <v>1.84584082</v>
      </c>
      <c r="L440" s="152">
        <v>34460</v>
      </c>
      <c r="M440" s="107" t="s">
        <v>16</v>
      </c>
      <c r="N440" s="107" t="s">
        <v>3</v>
      </c>
      <c r="O440" s="107" t="s">
        <v>22</v>
      </c>
      <c r="P440" s="107"/>
    </row>
    <row r="441" spans="1:16" x14ac:dyDescent="0.35">
      <c r="A441" s="155" t="s">
        <v>943</v>
      </c>
      <c r="B441" s="117" t="s">
        <v>488</v>
      </c>
      <c r="C441" s="107">
        <v>32.700000000000003</v>
      </c>
      <c r="D441" s="107">
        <v>29.5</v>
      </c>
      <c r="E441" s="107">
        <v>-3.2</v>
      </c>
      <c r="F441" s="125">
        <f t="shared" si="26"/>
        <v>-9.7859327217125383E-2</v>
      </c>
      <c r="G441" s="117">
        <v>6.7</v>
      </c>
      <c r="H441" s="138">
        <v>5.9834600000000002E-2</v>
      </c>
      <c r="I441" s="156">
        <f t="shared" si="27"/>
        <v>1.9565914200000003</v>
      </c>
      <c r="J441" s="157">
        <f t="shared" si="24"/>
        <v>1.7651207</v>
      </c>
      <c r="K441" s="158">
        <f t="shared" si="25"/>
        <v>-0.19147072000000001</v>
      </c>
      <c r="L441" s="152">
        <v>35350</v>
      </c>
      <c r="M441" s="107" t="s">
        <v>16</v>
      </c>
      <c r="N441" s="107" t="s">
        <v>3</v>
      </c>
      <c r="O441" s="107" t="s">
        <v>38</v>
      </c>
      <c r="P441" s="107"/>
    </row>
    <row r="442" spans="1:16" x14ac:dyDescent="0.35">
      <c r="A442" s="155" t="s">
        <v>944</v>
      </c>
      <c r="B442" s="117" t="s">
        <v>489</v>
      </c>
      <c r="C442" s="107">
        <v>82.9</v>
      </c>
      <c r="D442" s="107">
        <v>88.5</v>
      </c>
      <c r="E442" s="107">
        <v>5.5</v>
      </c>
      <c r="F442" s="125">
        <f t="shared" si="26"/>
        <v>6.6344993968636912E-2</v>
      </c>
      <c r="G442" s="117">
        <v>33.6</v>
      </c>
      <c r="H442" s="138">
        <v>5.0649699999999999E-2</v>
      </c>
      <c r="I442" s="156">
        <f t="shared" si="27"/>
        <v>4.1988601299999999</v>
      </c>
      <c r="J442" s="157">
        <f t="shared" si="24"/>
        <v>4.4824984499999996</v>
      </c>
      <c r="K442" s="158">
        <f t="shared" si="25"/>
        <v>0.27857335</v>
      </c>
      <c r="L442" s="152">
        <v>33070</v>
      </c>
      <c r="M442" s="107" t="s">
        <v>16</v>
      </c>
      <c r="N442" s="107" t="s">
        <v>3</v>
      </c>
      <c r="O442" s="107" t="s">
        <v>22</v>
      </c>
      <c r="P442" s="107"/>
    </row>
    <row r="443" spans="1:16" x14ac:dyDescent="0.35">
      <c r="A443" s="155" t="s">
        <v>945</v>
      </c>
      <c r="B443" s="117" t="s">
        <v>490</v>
      </c>
      <c r="C443" s="107">
        <v>369.2</v>
      </c>
      <c r="D443" s="107">
        <v>371.4</v>
      </c>
      <c r="E443" s="107">
        <v>2.2999999999999998</v>
      </c>
      <c r="F443" s="125">
        <f t="shared" si="26"/>
        <v>6.2296858071505959E-3</v>
      </c>
      <c r="G443" s="117">
        <v>89.3</v>
      </c>
      <c r="H443" s="138">
        <v>7.3460899999999996E-2</v>
      </c>
      <c r="I443" s="156">
        <f t="shared" si="27"/>
        <v>27.121764279999997</v>
      </c>
      <c r="J443" s="157">
        <f t="shared" si="24"/>
        <v>27.283378259999996</v>
      </c>
      <c r="K443" s="158">
        <f t="shared" si="25"/>
        <v>0.16896006999999999</v>
      </c>
      <c r="L443" s="152">
        <v>25860</v>
      </c>
      <c r="M443" s="107" t="s">
        <v>16</v>
      </c>
      <c r="N443" s="107" t="s">
        <v>3</v>
      </c>
      <c r="O443" s="107" t="s">
        <v>22</v>
      </c>
      <c r="P443" s="107"/>
    </row>
    <row r="444" spans="1:16" x14ac:dyDescent="0.35">
      <c r="A444" s="155" t="s">
        <v>946</v>
      </c>
      <c r="B444" s="117" t="s">
        <v>491</v>
      </c>
      <c r="C444" s="107">
        <v>149.69999999999999</v>
      </c>
      <c r="D444" s="107">
        <v>155.19999999999999</v>
      </c>
      <c r="E444" s="107">
        <v>5.5</v>
      </c>
      <c r="F444" s="125">
        <f t="shared" si="26"/>
        <v>3.6740146960587847E-2</v>
      </c>
      <c r="G444" s="117">
        <v>32.799999999999997</v>
      </c>
      <c r="H444" s="138">
        <v>4.61909E-2</v>
      </c>
      <c r="I444" s="156">
        <f t="shared" si="27"/>
        <v>6.9147777299999991</v>
      </c>
      <c r="J444" s="157">
        <f t="shared" si="24"/>
        <v>7.1688276799999997</v>
      </c>
      <c r="K444" s="158">
        <f t="shared" si="25"/>
        <v>0.25404995000000002</v>
      </c>
      <c r="L444" s="152">
        <v>32850</v>
      </c>
      <c r="M444" s="107" t="s">
        <v>16</v>
      </c>
      <c r="N444" s="107" t="s">
        <v>3</v>
      </c>
      <c r="O444" s="107" t="s">
        <v>22</v>
      </c>
      <c r="P444" s="107"/>
    </row>
    <row r="445" spans="1:16" x14ac:dyDescent="0.35">
      <c r="A445" s="155" t="s">
        <v>947</v>
      </c>
      <c r="B445" s="117" t="s">
        <v>492</v>
      </c>
      <c r="C445" s="107">
        <v>47.1</v>
      </c>
      <c r="D445" s="107">
        <v>47.2</v>
      </c>
      <c r="E445" s="107">
        <v>0.1</v>
      </c>
      <c r="F445" s="125">
        <f t="shared" si="26"/>
        <v>2.1231422505307855E-3</v>
      </c>
      <c r="G445" s="117">
        <v>13.9</v>
      </c>
      <c r="H445" s="138">
        <v>5.4497700000000003E-2</v>
      </c>
      <c r="I445" s="156">
        <f t="shared" si="27"/>
        <v>2.5668416700000001</v>
      </c>
      <c r="J445" s="157">
        <f t="shared" si="24"/>
        <v>2.5722914400000003</v>
      </c>
      <c r="K445" s="158">
        <f t="shared" si="25"/>
        <v>5.4497700000000005E-3</v>
      </c>
      <c r="L445" s="152">
        <v>23120</v>
      </c>
      <c r="M445" s="107" t="s">
        <v>16</v>
      </c>
      <c r="N445" s="107" t="s">
        <v>3</v>
      </c>
      <c r="O445" s="107" t="s">
        <v>131</v>
      </c>
      <c r="P445" s="107"/>
    </row>
    <row r="446" spans="1:16" x14ac:dyDescent="0.35">
      <c r="A446" s="155" t="s">
        <v>948</v>
      </c>
      <c r="B446" s="117" t="s">
        <v>493</v>
      </c>
      <c r="C446" s="107">
        <v>16.8</v>
      </c>
      <c r="D446" s="107">
        <v>16.899999999999999</v>
      </c>
      <c r="E446" s="107">
        <v>0.1</v>
      </c>
      <c r="F446" s="125">
        <f t="shared" si="26"/>
        <v>5.9523809523809521E-3</v>
      </c>
      <c r="G446" s="117">
        <v>4.0999999999999996</v>
      </c>
      <c r="H446" s="138">
        <v>0.1142522</v>
      </c>
      <c r="I446" s="156">
        <f t="shared" si="27"/>
        <v>1.9194369600000001</v>
      </c>
      <c r="J446" s="157">
        <f t="shared" si="24"/>
        <v>1.9308621799999999</v>
      </c>
      <c r="K446" s="158">
        <f t="shared" si="25"/>
        <v>1.142522E-2</v>
      </c>
      <c r="L446" s="152">
        <v>29830</v>
      </c>
      <c r="M446" s="107" t="s">
        <v>16</v>
      </c>
      <c r="N446" s="107" t="s">
        <v>3</v>
      </c>
      <c r="O446" s="107" t="s">
        <v>22</v>
      </c>
      <c r="P446" s="107"/>
    </row>
    <row r="447" spans="1:16" x14ac:dyDescent="0.35">
      <c r="A447" s="155" t="s">
        <v>949</v>
      </c>
      <c r="B447" s="117" t="s">
        <v>494</v>
      </c>
      <c r="C447" s="107">
        <v>9.6999999999999993</v>
      </c>
      <c r="D447" s="107">
        <v>9.3000000000000007</v>
      </c>
      <c r="E447" s="107">
        <v>-0.4</v>
      </c>
      <c r="F447" s="125">
        <f t="shared" si="26"/>
        <v>-4.1237113402061862E-2</v>
      </c>
      <c r="G447" s="117">
        <v>2.2999999999999998</v>
      </c>
      <c r="H447" s="138">
        <v>8.5334400000000005E-2</v>
      </c>
      <c r="I447" s="156">
        <f t="shared" si="27"/>
        <v>0.82774367999999998</v>
      </c>
      <c r="J447" s="157">
        <f t="shared" si="24"/>
        <v>0.79360992000000008</v>
      </c>
      <c r="K447" s="158">
        <f t="shared" si="25"/>
        <v>-3.4133760000000006E-2</v>
      </c>
      <c r="L447" s="152">
        <v>28390</v>
      </c>
      <c r="M447" s="107" t="s">
        <v>16</v>
      </c>
      <c r="N447" s="107" t="s">
        <v>3</v>
      </c>
      <c r="O447" s="107" t="s">
        <v>22</v>
      </c>
      <c r="P447" s="107"/>
    </row>
    <row r="448" spans="1:16" x14ac:dyDescent="0.35">
      <c r="A448" s="155" t="s">
        <v>950</v>
      </c>
      <c r="B448" s="117" t="s">
        <v>495</v>
      </c>
      <c r="C448" s="107">
        <v>42</v>
      </c>
      <c r="D448" s="107">
        <v>45.1</v>
      </c>
      <c r="E448" s="107">
        <v>3.1</v>
      </c>
      <c r="F448" s="125">
        <f t="shared" si="26"/>
        <v>7.3809523809523811E-2</v>
      </c>
      <c r="G448" s="117">
        <v>17</v>
      </c>
      <c r="H448" s="138">
        <v>7.4062900000000001E-2</v>
      </c>
      <c r="I448" s="156">
        <f t="shared" si="27"/>
        <v>3.1106418000000002</v>
      </c>
      <c r="J448" s="157">
        <f t="shared" si="24"/>
        <v>3.3402367900000001</v>
      </c>
      <c r="K448" s="158">
        <f t="shared" si="25"/>
        <v>0.22959499</v>
      </c>
      <c r="L448" s="152">
        <v>29300</v>
      </c>
      <c r="M448" s="107" t="s">
        <v>16</v>
      </c>
      <c r="N448" s="107" t="s">
        <v>3</v>
      </c>
      <c r="O448" s="107" t="s">
        <v>38</v>
      </c>
      <c r="P448" s="107"/>
    </row>
    <row r="449" spans="1:16" x14ac:dyDescent="0.35">
      <c r="A449" s="155" t="s">
        <v>951</v>
      </c>
      <c r="B449" s="117" t="s">
        <v>496</v>
      </c>
      <c r="C449" s="107">
        <v>95</v>
      </c>
      <c r="D449" s="107">
        <v>87.5</v>
      </c>
      <c r="E449" s="107">
        <v>-7.6</v>
      </c>
      <c r="F449" s="125">
        <f t="shared" si="26"/>
        <v>-0.08</v>
      </c>
      <c r="G449" s="117">
        <v>8.5</v>
      </c>
      <c r="H449" s="138">
        <v>0.1133493</v>
      </c>
      <c r="I449" s="156">
        <f t="shared" si="27"/>
        <v>10.768183499999999</v>
      </c>
      <c r="J449" s="157">
        <f t="shared" si="24"/>
        <v>9.91806375</v>
      </c>
      <c r="K449" s="158">
        <f t="shared" si="25"/>
        <v>-0.86145467999999992</v>
      </c>
      <c r="L449" s="152">
        <v>34690</v>
      </c>
      <c r="M449" s="107" t="s">
        <v>16</v>
      </c>
      <c r="N449" s="107" t="s">
        <v>3</v>
      </c>
      <c r="O449" s="107" t="s">
        <v>22</v>
      </c>
      <c r="P449" s="107"/>
    </row>
    <row r="450" spans="1:16" x14ac:dyDescent="0.35">
      <c r="A450" s="155" t="s">
        <v>952</v>
      </c>
      <c r="B450" s="117" t="s">
        <v>497</v>
      </c>
      <c r="C450" s="107">
        <v>17.399999999999999</v>
      </c>
      <c r="D450" s="107">
        <v>15.8</v>
      </c>
      <c r="E450" s="107">
        <v>-1.5</v>
      </c>
      <c r="F450" s="125">
        <f t="shared" si="26"/>
        <v>-8.6206896551724144E-2</v>
      </c>
      <c r="G450" s="117">
        <v>4.0999999999999996</v>
      </c>
      <c r="H450" s="138">
        <v>5.3154600000000003E-2</v>
      </c>
      <c r="I450" s="156">
        <f t="shared" si="27"/>
        <v>0.92489003999999997</v>
      </c>
      <c r="J450" s="157">
        <f t="shared" si="24"/>
        <v>0.83984268000000006</v>
      </c>
      <c r="K450" s="158">
        <f t="shared" si="25"/>
        <v>-7.9731900000000008E-2</v>
      </c>
      <c r="L450" s="152">
        <v>41210</v>
      </c>
      <c r="M450" s="107" t="s">
        <v>16</v>
      </c>
      <c r="N450" s="107" t="s">
        <v>3</v>
      </c>
      <c r="O450" s="107" t="s">
        <v>22</v>
      </c>
      <c r="P450" s="107"/>
    </row>
    <row r="451" spans="1:16" x14ac:dyDescent="0.35">
      <c r="A451" s="155" t="s">
        <v>953</v>
      </c>
      <c r="B451" s="117" t="s">
        <v>498</v>
      </c>
      <c r="C451" s="107">
        <v>419.9</v>
      </c>
      <c r="D451" s="107">
        <v>449.6</v>
      </c>
      <c r="E451" s="107">
        <v>29.8</v>
      </c>
      <c r="F451" s="125">
        <f t="shared" si="26"/>
        <v>7.096927839961896E-2</v>
      </c>
      <c r="G451" s="117">
        <v>102.2</v>
      </c>
      <c r="H451" s="138">
        <v>8.2648100000000002E-2</v>
      </c>
      <c r="I451" s="156">
        <f t="shared" si="27"/>
        <v>34.703937189999998</v>
      </c>
      <c r="J451" s="157">
        <f t="shared" si="24"/>
        <v>37.158585760000001</v>
      </c>
      <c r="K451" s="158">
        <f t="shared" si="25"/>
        <v>2.4629133800000003</v>
      </c>
      <c r="L451" s="152">
        <v>22810</v>
      </c>
      <c r="M451" s="107" t="s">
        <v>241</v>
      </c>
      <c r="N451" s="107" t="s">
        <v>3</v>
      </c>
      <c r="O451" s="107" t="s">
        <v>131</v>
      </c>
      <c r="P451" s="107"/>
    </row>
    <row r="452" spans="1:16" x14ac:dyDescent="0.35">
      <c r="A452" s="155" t="s">
        <v>499</v>
      </c>
      <c r="B452" s="117" t="s">
        <v>500</v>
      </c>
      <c r="C452" s="107">
        <v>287.39999999999998</v>
      </c>
      <c r="D452" s="107">
        <v>299</v>
      </c>
      <c r="E452" s="107">
        <v>11.7</v>
      </c>
      <c r="F452" s="125">
        <f t="shared" si="26"/>
        <v>4.07098121085595E-2</v>
      </c>
      <c r="G452" s="117">
        <v>91.4</v>
      </c>
      <c r="H452" s="138">
        <v>8.7157399999999996E-2</v>
      </c>
      <c r="I452" s="156">
        <f t="shared" si="27"/>
        <v>25.049036759999996</v>
      </c>
      <c r="J452" s="157">
        <f t="shared" si="24"/>
        <v>26.060062599999998</v>
      </c>
      <c r="K452" s="158">
        <f t="shared" si="25"/>
        <v>1.0197415799999998</v>
      </c>
      <c r="L452" s="152">
        <v>27386</v>
      </c>
      <c r="M452" s="107" t="s">
        <v>16</v>
      </c>
      <c r="N452" s="107" t="s">
        <v>3</v>
      </c>
      <c r="O452" s="107" t="s">
        <v>22</v>
      </c>
      <c r="P452" s="107"/>
    </row>
    <row r="453" spans="1:16" x14ac:dyDescent="0.35">
      <c r="A453" s="155" t="s">
        <v>954</v>
      </c>
      <c r="B453" s="117" t="s">
        <v>501</v>
      </c>
      <c r="C453" s="107">
        <v>379.4</v>
      </c>
      <c r="D453" s="107">
        <v>411.5</v>
      </c>
      <c r="E453" s="107">
        <v>32</v>
      </c>
      <c r="F453" s="125">
        <f t="shared" si="26"/>
        <v>8.4343700579862943E-2</v>
      </c>
      <c r="G453" s="117">
        <v>136.4</v>
      </c>
      <c r="H453" s="138">
        <v>5.1573099999999997E-2</v>
      </c>
      <c r="I453" s="156">
        <f t="shared" si="27"/>
        <v>19.566834139999997</v>
      </c>
      <c r="J453" s="157">
        <f t="shared" si="24"/>
        <v>21.22233065</v>
      </c>
      <c r="K453" s="158">
        <f t="shared" si="25"/>
        <v>1.6503391999999999</v>
      </c>
      <c r="L453" s="152">
        <v>48910</v>
      </c>
      <c r="M453" s="107" t="s">
        <v>16</v>
      </c>
      <c r="N453" s="107" t="s">
        <v>6</v>
      </c>
      <c r="O453" s="107" t="s">
        <v>3</v>
      </c>
      <c r="P453" s="107"/>
    </row>
    <row r="454" spans="1:16" x14ac:dyDescent="0.35">
      <c r="A454" s="155" t="s">
        <v>955</v>
      </c>
      <c r="B454" s="117" t="s">
        <v>502</v>
      </c>
      <c r="C454" s="107">
        <v>104</v>
      </c>
      <c r="D454" s="107">
        <v>103.3</v>
      </c>
      <c r="E454" s="107">
        <v>-0.8</v>
      </c>
      <c r="F454" s="125">
        <f t="shared" si="26"/>
        <v>-7.6923076923076927E-3</v>
      </c>
      <c r="G454" s="117">
        <v>33.6</v>
      </c>
      <c r="H454" s="138">
        <v>1.52861E-2</v>
      </c>
      <c r="I454" s="156">
        <f t="shared" si="27"/>
        <v>1.5897544000000001</v>
      </c>
      <c r="J454" s="157">
        <f t="shared" si="24"/>
        <v>1.5790541300000001</v>
      </c>
      <c r="K454" s="158">
        <f t="shared" si="25"/>
        <v>-1.2228880000000001E-2</v>
      </c>
      <c r="L454" s="152">
        <v>98410</v>
      </c>
      <c r="M454" s="107" t="s">
        <v>1</v>
      </c>
      <c r="N454" s="107" t="s">
        <v>6</v>
      </c>
      <c r="O454" s="107" t="s">
        <v>22</v>
      </c>
      <c r="P454" s="107"/>
    </row>
    <row r="455" spans="1:16" x14ac:dyDescent="0.35">
      <c r="A455" s="155" t="s">
        <v>956</v>
      </c>
      <c r="B455" s="117" t="s">
        <v>503</v>
      </c>
      <c r="C455" s="107">
        <v>32.1</v>
      </c>
      <c r="D455" s="107">
        <v>32.9</v>
      </c>
      <c r="E455" s="107">
        <v>0.8</v>
      </c>
      <c r="F455" s="125">
        <f t="shared" si="26"/>
        <v>2.4922118380062305E-2</v>
      </c>
      <c r="G455" s="117">
        <v>14.9</v>
      </c>
      <c r="H455" s="138">
        <v>2.6443700000000001E-2</v>
      </c>
      <c r="I455" s="156">
        <f t="shared" si="27"/>
        <v>0.84884277000000008</v>
      </c>
      <c r="J455" s="157">
        <f t="shared" si="24"/>
        <v>0.86999773000000002</v>
      </c>
      <c r="K455" s="158">
        <f t="shared" si="25"/>
        <v>2.115496E-2</v>
      </c>
      <c r="L455" s="152">
        <v>102490</v>
      </c>
      <c r="M455" s="107" t="s">
        <v>71</v>
      </c>
      <c r="N455" s="107" t="s">
        <v>3</v>
      </c>
      <c r="O455" s="107" t="s">
        <v>38</v>
      </c>
      <c r="P455" s="107"/>
    </row>
    <row r="456" spans="1:16" x14ac:dyDescent="0.35">
      <c r="A456" s="155" t="s">
        <v>957</v>
      </c>
      <c r="B456" s="117" t="s">
        <v>504</v>
      </c>
      <c r="C456" s="107">
        <v>84.8</v>
      </c>
      <c r="D456" s="107">
        <v>79.2</v>
      </c>
      <c r="E456" s="107">
        <v>-5.5</v>
      </c>
      <c r="F456" s="125">
        <f t="shared" si="26"/>
        <v>-6.4858490566037735E-2</v>
      </c>
      <c r="G456" s="117">
        <v>14</v>
      </c>
      <c r="H456" s="138">
        <v>2.57907E-2</v>
      </c>
      <c r="I456" s="156">
        <f t="shared" si="27"/>
        <v>2.1870513599999999</v>
      </c>
      <c r="J456" s="157">
        <f t="shared" ref="J456:J483" si="28">+D456*$H456</f>
        <v>2.0426234399999998</v>
      </c>
      <c r="K456" s="158">
        <f t="shared" ref="K456:K483" si="29">+E456*$H456</f>
        <v>-0.14184885</v>
      </c>
      <c r="L456" s="152">
        <v>37240</v>
      </c>
      <c r="M456" s="107" t="s">
        <v>16</v>
      </c>
      <c r="N456" s="107" t="s">
        <v>6</v>
      </c>
      <c r="O456" s="107" t="s">
        <v>22</v>
      </c>
      <c r="P456" s="107"/>
    </row>
    <row r="457" spans="1:16" x14ac:dyDescent="0.35">
      <c r="A457" s="155" t="s">
        <v>958</v>
      </c>
      <c r="B457" s="117" t="s">
        <v>505</v>
      </c>
      <c r="C457" s="107">
        <v>18.899999999999999</v>
      </c>
      <c r="D457" s="107">
        <v>24.8</v>
      </c>
      <c r="E457" s="107">
        <v>5.9</v>
      </c>
      <c r="F457" s="125">
        <f t="shared" ref="F457:F483" si="30">+E457/C457</f>
        <v>0.31216931216931221</v>
      </c>
      <c r="G457" s="117">
        <v>9</v>
      </c>
      <c r="H457" s="138">
        <v>4.8724700000000003E-2</v>
      </c>
      <c r="I457" s="156">
        <f t="shared" ref="I457:I483" si="31">+C457*$H457</f>
        <v>0.92089683</v>
      </c>
      <c r="J457" s="157">
        <f t="shared" si="28"/>
        <v>1.2083725600000002</v>
      </c>
      <c r="K457" s="158">
        <f t="shared" si="29"/>
        <v>0.28747573000000004</v>
      </c>
      <c r="L457" s="152">
        <v>23440</v>
      </c>
      <c r="M457" s="107" t="s">
        <v>16</v>
      </c>
      <c r="N457" s="107" t="s">
        <v>3</v>
      </c>
      <c r="O457" s="107" t="s">
        <v>22</v>
      </c>
      <c r="P457" s="107"/>
    </row>
    <row r="458" spans="1:16" x14ac:dyDescent="0.35">
      <c r="A458" s="155" t="s">
        <v>959</v>
      </c>
      <c r="B458" s="117" t="s">
        <v>506</v>
      </c>
      <c r="C458" s="107">
        <v>654.20000000000005</v>
      </c>
      <c r="D458" s="107">
        <v>712.2</v>
      </c>
      <c r="E458" s="107">
        <v>57.9</v>
      </c>
      <c r="F458" s="125">
        <f t="shared" si="30"/>
        <v>8.8505044328951385E-2</v>
      </c>
      <c r="G458" s="117">
        <v>178</v>
      </c>
      <c r="H458" s="138">
        <v>8.0924499999999996E-2</v>
      </c>
      <c r="I458" s="156">
        <f t="shared" si="31"/>
        <v>52.940807900000003</v>
      </c>
      <c r="J458" s="157">
        <f t="shared" si="28"/>
        <v>57.634428900000003</v>
      </c>
      <c r="K458" s="158">
        <f t="shared" si="29"/>
        <v>4.6855285499999999</v>
      </c>
      <c r="L458" s="152">
        <v>29550</v>
      </c>
      <c r="M458" s="107" t="s">
        <v>16</v>
      </c>
      <c r="N458" s="107" t="s">
        <v>3</v>
      </c>
      <c r="O458" s="107" t="s">
        <v>131</v>
      </c>
      <c r="P458" s="107"/>
    </row>
    <row r="459" spans="1:16" x14ac:dyDescent="0.35">
      <c r="A459" s="155" t="s">
        <v>960</v>
      </c>
      <c r="B459" s="117" t="s">
        <v>507</v>
      </c>
      <c r="C459" s="107">
        <v>2975.1</v>
      </c>
      <c r="D459" s="107">
        <v>3236.5</v>
      </c>
      <c r="E459" s="107">
        <v>261.39999999999998</v>
      </c>
      <c r="F459" s="125">
        <f t="shared" si="30"/>
        <v>8.7862592854021704E-2</v>
      </c>
      <c r="G459" s="117">
        <v>737.2</v>
      </c>
      <c r="H459" s="138">
        <v>6.6829100000000002E-2</v>
      </c>
      <c r="I459" s="156">
        <f t="shared" si="31"/>
        <v>198.82325541</v>
      </c>
      <c r="J459" s="157">
        <f t="shared" si="28"/>
        <v>216.29238215000001</v>
      </c>
      <c r="K459" s="158">
        <f t="shared" si="29"/>
        <v>17.46912674</v>
      </c>
      <c r="L459" s="152">
        <v>34550</v>
      </c>
      <c r="M459" s="107" t="s">
        <v>152</v>
      </c>
      <c r="N459" s="107" t="s">
        <v>3</v>
      </c>
      <c r="O459" s="107" t="s">
        <v>131</v>
      </c>
      <c r="P459" s="107"/>
    </row>
    <row r="460" spans="1:16" x14ac:dyDescent="0.35">
      <c r="A460" s="155" t="s">
        <v>961</v>
      </c>
      <c r="B460" s="117" t="s">
        <v>508</v>
      </c>
      <c r="C460" s="107">
        <v>233</v>
      </c>
      <c r="D460" s="107">
        <v>269.10000000000002</v>
      </c>
      <c r="E460" s="107">
        <v>36.200000000000003</v>
      </c>
      <c r="F460" s="125">
        <f t="shared" si="30"/>
        <v>0.15536480686695281</v>
      </c>
      <c r="G460" s="117">
        <v>63.7</v>
      </c>
      <c r="H460" s="138">
        <v>8.0848900000000001E-2</v>
      </c>
      <c r="I460" s="156">
        <f t="shared" si="31"/>
        <v>18.837793699999999</v>
      </c>
      <c r="J460" s="157">
        <f t="shared" si="28"/>
        <v>21.756438990000003</v>
      </c>
      <c r="K460" s="158">
        <f t="shared" si="29"/>
        <v>2.9267301800000003</v>
      </c>
      <c r="L460" s="152">
        <v>22820</v>
      </c>
      <c r="M460" s="107" t="s">
        <v>241</v>
      </c>
      <c r="N460" s="107" t="s">
        <v>3</v>
      </c>
      <c r="O460" s="107" t="s">
        <v>131</v>
      </c>
      <c r="P460" s="107"/>
    </row>
    <row r="461" spans="1:16" x14ac:dyDescent="0.35">
      <c r="A461" s="155" t="s">
        <v>962</v>
      </c>
      <c r="B461" s="117" t="s">
        <v>509</v>
      </c>
      <c r="C461" s="107">
        <v>64.099999999999994</v>
      </c>
      <c r="D461" s="107">
        <v>71.5</v>
      </c>
      <c r="E461" s="107">
        <v>7.4</v>
      </c>
      <c r="F461" s="125">
        <f t="shared" si="30"/>
        <v>0.11544461778471141</v>
      </c>
      <c r="G461" s="117">
        <v>25.3</v>
      </c>
      <c r="H461" s="138">
        <v>0.12573039999999999</v>
      </c>
      <c r="I461" s="156">
        <f t="shared" si="31"/>
        <v>8.059318639999999</v>
      </c>
      <c r="J461" s="157">
        <f t="shared" si="28"/>
        <v>8.9897235999999996</v>
      </c>
      <c r="K461" s="158">
        <f t="shared" si="29"/>
        <v>0.93040495999999995</v>
      </c>
      <c r="L461" s="152">
        <v>26930</v>
      </c>
      <c r="M461" s="107" t="s">
        <v>16</v>
      </c>
      <c r="N461" s="107" t="s">
        <v>3</v>
      </c>
      <c r="O461" s="107" t="s">
        <v>131</v>
      </c>
      <c r="P461" s="107"/>
    </row>
    <row r="462" spans="1:16" x14ac:dyDescent="0.35">
      <c r="A462" s="155" t="s">
        <v>963</v>
      </c>
      <c r="B462" s="117" t="s">
        <v>510</v>
      </c>
      <c r="C462" s="107">
        <v>44.9</v>
      </c>
      <c r="D462" s="107">
        <v>42.8</v>
      </c>
      <c r="E462" s="107">
        <v>-2.1</v>
      </c>
      <c r="F462" s="125">
        <f t="shared" si="30"/>
        <v>-4.6770601336302897E-2</v>
      </c>
      <c r="G462" s="117">
        <v>13.6</v>
      </c>
      <c r="H462" s="138">
        <v>4.0869200000000001E-2</v>
      </c>
      <c r="I462" s="156">
        <f t="shared" si="31"/>
        <v>1.8350270799999999</v>
      </c>
      <c r="J462" s="157">
        <f t="shared" si="28"/>
        <v>1.74920176</v>
      </c>
      <c r="K462" s="158">
        <f t="shared" si="29"/>
        <v>-8.582532000000001E-2</v>
      </c>
      <c r="L462" s="152">
        <v>50860</v>
      </c>
      <c r="M462" s="107" t="s">
        <v>16</v>
      </c>
      <c r="N462" s="107" t="s">
        <v>6</v>
      </c>
      <c r="O462" s="107" t="s">
        <v>22</v>
      </c>
      <c r="P462" s="107"/>
    </row>
    <row r="463" spans="1:16" x14ac:dyDescent="0.35">
      <c r="A463" s="155" t="s">
        <v>964</v>
      </c>
      <c r="B463" s="117" t="s">
        <v>511</v>
      </c>
      <c r="C463" s="107">
        <v>25</v>
      </c>
      <c r="D463" s="107">
        <v>24.4</v>
      </c>
      <c r="E463" s="107">
        <v>-0.7</v>
      </c>
      <c r="F463" s="125">
        <f t="shared" si="30"/>
        <v>-2.7999999999999997E-2</v>
      </c>
      <c r="G463" s="117">
        <v>7.6</v>
      </c>
      <c r="H463" s="138">
        <v>6.3511200000000004E-2</v>
      </c>
      <c r="I463" s="156">
        <f t="shared" si="31"/>
        <v>1.5877800000000002</v>
      </c>
      <c r="J463" s="157">
        <f t="shared" si="28"/>
        <v>1.5496732799999999</v>
      </c>
      <c r="K463" s="158">
        <f t="shared" si="29"/>
        <v>-4.4457839999999998E-2</v>
      </c>
      <c r="L463" s="152">
        <v>51340</v>
      </c>
      <c r="M463" s="107" t="s">
        <v>16</v>
      </c>
      <c r="N463" s="107" t="s">
        <v>3</v>
      </c>
      <c r="O463" s="107" t="s">
        <v>22</v>
      </c>
      <c r="P463" s="107"/>
    </row>
    <row r="464" spans="1:16" x14ac:dyDescent="0.35">
      <c r="A464" s="155" t="s">
        <v>965</v>
      </c>
      <c r="B464" s="117" t="s">
        <v>512</v>
      </c>
      <c r="C464" s="107">
        <v>43.8</v>
      </c>
      <c r="D464" s="107">
        <v>42.5</v>
      </c>
      <c r="E464" s="107">
        <v>-1.3</v>
      </c>
      <c r="F464" s="125">
        <f t="shared" si="30"/>
        <v>-2.9680365296803655E-2</v>
      </c>
      <c r="G464" s="117">
        <v>13.3</v>
      </c>
      <c r="H464" s="138">
        <v>2.79364E-2</v>
      </c>
      <c r="I464" s="156">
        <f t="shared" si="31"/>
        <v>1.22361432</v>
      </c>
      <c r="J464" s="157">
        <f t="shared" si="28"/>
        <v>1.187297</v>
      </c>
      <c r="K464" s="158">
        <f t="shared" si="29"/>
        <v>-3.631732E-2</v>
      </c>
      <c r="L464" s="152">
        <v>54700</v>
      </c>
      <c r="M464" s="107" t="s">
        <v>16</v>
      </c>
      <c r="N464" s="107" t="s">
        <v>3</v>
      </c>
      <c r="O464" s="107" t="s">
        <v>22</v>
      </c>
      <c r="P464" s="107"/>
    </row>
    <row r="465" spans="1:16" x14ac:dyDescent="0.35">
      <c r="A465" s="155" t="s">
        <v>513</v>
      </c>
      <c r="B465" s="117" t="s">
        <v>514</v>
      </c>
      <c r="C465" s="107">
        <v>12.1</v>
      </c>
      <c r="D465" s="107">
        <v>12.8</v>
      </c>
      <c r="E465" s="107">
        <v>0.7</v>
      </c>
      <c r="F465" s="125">
        <f t="shared" si="30"/>
        <v>5.7851239669421482E-2</v>
      </c>
      <c r="G465" s="117">
        <v>4.3</v>
      </c>
      <c r="H465" s="138">
        <v>5.8839099999999998E-2</v>
      </c>
      <c r="I465" s="156">
        <f t="shared" si="31"/>
        <v>0.71195310999999994</v>
      </c>
      <c r="J465" s="157">
        <f t="shared" si="28"/>
        <v>0.75314048</v>
      </c>
      <c r="K465" s="158">
        <f t="shared" si="29"/>
        <v>4.1187369999999994E-2</v>
      </c>
      <c r="L465" s="152">
        <v>60770</v>
      </c>
      <c r="M465" s="107" t="s">
        <v>16</v>
      </c>
      <c r="N465" s="107" t="s">
        <v>3</v>
      </c>
      <c r="O465" s="107" t="s">
        <v>22</v>
      </c>
      <c r="P465" s="107"/>
    </row>
    <row r="466" spans="1:16" x14ac:dyDescent="0.35">
      <c r="A466" s="155" t="s">
        <v>966</v>
      </c>
      <c r="B466" s="117" t="s">
        <v>515</v>
      </c>
      <c r="C466" s="107">
        <v>38.799999999999997</v>
      </c>
      <c r="D466" s="107">
        <v>43.8</v>
      </c>
      <c r="E466" s="107">
        <v>5.0999999999999996</v>
      </c>
      <c r="F466" s="125">
        <f t="shared" si="30"/>
        <v>0.13144329896907217</v>
      </c>
      <c r="G466" s="117">
        <v>23.1</v>
      </c>
      <c r="H466" s="138">
        <v>4.54764E-2</v>
      </c>
      <c r="I466" s="156">
        <f t="shared" si="31"/>
        <v>1.7644843199999998</v>
      </c>
      <c r="J466" s="157">
        <f t="shared" si="28"/>
        <v>1.99186632</v>
      </c>
      <c r="K466" s="158">
        <f t="shared" si="29"/>
        <v>0.23192963999999999</v>
      </c>
      <c r="L466" s="152">
        <v>62640</v>
      </c>
      <c r="M466" s="107" t="s">
        <v>1</v>
      </c>
      <c r="N466" s="107" t="s">
        <v>3</v>
      </c>
      <c r="O466" s="107" t="s">
        <v>3</v>
      </c>
      <c r="P466" s="107"/>
    </row>
    <row r="467" spans="1:16" x14ac:dyDescent="0.35">
      <c r="A467" s="155" t="s">
        <v>516</v>
      </c>
      <c r="B467" s="117" t="s">
        <v>517</v>
      </c>
      <c r="C467" s="107">
        <v>42.7</v>
      </c>
      <c r="D467" s="107">
        <v>48.6</v>
      </c>
      <c r="E467" s="107">
        <v>5.8</v>
      </c>
      <c r="F467" s="125">
        <f t="shared" si="30"/>
        <v>0.13583138173302106</v>
      </c>
      <c r="G467" s="117">
        <v>25</v>
      </c>
      <c r="H467" s="138">
        <v>5.6103199999999999E-2</v>
      </c>
      <c r="I467" s="156">
        <f t="shared" si="31"/>
        <v>2.39560664</v>
      </c>
      <c r="J467" s="157">
        <f t="shared" si="28"/>
        <v>2.7266155200000002</v>
      </c>
      <c r="K467" s="158">
        <f t="shared" si="29"/>
        <v>0.32539856</v>
      </c>
      <c r="L467" s="152">
        <v>46461</v>
      </c>
      <c r="M467" s="107" t="s">
        <v>241</v>
      </c>
      <c r="N467" s="107" t="s">
        <v>3</v>
      </c>
      <c r="O467" s="107" t="s">
        <v>22</v>
      </c>
      <c r="P467" s="107"/>
    </row>
    <row r="468" spans="1:16" x14ac:dyDescent="0.35">
      <c r="A468" s="155" t="s">
        <v>967</v>
      </c>
      <c r="B468" s="117" t="s">
        <v>518</v>
      </c>
      <c r="C468" s="107">
        <v>128.30000000000001</v>
      </c>
      <c r="D468" s="107">
        <v>137.6</v>
      </c>
      <c r="E468" s="107">
        <v>9.3000000000000007</v>
      </c>
      <c r="F468" s="125">
        <f t="shared" si="30"/>
        <v>7.248636009353078E-2</v>
      </c>
      <c r="G468" s="117">
        <v>70.900000000000006</v>
      </c>
      <c r="H468" s="138">
        <v>6.4563700000000002E-2</v>
      </c>
      <c r="I468" s="156">
        <f t="shared" si="31"/>
        <v>8.2835227100000015</v>
      </c>
      <c r="J468" s="157">
        <f t="shared" si="28"/>
        <v>8.8839651199999992</v>
      </c>
      <c r="K468" s="158">
        <f t="shared" si="29"/>
        <v>0.60044241000000009</v>
      </c>
      <c r="L468" s="152">
        <v>19540</v>
      </c>
      <c r="M468" s="107" t="s">
        <v>241</v>
      </c>
      <c r="N468" s="107" t="s">
        <v>3</v>
      </c>
      <c r="O468" s="107" t="s">
        <v>131</v>
      </c>
      <c r="P468" s="107"/>
    </row>
    <row r="469" spans="1:16" x14ac:dyDescent="0.35">
      <c r="A469" s="155" t="s">
        <v>968</v>
      </c>
      <c r="B469" s="117" t="s">
        <v>519</v>
      </c>
      <c r="C469" s="107">
        <v>109.5</v>
      </c>
      <c r="D469" s="107">
        <v>129.30000000000001</v>
      </c>
      <c r="E469" s="107">
        <v>19.8</v>
      </c>
      <c r="F469" s="125">
        <f t="shared" si="30"/>
        <v>0.18082191780821918</v>
      </c>
      <c r="G469" s="117">
        <v>51.2</v>
      </c>
      <c r="H469" s="138">
        <v>6.7085599999999995E-2</v>
      </c>
      <c r="I469" s="156">
        <f t="shared" si="31"/>
        <v>7.3458731999999998</v>
      </c>
      <c r="J469" s="157">
        <f t="shared" si="28"/>
        <v>8.6741680799999994</v>
      </c>
      <c r="K469" s="158">
        <f t="shared" si="29"/>
        <v>1.3282948799999998</v>
      </c>
      <c r="L469" s="152">
        <v>20140</v>
      </c>
      <c r="M469" s="107" t="s">
        <v>241</v>
      </c>
      <c r="N469" s="107" t="s">
        <v>3</v>
      </c>
      <c r="O469" s="107" t="s">
        <v>131</v>
      </c>
      <c r="P469" s="107"/>
    </row>
    <row r="470" spans="1:16" x14ac:dyDescent="0.35">
      <c r="A470" s="155" t="s">
        <v>969</v>
      </c>
      <c r="B470" s="117" t="s">
        <v>520</v>
      </c>
      <c r="C470" s="107">
        <v>26.2</v>
      </c>
      <c r="D470" s="107">
        <v>29.1</v>
      </c>
      <c r="E470" s="107">
        <v>2.9</v>
      </c>
      <c r="F470" s="125">
        <f t="shared" si="30"/>
        <v>0.11068702290076336</v>
      </c>
      <c r="G470" s="117">
        <v>11.7</v>
      </c>
      <c r="H470" s="138">
        <v>6.1585899999999999E-2</v>
      </c>
      <c r="I470" s="156">
        <f t="shared" si="31"/>
        <v>1.6135505799999998</v>
      </c>
      <c r="J470" s="157">
        <f t="shared" si="28"/>
        <v>1.79214969</v>
      </c>
      <c r="K470" s="158">
        <f t="shared" si="29"/>
        <v>0.17859911000000001</v>
      </c>
      <c r="L470" s="152">
        <v>63680</v>
      </c>
      <c r="M470" s="107" t="s">
        <v>16</v>
      </c>
      <c r="N470" s="107" t="s">
        <v>3</v>
      </c>
      <c r="O470" s="107" t="s">
        <v>22</v>
      </c>
      <c r="P470" s="107"/>
    </row>
    <row r="471" spans="1:16" x14ac:dyDescent="0.35">
      <c r="A471" s="155" t="s">
        <v>970</v>
      </c>
      <c r="B471" s="117" t="s">
        <v>521</v>
      </c>
      <c r="C471" s="107">
        <v>23.3</v>
      </c>
      <c r="D471" s="107">
        <v>25.9</v>
      </c>
      <c r="E471" s="107">
        <v>2.6</v>
      </c>
      <c r="F471" s="125">
        <f t="shared" si="30"/>
        <v>0.11158798283261803</v>
      </c>
      <c r="G471" s="117">
        <v>6.4</v>
      </c>
      <c r="H471" s="138">
        <v>9.8309400000000005E-2</v>
      </c>
      <c r="I471" s="156">
        <f t="shared" si="31"/>
        <v>2.2906090200000002</v>
      </c>
      <c r="J471" s="157">
        <f t="shared" si="28"/>
        <v>2.5462134600000002</v>
      </c>
      <c r="K471" s="158">
        <f t="shared" si="29"/>
        <v>0.25560444000000004</v>
      </c>
      <c r="L471" s="152">
        <v>21490</v>
      </c>
      <c r="M471" s="107" t="s">
        <v>16</v>
      </c>
      <c r="N471" s="107" t="s">
        <v>3</v>
      </c>
      <c r="O471" s="107" t="s">
        <v>131</v>
      </c>
      <c r="P471" s="107"/>
    </row>
    <row r="472" spans="1:16" x14ac:dyDescent="0.35">
      <c r="A472" s="155" t="s">
        <v>522</v>
      </c>
      <c r="B472" s="117" t="s">
        <v>523</v>
      </c>
      <c r="C472" s="107">
        <v>47.3</v>
      </c>
      <c r="D472" s="107">
        <v>49.9</v>
      </c>
      <c r="E472" s="107">
        <v>2.6</v>
      </c>
      <c r="F472" s="125">
        <f t="shared" si="30"/>
        <v>5.4968287526427066E-2</v>
      </c>
      <c r="G472" s="117">
        <v>21.3</v>
      </c>
      <c r="H472" s="138">
        <v>4.8112599999999998E-2</v>
      </c>
      <c r="I472" s="156">
        <f t="shared" si="31"/>
        <v>2.2757259799999998</v>
      </c>
      <c r="J472" s="157">
        <f t="shared" si="28"/>
        <v>2.4008187400000001</v>
      </c>
      <c r="K472" s="158">
        <f t="shared" si="29"/>
        <v>0.12509276</v>
      </c>
      <c r="L472" s="152">
        <v>33065</v>
      </c>
      <c r="M472" s="107" t="s">
        <v>16</v>
      </c>
      <c r="N472" s="107" t="s">
        <v>3</v>
      </c>
      <c r="O472" s="107" t="s">
        <v>131</v>
      </c>
      <c r="P472" s="107"/>
    </row>
    <row r="473" spans="1:16" x14ac:dyDescent="0.35">
      <c r="A473" s="155" t="s">
        <v>971</v>
      </c>
      <c r="B473" s="117" t="s">
        <v>524</v>
      </c>
      <c r="C473" s="107">
        <v>43.8</v>
      </c>
      <c r="D473" s="107">
        <v>51.2</v>
      </c>
      <c r="E473" s="107">
        <v>7.4</v>
      </c>
      <c r="F473" s="125">
        <f t="shared" si="30"/>
        <v>0.16894977168949774</v>
      </c>
      <c r="G473" s="117">
        <v>22.4</v>
      </c>
      <c r="H473" s="138">
        <v>7.7624600000000002E-2</v>
      </c>
      <c r="I473" s="156">
        <f t="shared" si="31"/>
        <v>3.3999574799999999</v>
      </c>
      <c r="J473" s="157">
        <f t="shared" si="28"/>
        <v>3.9743795200000003</v>
      </c>
      <c r="K473" s="158">
        <f t="shared" si="29"/>
        <v>0.57442204000000008</v>
      </c>
      <c r="L473" s="152">
        <v>47290</v>
      </c>
      <c r="M473" s="107" t="s">
        <v>16</v>
      </c>
      <c r="N473" s="107" t="s">
        <v>6</v>
      </c>
      <c r="O473" s="107" t="s">
        <v>22</v>
      </c>
      <c r="P473" s="107"/>
    </row>
    <row r="474" spans="1:16" x14ac:dyDescent="0.35">
      <c r="A474" s="155" t="s">
        <v>972</v>
      </c>
      <c r="B474" s="117" t="s">
        <v>525</v>
      </c>
      <c r="C474" s="107">
        <v>56</v>
      </c>
      <c r="D474" s="107">
        <v>64.400000000000006</v>
      </c>
      <c r="E474" s="107">
        <v>8.5</v>
      </c>
      <c r="F474" s="125">
        <f t="shared" si="30"/>
        <v>0.15178571428571427</v>
      </c>
      <c r="G474" s="117">
        <v>13</v>
      </c>
      <c r="H474" s="138">
        <v>9.8256399999999994E-2</v>
      </c>
      <c r="I474" s="156">
        <f t="shared" si="31"/>
        <v>5.5023583999999994</v>
      </c>
      <c r="J474" s="157">
        <f t="shared" si="28"/>
        <v>6.3277121599999999</v>
      </c>
      <c r="K474" s="158">
        <f t="shared" si="29"/>
        <v>0.83517939999999991</v>
      </c>
      <c r="L474" s="152">
        <v>38960</v>
      </c>
      <c r="M474" s="107" t="s">
        <v>16</v>
      </c>
      <c r="N474" s="107" t="s">
        <v>6</v>
      </c>
      <c r="O474" s="107" t="s">
        <v>22</v>
      </c>
      <c r="P474" s="107"/>
    </row>
    <row r="475" spans="1:16" x14ac:dyDescent="0.35">
      <c r="A475" s="155" t="s">
        <v>973</v>
      </c>
      <c r="B475" s="117" t="s">
        <v>526</v>
      </c>
      <c r="C475" s="107">
        <v>508.6</v>
      </c>
      <c r="D475" s="107">
        <v>495</v>
      </c>
      <c r="E475" s="107">
        <v>-13.6</v>
      </c>
      <c r="F475" s="125">
        <f t="shared" si="30"/>
        <v>-2.6740070782540305E-2</v>
      </c>
      <c r="G475" s="117">
        <v>116.8</v>
      </c>
      <c r="H475" s="138">
        <v>6.1231899999999999E-2</v>
      </c>
      <c r="I475" s="156">
        <f t="shared" si="31"/>
        <v>31.142544340000001</v>
      </c>
      <c r="J475" s="157">
        <f t="shared" si="28"/>
        <v>30.309790499999998</v>
      </c>
      <c r="K475" s="158">
        <f t="shared" si="29"/>
        <v>-0.83275383999999997</v>
      </c>
      <c r="L475" s="152">
        <v>30220</v>
      </c>
      <c r="M475" s="107" t="s">
        <v>241</v>
      </c>
      <c r="N475" s="107" t="s">
        <v>3</v>
      </c>
      <c r="O475" s="107" t="s">
        <v>131</v>
      </c>
      <c r="P475" s="107"/>
    </row>
    <row r="476" spans="1:16" x14ac:dyDescent="0.35">
      <c r="A476" s="155" t="s">
        <v>974</v>
      </c>
      <c r="B476" s="117" t="s">
        <v>527</v>
      </c>
      <c r="C476" s="107">
        <v>325.2</v>
      </c>
      <c r="D476" s="107">
        <v>361.2</v>
      </c>
      <c r="E476" s="107">
        <v>35.9</v>
      </c>
      <c r="F476" s="125">
        <f t="shared" si="30"/>
        <v>0.11039360393603936</v>
      </c>
      <c r="G476" s="117">
        <v>126.3</v>
      </c>
      <c r="H476" s="138">
        <v>7.1076500000000001E-2</v>
      </c>
      <c r="I476" s="156">
        <f t="shared" si="31"/>
        <v>23.1140778</v>
      </c>
      <c r="J476" s="157">
        <f t="shared" si="28"/>
        <v>25.672831800000001</v>
      </c>
      <c r="K476" s="158">
        <f t="shared" si="29"/>
        <v>2.55164635</v>
      </c>
      <c r="L476" s="152">
        <v>19850</v>
      </c>
      <c r="M476" s="107" t="s">
        <v>241</v>
      </c>
      <c r="N476" s="107" t="s">
        <v>3</v>
      </c>
      <c r="O476" s="107" t="s">
        <v>131</v>
      </c>
      <c r="P476" s="107"/>
    </row>
    <row r="477" spans="1:16" x14ac:dyDescent="0.35">
      <c r="A477" s="155" t="s">
        <v>975</v>
      </c>
      <c r="B477" s="117" t="s">
        <v>528</v>
      </c>
      <c r="C477" s="107">
        <v>2197.3000000000002</v>
      </c>
      <c r="D477" s="107">
        <v>2439.1999999999998</v>
      </c>
      <c r="E477" s="107">
        <v>241.9</v>
      </c>
      <c r="F477" s="125">
        <f t="shared" si="30"/>
        <v>0.11008965548627861</v>
      </c>
      <c r="G477" s="117">
        <v>922.5</v>
      </c>
      <c r="H477" s="138">
        <v>8.1093399999999996E-2</v>
      </c>
      <c r="I477" s="156">
        <f t="shared" si="31"/>
        <v>178.18652782000001</v>
      </c>
      <c r="J477" s="157">
        <f t="shared" si="28"/>
        <v>197.80302127999997</v>
      </c>
      <c r="K477" s="158">
        <f t="shared" si="29"/>
        <v>19.616493460000001</v>
      </c>
      <c r="L477" s="152">
        <v>23890</v>
      </c>
      <c r="M477" s="107" t="s">
        <v>241</v>
      </c>
      <c r="N477" s="107" t="s">
        <v>3</v>
      </c>
      <c r="O477" s="107" t="s">
        <v>131</v>
      </c>
      <c r="P477" s="107"/>
    </row>
    <row r="478" spans="1:16" x14ac:dyDescent="0.35">
      <c r="A478" s="155" t="s">
        <v>976</v>
      </c>
      <c r="B478" s="117" t="s">
        <v>529</v>
      </c>
      <c r="C478" s="107">
        <v>106.1</v>
      </c>
      <c r="D478" s="107">
        <v>108.2</v>
      </c>
      <c r="E478" s="107">
        <v>2.1</v>
      </c>
      <c r="F478" s="125">
        <f t="shared" si="30"/>
        <v>1.979264844486334E-2</v>
      </c>
      <c r="G478" s="117">
        <v>23.2</v>
      </c>
      <c r="H478" s="138">
        <v>8.9885300000000001E-2</v>
      </c>
      <c r="I478" s="156">
        <f t="shared" si="31"/>
        <v>9.536830329999999</v>
      </c>
      <c r="J478" s="157">
        <f t="shared" si="28"/>
        <v>9.7255894600000001</v>
      </c>
      <c r="K478" s="158">
        <f t="shared" si="29"/>
        <v>0.18875913</v>
      </c>
      <c r="L478" s="152">
        <v>27120</v>
      </c>
      <c r="M478" s="107" t="s">
        <v>241</v>
      </c>
      <c r="N478" s="107" t="s">
        <v>3</v>
      </c>
      <c r="O478" s="107" t="s">
        <v>131</v>
      </c>
      <c r="P478" s="107"/>
    </row>
    <row r="479" spans="1:16" x14ac:dyDescent="0.35">
      <c r="A479" s="155" t="s">
        <v>977</v>
      </c>
      <c r="B479" s="117" t="s">
        <v>530</v>
      </c>
      <c r="C479" s="107">
        <v>666.9</v>
      </c>
      <c r="D479" s="107">
        <v>707</v>
      </c>
      <c r="E479" s="107">
        <v>40.1</v>
      </c>
      <c r="F479" s="125">
        <f t="shared" si="30"/>
        <v>6.0128954865796974E-2</v>
      </c>
      <c r="G479" s="117">
        <v>215</v>
      </c>
      <c r="H479" s="138">
        <v>9.0119299999999999E-2</v>
      </c>
      <c r="I479" s="156">
        <f t="shared" si="31"/>
        <v>60.100561169999999</v>
      </c>
      <c r="J479" s="157">
        <f t="shared" si="28"/>
        <v>63.714345100000003</v>
      </c>
      <c r="K479" s="158">
        <f t="shared" si="29"/>
        <v>3.6137839300000003</v>
      </c>
      <c r="L479" s="152">
        <v>19910</v>
      </c>
      <c r="M479" s="107" t="s">
        <v>241</v>
      </c>
      <c r="N479" s="107" t="s">
        <v>3</v>
      </c>
      <c r="O479" s="107" t="s">
        <v>131</v>
      </c>
      <c r="P479" s="107"/>
    </row>
    <row r="480" spans="1:16" x14ac:dyDescent="0.35">
      <c r="A480" s="155" t="s">
        <v>978</v>
      </c>
      <c r="B480" s="117" t="s">
        <v>531</v>
      </c>
      <c r="C480" s="107">
        <v>34.200000000000003</v>
      </c>
      <c r="D480" s="107">
        <v>38</v>
      </c>
      <c r="E480" s="107">
        <v>3.7</v>
      </c>
      <c r="F480" s="125">
        <f t="shared" si="30"/>
        <v>0.10818713450292397</v>
      </c>
      <c r="G480" s="117">
        <v>15.7</v>
      </c>
      <c r="H480" s="138">
        <v>5.2072100000000003E-2</v>
      </c>
      <c r="I480" s="156">
        <f t="shared" si="31"/>
        <v>1.7808658200000003</v>
      </c>
      <c r="J480" s="157">
        <f t="shared" si="28"/>
        <v>1.9787398</v>
      </c>
      <c r="K480" s="158">
        <f t="shared" si="29"/>
        <v>0.19266677000000001</v>
      </c>
      <c r="L480" s="152">
        <v>46240</v>
      </c>
      <c r="M480" s="107" t="s">
        <v>241</v>
      </c>
      <c r="N480" s="107" t="s">
        <v>6</v>
      </c>
      <c r="O480" s="107" t="s">
        <v>22</v>
      </c>
      <c r="P480" s="107"/>
    </row>
    <row r="481" spans="1:16" x14ac:dyDescent="0.35">
      <c r="A481" s="155" t="s">
        <v>979</v>
      </c>
      <c r="B481" s="117" t="s">
        <v>532</v>
      </c>
      <c r="C481" s="107">
        <v>133.19999999999999</v>
      </c>
      <c r="D481" s="107">
        <v>154.9</v>
      </c>
      <c r="E481" s="107">
        <v>21.6</v>
      </c>
      <c r="F481" s="125">
        <f t="shared" si="30"/>
        <v>0.1621621621621622</v>
      </c>
      <c r="G481" s="117">
        <v>49.3</v>
      </c>
      <c r="H481" s="138">
        <v>0.1159449</v>
      </c>
      <c r="I481" s="156">
        <f t="shared" si="31"/>
        <v>15.443860679999998</v>
      </c>
      <c r="J481" s="157">
        <f t="shared" si="28"/>
        <v>17.959865010000001</v>
      </c>
      <c r="K481" s="158">
        <f t="shared" si="29"/>
        <v>2.5044098400000001</v>
      </c>
      <c r="L481" s="152">
        <v>32930</v>
      </c>
      <c r="M481" s="107" t="s">
        <v>241</v>
      </c>
      <c r="N481" s="107" t="s">
        <v>3</v>
      </c>
      <c r="O481" s="107" t="s">
        <v>131</v>
      </c>
      <c r="P481" s="107"/>
    </row>
    <row r="482" spans="1:16" x14ac:dyDescent="0.35">
      <c r="A482" s="155" t="s">
        <v>533</v>
      </c>
      <c r="B482" s="117" t="s">
        <v>534</v>
      </c>
      <c r="C482" s="107">
        <v>42.2</v>
      </c>
      <c r="D482" s="107">
        <v>43.7</v>
      </c>
      <c r="E482" s="107">
        <v>1.4</v>
      </c>
      <c r="F482" s="125">
        <f t="shared" si="30"/>
        <v>3.3175355450236962E-2</v>
      </c>
      <c r="G482" s="117">
        <v>13.4</v>
      </c>
      <c r="H482" s="138">
        <v>9.4797500000000007E-2</v>
      </c>
      <c r="I482" s="156">
        <f t="shared" si="31"/>
        <v>4.0004545000000009</v>
      </c>
      <c r="J482" s="157">
        <f t="shared" si="28"/>
        <v>4.1426507500000005</v>
      </c>
      <c r="K482" s="158">
        <f t="shared" si="29"/>
        <v>0.13271649999999999</v>
      </c>
      <c r="L482" s="152">
        <v>30370</v>
      </c>
      <c r="M482" s="107" t="s">
        <v>241</v>
      </c>
      <c r="N482" s="107" t="s">
        <v>3</v>
      </c>
      <c r="O482" s="107" t="s">
        <v>131</v>
      </c>
      <c r="P482" s="107"/>
    </row>
    <row r="483" spans="1:16" x14ac:dyDescent="0.35">
      <c r="A483" s="159" t="s">
        <v>535</v>
      </c>
      <c r="B483" s="139" t="s">
        <v>536</v>
      </c>
      <c r="C483" s="108">
        <v>44.2</v>
      </c>
      <c r="D483" s="108">
        <v>45.9</v>
      </c>
      <c r="E483" s="108">
        <v>1.7</v>
      </c>
      <c r="F483" s="129">
        <f t="shared" si="30"/>
        <v>3.8461538461538457E-2</v>
      </c>
      <c r="G483" s="139">
        <v>14.1</v>
      </c>
      <c r="H483" s="160">
        <v>8.5991700000000004E-2</v>
      </c>
      <c r="I483" s="161">
        <f t="shared" si="31"/>
        <v>3.8008331400000004</v>
      </c>
      <c r="J483" s="162">
        <f t="shared" si="28"/>
        <v>3.9470190299999999</v>
      </c>
      <c r="K483" s="163">
        <f t="shared" si="29"/>
        <v>0.14618589000000001</v>
      </c>
      <c r="L483" s="164">
        <v>40241</v>
      </c>
      <c r="M483" s="108" t="s">
        <v>241</v>
      </c>
      <c r="N483" s="108" t="s">
        <v>3</v>
      </c>
      <c r="O483" s="108" t="s">
        <v>131</v>
      </c>
      <c r="P483" s="107"/>
    </row>
    <row r="484" spans="1:16" x14ac:dyDescent="0.35">
      <c r="A484" s="165"/>
      <c r="B484" s="107"/>
      <c r="C484" s="107"/>
      <c r="D484" s="107"/>
      <c r="E484" s="107"/>
      <c r="F484" s="107"/>
      <c r="G484" s="107"/>
      <c r="H484" s="138"/>
      <c r="I484" s="107"/>
      <c r="J484" s="107"/>
      <c r="K484" s="107"/>
      <c r="L484" s="152"/>
      <c r="M484" s="107"/>
      <c r="N484" s="107"/>
      <c r="O484" s="107"/>
      <c r="P484" s="107"/>
    </row>
    <row r="485" spans="1:16" x14ac:dyDescent="0.35">
      <c r="A485" s="165"/>
      <c r="B485" s="107"/>
      <c r="C485" s="107"/>
      <c r="D485" s="107"/>
      <c r="E485" s="107"/>
      <c r="F485" s="107"/>
      <c r="G485" s="107"/>
      <c r="H485" s="138"/>
      <c r="I485" s="107"/>
      <c r="J485" s="107"/>
      <c r="K485" s="107"/>
      <c r="L485" s="152"/>
      <c r="M485" s="107"/>
      <c r="N485" s="107"/>
      <c r="O485" s="107"/>
      <c r="P485" s="107"/>
    </row>
    <row r="486" spans="1:16" x14ac:dyDescent="0.35">
      <c r="A486" s="99" t="s">
        <v>1247</v>
      </c>
      <c r="B486" s="100"/>
      <c r="C486" s="100"/>
      <c r="D486" s="100"/>
      <c r="E486" s="100"/>
      <c r="F486" s="100"/>
      <c r="G486" s="100"/>
      <c r="H486" s="168"/>
      <c r="I486" s="100"/>
      <c r="J486" s="100"/>
      <c r="K486" s="100"/>
      <c r="L486" s="169"/>
      <c r="M486" s="100"/>
      <c r="N486" s="100"/>
      <c r="O486" s="107"/>
      <c r="P486" s="107"/>
    </row>
    <row r="487" spans="1:16" ht="9.75" customHeight="1" x14ac:dyDescent="0.35">
      <c r="A487" s="215" t="s">
        <v>1246</v>
      </c>
      <c r="B487" s="215"/>
      <c r="C487" s="215"/>
      <c r="D487" s="215"/>
      <c r="E487" s="215"/>
      <c r="F487" s="215"/>
      <c r="G487" s="215"/>
      <c r="H487" s="215"/>
      <c r="I487" s="215"/>
      <c r="J487" s="215"/>
      <c r="K487" s="215"/>
      <c r="L487" s="215"/>
      <c r="M487" s="215"/>
      <c r="N487" s="215"/>
      <c r="O487" s="107"/>
      <c r="P487" s="107"/>
    </row>
    <row r="488" spans="1:16" ht="11.25" customHeight="1" x14ac:dyDescent="0.35">
      <c r="A488" s="167" t="s">
        <v>1248</v>
      </c>
      <c r="B488" s="100"/>
      <c r="C488" s="100"/>
      <c r="D488" s="100"/>
      <c r="E488" s="100"/>
      <c r="F488" s="100"/>
      <c r="G488" s="100"/>
      <c r="H488" s="168"/>
      <c r="I488" s="100"/>
      <c r="J488" s="100"/>
      <c r="K488" s="100"/>
      <c r="L488" s="169"/>
      <c r="M488" s="100"/>
      <c r="N488" s="100"/>
      <c r="O488" s="107"/>
      <c r="P488" s="107"/>
    </row>
    <row r="489" spans="1:16" x14ac:dyDescent="0.35">
      <c r="A489" s="166"/>
      <c r="B489" s="107"/>
      <c r="C489" s="107"/>
      <c r="D489" s="107"/>
      <c r="E489" s="107"/>
      <c r="F489" s="107"/>
      <c r="G489" s="107"/>
      <c r="H489" s="138"/>
      <c r="I489" s="107"/>
      <c r="J489" s="107"/>
      <c r="K489" s="107"/>
      <c r="L489" s="152"/>
      <c r="M489" s="107"/>
      <c r="N489" s="107"/>
      <c r="O489" s="107"/>
      <c r="P489" s="107"/>
    </row>
    <row r="490" spans="1:16" x14ac:dyDescent="0.35">
      <c r="A490" s="165"/>
      <c r="B490" s="107"/>
      <c r="C490" s="107"/>
      <c r="D490" s="107"/>
      <c r="E490" s="107"/>
      <c r="F490" s="107"/>
      <c r="G490" s="107"/>
      <c r="H490" s="138"/>
      <c r="I490" s="107"/>
      <c r="J490" s="107"/>
      <c r="K490" s="107"/>
      <c r="L490" s="152"/>
      <c r="M490" s="107"/>
      <c r="N490" s="107"/>
      <c r="O490" s="107"/>
      <c r="P490" s="107"/>
    </row>
    <row r="491" spans="1:16" x14ac:dyDescent="0.35">
      <c r="A491" s="165"/>
      <c r="B491" s="107"/>
      <c r="C491" s="107"/>
      <c r="D491" s="107"/>
      <c r="E491" s="107"/>
      <c r="F491" s="107"/>
      <c r="G491" s="107"/>
      <c r="H491" s="138"/>
      <c r="I491" s="107"/>
      <c r="J491" s="107"/>
      <c r="K491" s="107"/>
      <c r="L491" s="152"/>
      <c r="M491" s="107"/>
      <c r="N491" s="107"/>
      <c r="O491" s="107"/>
      <c r="P491" s="107"/>
    </row>
    <row r="492" spans="1:16" x14ac:dyDescent="0.35">
      <c r="A492" s="165"/>
      <c r="B492" s="107"/>
      <c r="C492" s="107"/>
      <c r="D492" s="107"/>
      <c r="E492" s="107"/>
      <c r="F492" s="107"/>
      <c r="G492" s="107"/>
      <c r="H492" s="138"/>
      <c r="I492" s="107"/>
      <c r="J492" s="107"/>
      <c r="K492" s="107"/>
      <c r="L492" s="152"/>
      <c r="M492" s="107"/>
      <c r="N492" s="107"/>
      <c r="O492" s="107"/>
      <c r="P492" s="107"/>
    </row>
    <row r="493" spans="1:16" x14ac:dyDescent="0.35">
      <c r="A493" s="165"/>
      <c r="B493" s="107"/>
      <c r="C493" s="107"/>
      <c r="D493" s="107"/>
      <c r="E493" s="107"/>
      <c r="F493" s="107"/>
      <c r="G493" s="107"/>
      <c r="H493" s="138"/>
      <c r="I493" s="107"/>
      <c r="J493" s="107"/>
      <c r="K493" s="107"/>
      <c r="L493" s="152"/>
      <c r="M493" s="107"/>
      <c r="N493" s="107"/>
      <c r="O493" s="107"/>
      <c r="P493" s="107"/>
    </row>
    <row r="494" spans="1:16" x14ac:dyDescent="0.35">
      <c r="A494" s="165"/>
      <c r="B494" s="107"/>
      <c r="C494" s="107"/>
      <c r="D494" s="107"/>
      <c r="E494" s="107"/>
      <c r="F494" s="107"/>
      <c r="G494" s="107"/>
      <c r="H494" s="138"/>
      <c r="I494" s="107"/>
      <c r="J494" s="107"/>
      <c r="K494" s="107"/>
      <c r="L494" s="152"/>
      <c r="M494" s="107"/>
      <c r="N494" s="107"/>
      <c r="O494" s="107"/>
      <c r="P494" s="107"/>
    </row>
    <row r="495" spans="1:16" x14ac:dyDescent="0.35">
      <c r="A495" s="165"/>
      <c r="B495" s="107"/>
      <c r="C495" s="107"/>
      <c r="D495" s="107"/>
      <c r="E495" s="107"/>
      <c r="F495" s="107"/>
      <c r="G495" s="107"/>
      <c r="H495" s="138"/>
      <c r="I495" s="107"/>
      <c r="J495" s="107"/>
      <c r="K495" s="107"/>
      <c r="L495" s="152"/>
      <c r="M495" s="107"/>
      <c r="N495" s="107"/>
      <c r="O495" s="107"/>
      <c r="P495" s="107"/>
    </row>
    <row r="496" spans="1:16" x14ac:dyDescent="0.35">
      <c r="A496" s="165"/>
      <c r="B496" s="107"/>
      <c r="C496" s="107"/>
      <c r="D496" s="107"/>
      <c r="E496" s="107"/>
      <c r="F496" s="107"/>
      <c r="G496" s="107"/>
      <c r="H496" s="138"/>
      <c r="I496" s="107"/>
      <c r="J496" s="107"/>
      <c r="K496" s="107"/>
      <c r="L496" s="152"/>
      <c r="M496" s="107"/>
      <c r="N496" s="107"/>
      <c r="O496" s="107"/>
      <c r="P496" s="107"/>
    </row>
    <row r="497" spans="1:16" x14ac:dyDescent="0.35">
      <c r="A497" s="165"/>
      <c r="B497" s="107"/>
      <c r="C497" s="107"/>
      <c r="D497" s="107"/>
      <c r="E497" s="107"/>
      <c r="F497" s="107"/>
      <c r="G497" s="107"/>
      <c r="H497" s="138"/>
      <c r="I497" s="107"/>
      <c r="J497" s="107"/>
      <c r="K497" s="107"/>
      <c r="L497" s="152"/>
      <c r="M497" s="107"/>
      <c r="N497" s="107"/>
      <c r="O497" s="107"/>
      <c r="P497" s="107"/>
    </row>
    <row r="498" spans="1:16" x14ac:dyDescent="0.35">
      <c r="A498" s="165"/>
      <c r="B498" s="107"/>
      <c r="C498" s="107"/>
      <c r="D498" s="107"/>
      <c r="E498" s="107"/>
      <c r="F498" s="107"/>
      <c r="G498" s="107"/>
      <c r="H498" s="138"/>
      <c r="I498" s="107"/>
      <c r="J498" s="107"/>
      <c r="K498" s="107"/>
      <c r="L498" s="152"/>
      <c r="M498" s="107"/>
      <c r="N498" s="107"/>
      <c r="O498" s="107"/>
      <c r="P498" s="107"/>
    </row>
    <row r="499" spans="1:16" x14ac:dyDescent="0.35">
      <c r="A499" s="165"/>
      <c r="B499" s="107"/>
      <c r="C499" s="107"/>
      <c r="D499" s="107"/>
      <c r="E499" s="107"/>
      <c r="F499" s="107"/>
      <c r="G499" s="107"/>
      <c r="H499" s="138"/>
      <c r="I499" s="107"/>
      <c r="J499" s="107"/>
      <c r="K499" s="107"/>
      <c r="L499" s="152"/>
      <c r="M499" s="107"/>
      <c r="N499" s="107"/>
      <c r="O499" s="107"/>
      <c r="P499" s="107"/>
    </row>
    <row r="500" spans="1:16" x14ac:dyDescent="0.35">
      <c r="A500" s="165"/>
      <c r="B500" s="107"/>
      <c r="C500" s="107"/>
      <c r="D500" s="107"/>
      <c r="E500" s="107"/>
      <c r="F500" s="107"/>
      <c r="G500" s="107"/>
      <c r="H500" s="138"/>
      <c r="I500" s="107"/>
      <c r="J500" s="107"/>
      <c r="K500" s="107"/>
      <c r="L500" s="152"/>
      <c r="M500" s="107"/>
      <c r="N500" s="107"/>
      <c r="O500" s="107"/>
      <c r="P500" s="107"/>
    </row>
    <row r="501" spans="1:16" x14ac:dyDescent="0.35">
      <c r="A501" s="165"/>
      <c r="B501" s="107"/>
      <c r="C501" s="107"/>
      <c r="D501" s="107"/>
      <c r="E501" s="107"/>
      <c r="F501" s="107"/>
      <c r="G501" s="107"/>
      <c r="H501" s="138"/>
      <c r="I501" s="107"/>
      <c r="J501" s="107"/>
      <c r="K501" s="107"/>
      <c r="L501" s="152"/>
      <c r="M501" s="107"/>
      <c r="N501" s="107"/>
      <c r="O501" s="107"/>
      <c r="P501" s="107"/>
    </row>
    <row r="502" spans="1:16" x14ac:dyDescent="0.35">
      <c r="A502" s="165"/>
      <c r="B502" s="107"/>
      <c r="C502" s="107"/>
      <c r="D502" s="107"/>
      <c r="E502" s="107"/>
      <c r="F502" s="107"/>
      <c r="G502" s="107"/>
      <c r="H502" s="138"/>
      <c r="I502" s="107"/>
      <c r="J502" s="107"/>
      <c r="K502" s="107"/>
      <c r="L502" s="152"/>
      <c r="M502" s="107"/>
      <c r="N502" s="107"/>
      <c r="O502" s="107"/>
      <c r="P502" s="107"/>
    </row>
    <row r="503" spans="1:16" x14ac:dyDescent="0.35">
      <c r="A503" s="165"/>
      <c r="B503" s="107"/>
      <c r="C503" s="107"/>
      <c r="D503" s="107"/>
      <c r="E503" s="107"/>
      <c r="F503" s="107"/>
      <c r="G503" s="107"/>
      <c r="H503" s="138"/>
      <c r="I503" s="107"/>
      <c r="J503" s="107"/>
      <c r="K503" s="107"/>
      <c r="L503" s="152"/>
      <c r="M503" s="107"/>
      <c r="N503" s="107"/>
      <c r="O503" s="107"/>
      <c r="P503" s="107"/>
    </row>
    <row r="504" spans="1:16" x14ac:dyDescent="0.35">
      <c r="A504" s="165"/>
      <c r="B504" s="107"/>
      <c r="C504" s="107"/>
      <c r="D504" s="107"/>
      <c r="E504" s="107"/>
      <c r="F504" s="107"/>
      <c r="G504" s="107"/>
      <c r="H504" s="138"/>
      <c r="I504" s="107"/>
      <c r="J504" s="107"/>
      <c r="K504" s="107"/>
      <c r="L504" s="152"/>
      <c r="M504" s="107"/>
      <c r="N504" s="107"/>
      <c r="O504" s="107"/>
      <c r="P504" s="107"/>
    </row>
    <row r="505" spans="1:16" x14ac:dyDescent="0.35">
      <c r="A505" s="165"/>
      <c r="B505" s="107"/>
      <c r="C505" s="107"/>
      <c r="D505" s="107"/>
      <c r="E505" s="107"/>
      <c r="F505" s="107"/>
      <c r="G505" s="107"/>
      <c r="H505" s="138"/>
      <c r="I505" s="107"/>
      <c r="J505" s="107"/>
      <c r="K505" s="107"/>
      <c r="L505" s="152"/>
      <c r="M505" s="107"/>
      <c r="N505" s="107"/>
      <c r="O505" s="107"/>
      <c r="P505" s="107"/>
    </row>
    <row r="506" spans="1:16" x14ac:dyDescent="0.35">
      <c r="A506" s="165"/>
      <c r="B506" s="107"/>
      <c r="C506" s="107"/>
      <c r="D506" s="107"/>
      <c r="E506" s="107"/>
      <c r="F506" s="107"/>
      <c r="G506" s="107"/>
      <c r="H506" s="138"/>
      <c r="I506" s="107"/>
      <c r="J506" s="107"/>
      <c r="K506" s="107"/>
      <c r="L506" s="152"/>
      <c r="M506" s="107"/>
      <c r="N506" s="107"/>
      <c r="O506" s="107"/>
      <c r="P506" s="107"/>
    </row>
    <row r="507" spans="1:16" x14ac:dyDescent="0.35">
      <c r="A507" s="165"/>
      <c r="B507" s="107"/>
      <c r="C507" s="107"/>
      <c r="D507" s="107"/>
      <c r="E507" s="107"/>
      <c r="F507" s="107"/>
      <c r="G507" s="107"/>
      <c r="H507" s="138"/>
      <c r="I507" s="107"/>
      <c r="J507" s="107"/>
      <c r="K507" s="107"/>
      <c r="L507" s="152"/>
      <c r="M507" s="107"/>
      <c r="N507" s="107"/>
      <c r="O507" s="107"/>
      <c r="P507" s="107"/>
    </row>
    <row r="508" spans="1:16" x14ac:dyDescent="0.35">
      <c r="A508" s="165"/>
      <c r="B508" s="107"/>
      <c r="C508" s="107"/>
      <c r="D508" s="107"/>
      <c r="E508" s="107"/>
      <c r="F508" s="107"/>
      <c r="G508" s="107"/>
      <c r="H508" s="138"/>
      <c r="I508" s="107"/>
      <c r="J508" s="107"/>
      <c r="K508" s="107"/>
      <c r="L508" s="152"/>
      <c r="M508" s="107"/>
      <c r="N508" s="107"/>
      <c r="O508" s="107"/>
      <c r="P508" s="107"/>
    </row>
    <row r="509" spans="1:16" x14ac:dyDescent="0.35">
      <c r="A509" s="165"/>
      <c r="B509" s="107"/>
      <c r="C509" s="107"/>
      <c r="D509" s="107"/>
      <c r="E509" s="107"/>
      <c r="F509" s="107"/>
      <c r="G509" s="107"/>
      <c r="H509" s="138"/>
      <c r="I509" s="107"/>
      <c r="J509" s="107"/>
      <c r="K509" s="107"/>
      <c r="L509" s="152"/>
      <c r="M509" s="107"/>
      <c r="N509" s="107"/>
      <c r="O509" s="107"/>
      <c r="P509" s="107"/>
    </row>
    <row r="510" spans="1:16" x14ac:dyDescent="0.35">
      <c r="A510" s="165"/>
      <c r="B510" s="107"/>
      <c r="C510" s="107"/>
      <c r="D510" s="107"/>
      <c r="E510" s="107"/>
      <c r="F510" s="107"/>
      <c r="G510" s="107"/>
      <c r="H510" s="138"/>
      <c r="I510" s="107"/>
      <c r="J510" s="107"/>
      <c r="K510" s="107"/>
      <c r="L510" s="152"/>
      <c r="M510" s="107"/>
      <c r="N510" s="107"/>
      <c r="O510" s="107"/>
      <c r="P510" s="107"/>
    </row>
    <row r="511" spans="1:16" x14ac:dyDescent="0.35">
      <c r="A511" s="165"/>
      <c r="B511" s="107"/>
      <c r="C511" s="107"/>
      <c r="D511" s="107"/>
      <c r="E511" s="107"/>
      <c r="F511" s="107"/>
      <c r="G511" s="107"/>
      <c r="H511" s="138"/>
      <c r="I511" s="107"/>
      <c r="J511" s="107"/>
      <c r="K511" s="107"/>
      <c r="L511" s="152"/>
      <c r="M511" s="107"/>
      <c r="N511" s="107"/>
      <c r="O511" s="107"/>
      <c r="P511" s="107"/>
    </row>
    <row r="512" spans="1:16" x14ac:dyDescent="0.35">
      <c r="A512" s="165"/>
      <c r="B512" s="107"/>
      <c r="C512" s="107"/>
      <c r="D512" s="107"/>
      <c r="E512" s="107"/>
      <c r="F512" s="107"/>
      <c r="G512" s="107"/>
      <c r="H512" s="138"/>
      <c r="I512" s="107"/>
      <c r="J512" s="107"/>
      <c r="K512" s="107"/>
      <c r="L512" s="152"/>
      <c r="M512" s="107"/>
      <c r="N512" s="107"/>
      <c r="O512" s="107"/>
      <c r="P512" s="107"/>
    </row>
    <row r="513" spans="1:16" x14ac:dyDescent="0.35">
      <c r="A513" s="165"/>
      <c r="B513" s="107"/>
      <c r="C513" s="107"/>
      <c r="D513" s="107"/>
      <c r="E513" s="107"/>
      <c r="F513" s="107"/>
      <c r="G513" s="107"/>
      <c r="H513" s="138"/>
      <c r="I513" s="107"/>
      <c r="J513" s="107"/>
      <c r="K513" s="107"/>
      <c r="L513" s="152"/>
      <c r="M513" s="107"/>
      <c r="N513" s="107"/>
      <c r="O513" s="107"/>
      <c r="P513" s="107"/>
    </row>
    <row r="514" spans="1:16" x14ac:dyDescent="0.35">
      <c r="A514" s="107"/>
      <c r="B514" s="107"/>
      <c r="C514" s="107"/>
      <c r="D514" s="107"/>
      <c r="E514" s="107"/>
      <c r="F514" s="107"/>
      <c r="G514" s="107"/>
      <c r="H514" s="138"/>
      <c r="I514" s="107"/>
      <c r="J514" s="107"/>
      <c r="K514" s="107"/>
      <c r="L514" s="152"/>
      <c r="M514" s="107"/>
      <c r="N514" s="107"/>
      <c r="O514" s="107"/>
      <c r="P514" s="107"/>
    </row>
    <row r="515" spans="1:16" x14ac:dyDescent="0.35">
      <c r="A515" s="107"/>
      <c r="B515" s="107"/>
      <c r="C515" s="107"/>
      <c r="D515" s="107"/>
      <c r="E515" s="107"/>
      <c r="F515" s="107"/>
      <c r="G515" s="107"/>
      <c r="H515" s="138"/>
      <c r="I515" s="107"/>
      <c r="J515" s="107"/>
      <c r="K515" s="107"/>
      <c r="L515" s="152"/>
      <c r="M515" s="107"/>
      <c r="N515" s="107"/>
      <c r="O515" s="107"/>
      <c r="P515" s="107"/>
    </row>
    <row r="516" spans="1:16" x14ac:dyDescent="0.35">
      <c r="A516" s="107"/>
      <c r="B516" s="107"/>
      <c r="C516" s="107"/>
      <c r="D516" s="107"/>
      <c r="E516" s="107"/>
      <c r="F516" s="107"/>
      <c r="G516" s="107"/>
      <c r="H516" s="138"/>
      <c r="I516" s="107"/>
      <c r="J516" s="107"/>
      <c r="K516" s="107"/>
      <c r="L516" s="152"/>
      <c r="M516" s="107"/>
      <c r="N516" s="107"/>
      <c r="O516" s="107"/>
      <c r="P516" s="107"/>
    </row>
    <row r="517" spans="1:16" x14ac:dyDescent="0.35">
      <c r="A517" s="107"/>
      <c r="B517" s="107"/>
      <c r="C517" s="107"/>
      <c r="D517" s="107"/>
      <c r="E517" s="107"/>
      <c r="F517" s="107"/>
      <c r="G517" s="107"/>
      <c r="H517" s="138"/>
      <c r="I517" s="107"/>
      <c r="J517" s="107"/>
      <c r="K517" s="107"/>
      <c r="L517" s="152"/>
      <c r="M517" s="107"/>
      <c r="N517" s="107"/>
      <c r="O517" s="107"/>
      <c r="P517" s="107"/>
    </row>
    <row r="518" spans="1:16" x14ac:dyDescent="0.35">
      <c r="A518" s="107"/>
      <c r="B518" s="107"/>
      <c r="C518" s="107"/>
      <c r="D518" s="107"/>
      <c r="E518" s="107"/>
      <c r="F518" s="107"/>
      <c r="G518" s="107"/>
      <c r="H518" s="138"/>
      <c r="I518" s="107"/>
      <c r="J518" s="107"/>
      <c r="K518" s="107"/>
      <c r="L518" s="152"/>
      <c r="M518" s="107"/>
      <c r="N518" s="107"/>
      <c r="O518" s="107"/>
      <c r="P518" s="107"/>
    </row>
    <row r="519" spans="1:16" x14ac:dyDescent="0.35">
      <c r="A519" s="107"/>
      <c r="B519" s="107"/>
      <c r="C519" s="107"/>
      <c r="D519" s="107"/>
      <c r="E519" s="107"/>
      <c r="F519" s="107"/>
      <c r="G519" s="107"/>
      <c r="H519" s="138"/>
      <c r="I519" s="107"/>
      <c r="J519" s="107"/>
      <c r="K519" s="107"/>
      <c r="L519" s="152"/>
      <c r="M519" s="107"/>
      <c r="N519" s="107"/>
      <c r="O519" s="107"/>
      <c r="P519" s="107"/>
    </row>
    <row r="520" spans="1:16" x14ac:dyDescent="0.35">
      <c r="A520" s="107"/>
      <c r="B520" s="107"/>
      <c r="C520" s="107"/>
      <c r="D520" s="107"/>
      <c r="E520" s="107"/>
      <c r="F520" s="107"/>
      <c r="G520" s="107"/>
      <c r="H520" s="138"/>
      <c r="I520" s="107"/>
      <c r="J520" s="107"/>
      <c r="K520" s="107"/>
      <c r="L520" s="152"/>
      <c r="M520" s="107"/>
      <c r="N520" s="107"/>
      <c r="O520" s="107"/>
      <c r="P520" s="107"/>
    </row>
    <row r="521" spans="1:16" x14ac:dyDescent="0.35">
      <c r="A521" s="107"/>
      <c r="B521" s="107"/>
      <c r="C521" s="107"/>
      <c r="D521" s="107"/>
      <c r="E521" s="107"/>
      <c r="F521" s="107"/>
      <c r="G521" s="107"/>
      <c r="H521" s="138"/>
      <c r="I521" s="107"/>
      <c r="J521" s="107"/>
      <c r="K521" s="107"/>
      <c r="L521" s="152"/>
      <c r="M521" s="107"/>
      <c r="N521" s="107"/>
      <c r="O521" s="107"/>
      <c r="P521" s="107"/>
    </row>
    <row r="522" spans="1:16" x14ac:dyDescent="0.35">
      <c r="A522" s="107"/>
      <c r="B522" s="107"/>
      <c r="C522" s="107"/>
      <c r="D522" s="107"/>
      <c r="E522" s="107"/>
      <c r="F522" s="107"/>
      <c r="G522" s="107"/>
      <c r="H522" s="138"/>
      <c r="I522" s="107"/>
      <c r="J522" s="107"/>
      <c r="K522" s="107"/>
      <c r="L522" s="152"/>
      <c r="M522" s="107"/>
      <c r="N522" s="107"/>
      <c r="O522" s="107"/>
      <c r="P522" s="107"/>
    </row>
    <row r="523" spans="1:16" x14ac:dyDescent="0.35">
      <c r="A523" s="107"/>
      <c r="B523" s="107"/>
      <c r="C523" s="107"/>
      <c r="D523" s="107"/>
      <c r="E523" s="107"/>
      <c r="F523" s="107"/>
      <c r="G523" s="107"/>
      <c r="H523" s="138"/>
      <c r="I523" s="107"/>
      <c r="J523" s="107"/>
      <c r="K523" s="107"/>
      <c r="L523" s="152"/>
      <c r="M523" s="107"/>
      <c r="N523" s="107"/>
      <c r="O523" s="107"/>
      <c r="P523" s="107"/>
    </row>
    <row r="524" spans="1:16" x14ac:dyDescent="0.35">
      <c r="A524" s="107"/>
      <c r="B524" s="107"/>
      <c r="C524" s="107"/>
      <c r="D524" s="107"/>
      <c r="E524" s="107"/>
      <c r="F524" s="107"/>
      <c r="G524" s="107"/>
      <c r="H524" s="138"/>
      <c r="I524" s="107"/>
      <c r="J524" s="107"/>
      <c r="K524" s="107"/>
      <c r="L524" s="152"/>
      <c r="M524" s="107"/>
      <c r="N524" s="107"/>
      <c r="O524" s="107"/>
      <c r="P524" s="107"/>
    </row>
    <row r="525" spans="1:16" x14ac:dyDescent="0.35">
      <c r="A525" s="107"/>
      <c r="B525" s="107"/>
      <c r="C525" s="107"/>
      <c r="D525" s="107"/>
      <c r="E525" s="107"/>
      <c r="F525" s="107"/>
      <c r="G525" s="107"/>
      <c r="H525" s="138"/>
      <c r="I525" s="107"/>
      <c r="J525" s="107"/>
      <c r="K525" s="107"/>
      <c r="L525" s="152"/>
      <c r="M525" s="107"/>
      <c r="N525" s="107"/>
      <c r="O525" s="107"/>
      <c r="P525" s="107"/>
    </row>
    <row r="526" spans="1:16" x14ac:dyDescent="0.35">
      <c r="A526" s="107"/>
      <c r="B526" s="107"/>
      <c r="C526" s="107"/>
      <c r="D526" s="107"/>
      <c r="E526" s="107"/>
      <c r="F526" s="107"/>
      <c r="G526" s="107"/>
      <c r="H526" s="138"/>
      <c r="I526" s="107"/>
      <c r="J526" s="107"/>
      <c r="K526" s="107"/>
      <c r="L526" s="152"/>
      <c r="M526" s="107"/>
      <c r="N526" s="107"/>
      <c r="O526" s="107"/>
      <c r="P526" s="107"/>
    </row>
    <row r="527" spans="1:16" x14ac:dyDescent="0.35">
      <c r="A527" s="107"/>
      <c r="B527" s="107"/>
      <c r="C527" s="107"/>
      <c r="D527" s="107"/>
      <c r="E527" s="107"/>
      <c r="F527" s="107"/>
      <c r="G527" s="107"/>
      <c r="H527" s="138"/>
      <c r="I527" s="107"/>
      <c r="J527" s="107"/>
      <c r="K527" s="107"/>
      <c r="L527" s="152"/>
      <c r="M527" s="107"/>
      <c r="N527" s="107"/>
      <c r="O527" s="107"/>
      <c r="P527" s="107"/>
    </row>
    <row r="528" spans="1:16" x14ac:dyDescent="0.35">
      <c r="A528" s="107"/>
      <c r="B528" s="107"/>
      <c r="C528" s="107"/>
      <c r="D528" s="107"/>
      <c r="E528" s="107"/>
      <c r="F528" s="107"/>
      <c r="G528" s="107"/>
      <c r="H528" s="138"/>
      <c r="I528" s="107"/>
      <c r="J528" s="107"/>
      <c r="K528" s="107"/>
      <c r="L528" s="152"/>
      <c r="M528" s="107"/>
      <c r="N528" s="107"/>
      <c r="O528" s="107"/>
      <c r="P528" s="107"/>
    </row>
    <row r="529" spans="1:16" x14ac:dyDescent="0.35">
      <c r="A529" s="107"/>
      <c r="B529" s="107"/>
      <c r="C529" s="107"/>
      <c r="D529" s="107"/>
      <c r="E529" s="107"/>
      <c r="F529" s="107"/>
      <c r="G529" s="107"/>
      <c r="H529" s="138"/>
      <c r="I529" s="107"/>
      <c r="J529" s="107"/>
      <c r="K529" s="107"/>
      <c r="L529" s="152"/>
      <c r="M529" s="107"/>
      <c r="N529" s="107"/>
      <c r="O529" s="107"/>
      <c r="P529" s="107"/>
    </row>
    <row r="530" spans="1:16" x14ac:dyDescent="0.35">
      <c r="A530" s="107"/>
      <c r="B530" s="107"/>
      <c r="C530" s="107"/>
      <c r="D530" s="107"/>
      <c r="E530" s="107"/>
      <c r="F530" s="107"/>
      <c r="G530" s="107"/>
      <c r="H530" s="138"/>
      <c r="I530" s="107"/>
      <c r="J530" s="107"/>
      <c r="K530" s="107"/>
      <c r="L530" s="152"/>
      <c r="M530" s="107"/>
      <c r="N530" s="107"/>
      <c r="O530" s="107"/>
      <c r="P530" s="107"/>
    </row>
    <row r="531" spans="1:16" x14ac:dyDescent="0.35">
      <c r="A531" s="107"/>
      <c r="B531" s="107"/>
      <c r="C531" s="107"/>
      <c r="D531" s="107"/>
      <c r="E531" s="107"/>
      <c r="F531" s="107"/>
      <c r="G531" s="107"/>
      <c r="H531" s="138"/>
      <c r="I531" s="107"/>
      <c r="J531" s="107"/>
      <c r="K531" s="107"/>
      <c r="L531" s="152"/>
      <c r="M531" s="107"/>
      <c r="N531" s="107"/>
      <c r="O531" s="107"/>
      <c r="P531" s="107"/>
    </row>
    <row r="532" spans="1:16" x14ac:dyDescent="0.35">
      <c r="A532" s="107"/>
      <c r="B532" s="107"/>
      <c r="C532" s="107"/>
      <c r="D532" s="107"/>
      <c r="E532" s="107"/>
      <c r="F532" s="107"/>
      <c r="G532" s="107"/>
      <c r="H532" s="138"/>
      <c r="I532" s="107"/>
      <c r="J532" s="107"/>
      <c r="K532" s="107"/>
      <c r="L532" s="152"/>
      <c r="M532" s="107"/>
      <c r="N532" s="107"/>
      <c r="O532" s="107"/>
      <c r="P532" s="107"/>
    </row>
    <row r="533" spans="1:16" x14ac:dyDescent="0.35">
      <c r="A533" s="107"/>
      <c r="B533" s="107"/>
      <c r="C533" s="107"/>
      <c r="D533" s="107"/>
      <c r="E533" s="107"/>
      <c r="F533" s="107"/>
      <c r="G533" s="107"/>
      <c r="H533" s="138"/>
      <c r="I533" s="107"/>
      <c r="J533" s="107"/>
      <c r="K533" s="107"/>
      <c r="L533" s="152"/>
      <c r="M533" s="107"/>
      <c r="N533" s="107"/>
      <c r="O533" s="107"/>
      <c r="P533" s="107"/>
    </row>
    <row r="534" spans="1:16" x14ac:dyDescent="0.35">
      <c r="A534" s="107"/>
      <c r="B534" s="107"/>
      <c r="C534" s="107"/>
      <c r="D534" s="107"/>
      <c r="E534" s="107"/>
      <c r="F534" s="107"/>
      <c r="G534" s="107"/>
      <c r="H534" s="138"/>
      <c r="I534" s="107"/>
      <c r="J534" s="107"/>
      <c r="K534" s="107"/>
      <c r="L534" s="152"/>
      <c r="M534" s="107"/>
      <c r="N534" s="107"/>
      <c r="O534" s="107"/>
      <c r="P534" s="107"/>
    </row>
    <row r="535" spans="1:16" x14ac:dyDescent="0.35">
      <c r="A535" s="107"/>
      <c r="B535" s="107"/>
      <c r="C535" s="107"/>
      <c r="D535" s="107"/>
      <c r="E535" s="107"/>
      <c r="F535" s="107"/>
      <c r="G535" s="107"/>
      <c r="H535" s="138"/>
      <c r="I535" s="107"/>
      <c r="J535" s="107"/>
      <c r="K535" s="107"/>
      <c r="L535" s="152"/>
      <c r="M535" s="107"/>
      <c r="N535" s="107"/>
      <c r="O535" s="107"/>
      <c r="P535" s="107"/>
    </row>
    <row r="536" spans="1:16" x14ac:dyDescent="0.35">
      <c r="A536" s="107"/>
      <c r="B536" s="107"/>
      <c r="C536" s="107"/>
      <c r="D536" s="107"/>
      <c r="E536" s="107"/>
      <c r="F536" s="107"/>
      <c r="G536" s="107"/>
      <c r="H536" s="138"/>
      <c r="I536" s="107"/>
      <c r="J536" s="107"/>
      <c r="K536" s="107"/>
      <c r="L536" s="152"/>
      <c r="M536" s="107"/>
      <c r="N536" s="107"/>
      <c r="O536" s="107"/>
      <c r="P536" s="107"/>
    </row>
    <row r="537" spans="1:16" x14ac:dyDescent="0.35">
      <c r="A537" s="107"/>
      <c r="B537" s="107"/>
      <c r="C537" s="107"/>
      <c r="D537" s="107"/>
      <c r="E537" s="107"/>
      <c r="F537" s="107"/>
      <c r="G537" s="107"/>
      <c r="H537" s="138"/>
      <c r="I537" s="107"/>
      <c r="J537" s="107"/>
      <c r="K537" s="107"/>
      <c r="L537" s="152"/>
      <c r="M537" s="107"/>
      <c r="N537" s="107"/>
      <c r="O537" s="107"/>
      <c r="P537" s="107"/>
    </row>
    <row r="538" spans="1:16" x14ac:dyDescent="0.35">
      <c r="A538" s="107"/>
      <c r="B538" s="107"/>
      <c r="C538" s="107"/>
      <c r="D538" s="107"/>
      <c r="E538" s="107"/>
      <c r="F538" s="107"/>
      <c r="G538" s="107"/>
      <c r="H538" s="138"/>
      <c r="I538" s="107"/>
      <c r="J538" s="107"/>
      <c r="K538" s="107"/>
      <c r="L538" s="152"/>
      <c r="M538" s="107"/>
      <c r="N538" s="107"/>
      <c r="O538" s="107"/>
      <c r="P538" s="107"/>
    </row>
    <row r="539" spans="1:16" x14ac:dyDescent="0.35">
      <c r="A539" s="107"/>
      <c r="B539" s="107"/>
      <c r="C539" s="107"/>
      <c r="D539" s="107"/>
      <c r="E539" s="107"/>
      <c r="F539" s="107"/>
      <c r="G539" s="107"/>
      <c r="H539" s="138"/>
      <c r="I539" s="107"/>
      <c r="J539" s="107"/>
      <c r="K539" s="107"/>
      <c r="L539" s="152"/>
      <c r="M539" s="107"/>
      <c r="N539" s="107"/>
      <c r="O539" s="107"/>
      <c r="P539" s="107"/>
    </row>
    <row r="540" spans="1:16" x14ac:dyDescent="0.35">
      <c r="A540" s="107"/>
      <c r="B540" s="107"/>
      <c r="C540" s="107"/>
      <c r="D540" s="107"/>
      <c r="E540" s="107"/>
      <c r="F540" s="107"/>
      <c r="G540" s="107"/>
      <c r="H540" s="138"/>
      <c r="I540" s="107"/>
      <c r="J540" s="107"/>
      <c r="K540" s="107"/>
      <c r="L540" s="152"/>
      <c r="M540" s="107"/>
      <c r="N540" s="107"/>
      <c r="O540" s="107"/>
      <c r="P540" s="107"/>
    </row>
    <row r="541" spans="1:16" x14ac:dyDescent="0.35">
      <c r="A541" s="107"/>
      <c r="B541" s="107"/>
      <c r="C541" s="107"/>
      <c r="D541" s="107"/>
      <c r="E541" s="107"/>
      <c r="F541" s="107"/>
      <c r="G541" s="107"/>
      <c r="H541" s="138"/>
      <c r="I541" s="107"/>
      <c r="J541" s="107"/>
      <c r="K541" s="107"/>
      <c r="L541" s="152"/>
      <c r="M541" s="107"/>
      <c r="N541" s="107"/>
      <c r="O541" s="107"/>
      <c r="P541" s="107"/>
    </row>
    <row r="542" spans="1:16" x14ac:dyDescent="0.35">
      <c r="A542" s="107"/>
      <c r="B542" s="107"/>
      <c r="C542" s="107"/>
      <c r="D542" s="107"/>
      <c r="E542" s="107"/>
      <c r="F542" s="107"/>
      <c r="G542" s="107"/>
      <c r="H542" s="138"/>
      <c r="I542" s="107"/>
      <c r="J542" s="107"/>
      <c r="K542" s="107"/>
      <c r="L542" s="152"/>
      <c r="M542" s="107"/>
      <c r="N542" s="107"/>
      <c r="O542" s="107"/>
      <c r="P542" s="107"/>
    </row>
    <row r="543" spans="1:16" x14ac:dyDescent="0.35">
      <c r="A543" s="107"/>
      <c r="B543" s="107"/>
      <c r="C543" s="107"/>
      <c r="D543" s="107"/>
      <c r="E543" s="107"/>
      <c r="F543" s="107"/>
      <c r="G543" s="107"/>
      <c r="H543" s="138"/>
      <c r="I543" s="107"/>
      <c r="J543" s="107"/>
      <c r="K543" s="107"/>
      <c r="L543" s="152"/>
      <c r="M543" s="107"/>
      <c r="N543" s="107"/>
      <c r="O543" s="107"/>
      <c r="P543" s="107"/>
    </row>
    <row r="544" spans="1:16" x14ac:dyDescent="0.35">
      <c r="A544" s="107"/>
      <c r="B544" s="107"/>
      <c r="C544" s="107"/>
      <c r="D544" s="107"/>
      <c r="E544" s="107"/>
      <c r="F544" s="107"/>
      <c r="G544" s="107"/>
      <c r="H544" s="138"/>
      <c r="I544" s="107"/>
      <c r="J544" s="107"/>
      <c r="K544" s="107"/>
      <c r="L544" s="152"/>
      <c r="M544" s="107"/>
      <c r="N544" s="107"/>
      <c r="O544" s="107"/>
      <c r="P544" s="107"/>
    </row>
    <row r="545" spans="1:16" x14ac:dyDescent="0.35">
      <c r="A545" s="107"/>
      <c r="B545" s="107"/>
      <c r="C545" s="107"/>
      <c r="D545" s="107"/>
      <c r="E545" s="107"/>
      <c r="F545" s="107"/>
      <c r="G545" s="107"/>
      <c r="H545" s="138"/>
      <c r="I545" s="107"/>
      <c r="J545" s="107"/>
      <c r="K545" s="107"/>
      <c r="L545" s="152"/>
      <c r="M545" s="107"/>
      <c r="N545" s="107"/>
      <c r="O545" s="107"/>
      <c r="P545" s="107"/>
    </row>
    <row r="546" spans="1:16" x14ac:dyDescent="0.35">
      <c r="A546" s="107"/>
      <c r="B546" s="107"/>
      <c r="C546" s="107"/>
      <c r="D546" s="107"/>
      <c r="E546" s="107"/>
      <c r="F546" s="107"/>
      <c r="G546" s="107"/>
      <c r="H546" s="138"/>
      <c r="I546" s="107"/>
      <c r="J546" s="107"/>
      <c r="K546" s="107"/>
      <c r="L546" s="152"/>
      <c r="M546" s="107"/>
      <c r="N546" s="107"/>
      <c r="O546" s="107"/>
      <c r="P546" s="107"/>
    </row>
    <row r="547" spans="1:16" x14ac:dyDescent="0.35">
      <c r="A547" s="107"/>
      <c r="B547" s="107"/>
      <c r="C547" s="107"/>
      <c r="D547" s="107"/>
      <c r="E547" s="107"/>
      <c r="F547" s="107"/>
      <c r="G547" s="107"/>
      <c r="H547" s="138"/>
      <c r="I547" s="107"/>
      <c r="J547" s="107"/>
      <c r="K547" s="107"/>
      <c r="L547" s="152"/>
      <c r="M547" s="107"/>
      <c r="N547" s="107"/>
      <c r="O547" s="107"/>
      <c r="P547" s="107"/>
    </row>
    <row r="548" spans="1:16" x14ac:dyDescent="0.35">
      <c r="A548" s="107"/>
      <c r="B548" s="107"/>
      <c r="C548" s="107"/>
      <c r="D548" s="107"/>
      <c r="E548" s="107"/>
      <c r="F548" s="107"/>
      <c r="G548" s="107"/>
      <c r="H548" s="138"/>
      <c r="I548" s="107"/>
      <c r="J548" s="107"/>
      <c r="K548" s="107"/>
      <c r="L548" s="152"/>
      <c r="M548" s="107"/>
      <c r="N548" s="107"/>
      <c r="O548" s="107"/>
      <c r="P548" s="107"/>
    </row>
    <row r="549" spans="1:16" x14ac:dyDescent="0.35">
      <c r="A549" s="107"/>
      <c r="B549" s="107"/>
      <c r="C549" s="107"/>
      <c r="D549" s="107"/>
      <c r="E549" s="107"/>
      <c r="F549" s="107"/>
      <c r="G549" s="107"/>
      <c r="H549" s="138"/>
      <c r="I549" s="107"/>
      <c r="J549" s="107"/>
      <c r="K549" s="107"/>
      <c r="L549" s="152"/>
      <c r="M549" s="107"/>
      <c r="N549" s="107"/>
      <c r="O549" s="107"/>
      <c r="P549" s="107"/>
    </row>
    <row r="550" spans="1:16" x14ac:dyDescent="0.35">
      <c r="A550" s="107"/>
      <c r="B550" s="107"/>
      <c r="C550" s="107"/>
      <c r="D550" s="107"/>
      <c r="E550" s="107"/>
      <c r="F550" s="107"/>
      <c r="G550" s="107"/>
      <c r="H550" s="138"/>
      <c r="I550" s="107"/>
      <c r="J550" s="107"/>
      <c r="K550" s="107"/>
      <c r="L550" s="152"/>
      <c r="M550" s="107"/>
      <c r="N550" s="107"/>
      <c r="O550" s="107"/>
      <c r="P550" s="107"/>
    </row>
    <row r="551" spans="1:16" x14ac:dyDescent="0.35">
      <c r="A551" s="107"/>
      <c r="B551" s="107"/>
      <c r="C551" s="107"/>
      <c r="D551" s="107"/>
      <c r="E551" s="107"/>
      <c r="F551" s="107"/>
      <c r="G551" s="107"/>
      <c r="H551" s="138"/>
      <c r="I551" s="107"/>
      <c r="J551" s="107"/>
      <c r="K551" s="107"/>
      <c r="L551" s="152"/>
      <c r="M551" s="107"/>
      <c r="N551" s="107"/>
      <c r="O551" s="107"/>
      <c r="P551" s="107"/>
    </row>
    <row r="552" spans="1:16" x14ac:dyDescent="0.35">
      <c r="A552" s="107"/>
      <c r="B552" s="107"/>
      <c r="C552" s="107"/>
      <c r="D552" s="107"/>
      <c r="E552" s="107"/>
      <c r="F552" s="107"/>
      <c r="G552" s="107"/>
      <c r="H552" s="138"/>
      <c r="I552" s="107"/>
      <c r="J552" s="107"/>
      <c r="K552" s="107"/>
      <c r="L552" s="152"/>
      <c r="M552" s="107"/>
      <c r="N552" s="107"/>
      <c r="O552" s="107"/>
      <c r="P552" s="107"/>
    </row>
    <row r="553" spans="1:16" x14ac:dyDescent="0.35">
      <c r="A553" s="107"/>
      <c r="B553" s="107"/>
      <c r="C553" s="107"/>
      <c r="D553" s="107"/>
      <c r="E553" s="107"/>
      <c r="F553" s="107"/>
      <c r="G553" s="107"/>
      <c r="H553" s="138"/>
      <c r="I553" s="107"/>
      <c r="J553" s="107"/>
      <c r="K553" s="107"/>
      <c r="L553" s="152"/>
      <c r="M553" s="107"/>
      <c r="N553" s="107"/>
      <c r="O553" s="107"/>
      <c r="P553" s="107"/>
    </row>
    <row r="554" spans="1:16" x14ac:dyDescent="0.35">
      <c r="A554" s="107"/>
      <c r="B554" s="107"/>
      <c r="C554" s="107"/>
      <c r="D554" s="107"/>
      <c r="E554" s="107"/>
      <c r="F554" s="107"/>
      <c r="G554" s="107"/>
      <c r="H554" s="138"/>
      <c r="I554" s="107"/>
      <c r="J554" s="107"/>
      <c r="K554" s="107"/>
      <c r="L554" s="152"/>
      <c r="M554" s="107"/>
      <c r="N554" s="107"/>
      <c r="O554" s="107"/>
      <c r="P554" s="107"/>
    </row>
    <row r="555" spans="1:16" x14ac:dyDescent="0.35">
      <c r="A555" s="107"/>
      <c r="B555" s="107"/>
      <c r="C555" s="107"/>
      <c r="D555" s="107"/>
      <c r="E555" s="107"/>
      <c r="F555" s="107"/>
      <c r="G555" s="107"/>
      <c r="H555" s="138"/>
      <c r="I555" s="107"/>
      <c r="J555" s="107"/>
      <c r="K555" s="107"/>
      <c r="L555" s="152"/>
      <c r="M555" s="107"/>
      <c r="N555" s="107"/>
      <c r="O555" s="107"/>
      <c r="P555" s="107"/>
    </row>
    <row r="556" spans="1:16" x14ac:dyDescent="0.35">
      <c r="A556" s="107"/>
      <c r="B556" s="107"/>
      <c r="C556" s="107"/>
      <c r="D556" s="107"/>
      <c r="E556" s="107"/>
      <c r="F556" s="107"/>
      <c r="G556" s="107"/>
      <c r="H556" s="138"/>
      <c r="I556" s="107"/>
      <c r="J556" s="107"/>
      <c r="K556" s="107"/>
      <c r="L556" s="152"/>
      <c r="M556" s="107"/>
      <c r="N556" s="107"/>
      <c r="O556" s="107"/>
      <c r="P556" s="107"/>
    </row>
    <row r="557" spans="1:16" x14ac:dyDescent="0.35">
      <c r="A557" s="107"/>
      <c r="B557" s="107"/>
      <c r="C557" s="107"/>
      <c r="D557" s="107"/>
      <c r="E557" s="107"/>
      <c r="F557" s="107"/>
      <c r="G557" s="107"/>
      <c r="H557" s="138"/>
      <c r="I557" s="107"/>
      <c r="J557" s="107"/>
      <c r="K557" s="107"/>
      <c r="L557" s="152"/>
      <c r="M557" s="107"/>
      <c r="N557" s="107"/>
      <c r="O557" s="107"/>
      <c r="P557" s="107"/>
    </row>
    <row r="558" spans="1:16" x14ac:dyDescent="0.35">
      <c r="A558" s="107"/>
      <c r="B558" s="107"/>
      <c r="C558" s="107"/>
      <c r="D558" s="107"/>
      <c r="E558" s="107"/>
      <c r="F558" s="107"/>
      <c r="G558" s="107"/>
      <c r="H558" s="138"/>
      <c r="I558" s="107"/>
      <c r="J558" s="107"/>
      <c r="K558" s="107"/>
      <c r="L558" s="152"/>
      <c r="M558" s="107"/>
      <c r="N558" s="107"/>
      <c r="O558" s="107"/>
      <c r="P558" s="107"/>
    </row>
    <row r="559" spans="1:16" x14ac:dyDescent="0.35">
      <c r="A559" s="107"/>
      <c r="B559" s="107"/>
      <c r="C559" s="107"/>
      <c r="D559" s="107"/>
      <c r="E559" s="107"/>
      <c r="F559" s="107"/>
      <c r="G559" s="107"/>
      <c r="H559" s="138"/>
      <c r="I559" s="107"/>
      <c r="J559" s="107"/>
      <c r="K559" s="107"/>
      <c r="L559" s="152"/>
      <c r="M559" s="107"/>
      <c r="N559" s="107"/>
      <c r="O559" s="107"/>
      <c r="P559" s="107"/>
    </row>
    <row r="560" spans="1:16" x14ac:dyDescent="0.35">
      <c r="A560" s="107"/>
      <c r="B560" s="107"/>
      <c r="C560" s="107"/>
      <c r="D560" s="107"/>
      <c r="E560" s="107"/>
      <c r="F560" s="107"/>
      <c r="G560" s="107"/>
      <c r="H560" s="138"/>
      <c r="I560" s="107"/>
      <c r="J560" s="107"/>
      <c r="K560" s="107"/>
      <c r="L560" s="152"/>
      <c r="M560" s="107"/>
      <c r="N560" s="107"/>
      <c r="O560" s="107"/>
      <c r="P560" s="107"/>
    </row>
    <row r="561" spans="1:16" x14ac:dyDescent="0.35">
      <c r="A561" s="107"/>
      <c r="B561" s="107"/>
      <c r="C561" s="107"/>
      <c r="D561" s="107"/>
      <c r="E561" s="107"/>
      <c r="F561" s="107"/>
      <c r="G561" s="107"/>
      <c r="H561" s="138"/>
      <c r="I561" s="107"/>
      <c r="J561" s="107"/>
      <c r="K561" s="107"/>
      <c r="L561" s="152"/>
      <c r="M561" s="107"/>
      <c r="N561" s="107"/>
      <c r="O561" s="107"/>
      <c r="P561" s="107"/>
    </row>
    <row r="562" spans="1:16" x14ac:dyDescent="0.35">
      <c r="A562" s="107"/>
      <c r="B562" s="107"/>
      <c r="C562" s="107"/>
      <c r="D562" s="107"/>
      <c r="E562" s="107"/>
      <c r="F562" s="107"/>
      <c r="G562" s="107"/>
      <c r="H562" s="138"/>
      <c r="I562" s="107"/>
      <c r="J562" s="107"/>
      <c r="K562" s="107"/>
      <c r="L562" s="152"/>
      <c r="M562" s="107"/>
      <c r="N562" s="107"/>
      <c r="O562" s="107"/>
      <c r="P562" s="107"/>
    </row>
    <row r="563" spans="1:16" x14ac:dyDescent="0.35">
      <c r="A563" s="107"/>
      <c r="B563" s="107"/>
      <c r="C563" s="107"/>
      <c r="D563" s="107"/>
      <c r="E563" s="107"/>
      <c r="F563" s="107"/>
      <c r="G563" s="107"/>
      <c r="H563" s="138"/>
      <c r="I563" s="107"/>
      <c r="J563" s="107"/>
      <c r="K563" s="107"/>
      <c r="L563" s="152"/>
      <c r="M563" s="107"/>
      <c r="N563" s="107"/>
      <c r="O563" s="107"/>
      <c r="P563" s="107"/>
    </row>
    <row r="564" spans="1:16" x14ac:dyDescent="0.35">
      <c r="A564" s="107"/>
      <c r="B564" s="107"/>
      <c r="C564" s="107"/>
      <c r="D564" s="107"/>
      <c r="E564" s="107"/>
      <c r="F564" s="107"/>
      <c r="G564" s="107"/>
      <c r="H564" s="138"/>
      <c r="I564" s="107"/>
      <c r="J564" s="107"/>
      <c r="K564" s="107"/>
      <c r="L564" s="152"/>
      <c r="M564" s="107"/>
      <c r="N564" s="107"/>
      <c r="O564" s="107"/>
      <c r="P564" s="107"/>
    </row>
    <row r="565" spans="1:16" x14ac:dyDescent="0.35">
      <c r="A565" s="107"/>
      <c r="B565" s="107"/>
      <c r="C565" s="107"/>
      <c r="D565" s="107"/>
      <c r="E565" s="107"/>
      <c r="F565" s="107"/>
      <c r="G565" s="107"/>
      <c r="H565" s="138"/>
      <c r="I565" s="107"/>
      <c r="J565" s="107"/>
      <c r="K565" s="107"/>
      <c r="L565" s="152"/>
      <c r="M565" s="107"/>
      <c r="N565" s="107"/>
      <c r="O565" s="107"/>
      <c r="P565" s="107"/>
    </row>
    <row r="566" spans="1:16" x14ac:dyDescent="0.35">
      <c r="A566" s="107"/>
      <c r="B566" s="107"/>
      <c r="C566" s="107"/>
      <c r="D566" s="107"/>
      <c r="E566" s="107"/>
      <c r="F566" s="107"/>
      <c r="G566" s="107"/>
      <c r="H566" s="138"/>
      <c r="I566" s="107"/>
      <c r="J566" s="107"/>
      <c r="K566" s="107"/>
      <c r="L566" s="152"/>
      <c r="M566" s="107"/>
      <c r="N566" s="107"/>
      <c r="O566" s="107"/>
      <c r="P566" s="107"/>
    </row>
    <row r="567" spans="1:16" x14ac:dyDescent="0.35">
      <c r="A567" s="107"/>
      <c r="B567" s="107"/>
      <c r="C567" s="107"/>
      <c r="D567" s="107"/>
      <c r="E567" s="107"/>
      <c r="F567" s="107"/>
      <c r="G567" s="107"/>
      <c r="H567" s="138"/>
      <c r="I567" s="107"/>
      <c r="J567" s="107"/>
      <c r="K567" s="107"/>
      <c r="L567" s="152"/>
      <c r="M567" s="107"/>
      <c r="N567" s="107"/>
      <c r="O567" s="107"/>
      <c r="P567" s="107"/>
    </row>
    <row r="568" spans="1:16" x14ac:dyDescent="0.35">
      <c r="A568" s="107"/>
      <c r="B568" s="107"/>
      <c r="C568" s="107"/>
      <c r="D568" s="107"/>
      <c r="E568" s="107"/>
      <c r="F568" s="107"/>
      <c r="G568" s="107"/>
      <c r="H568" s="138"/>
      <c r="I568" s="107"/>
      <c r="J568" s="107"/>
      <c r="K568" s="107"/>
      <c r="L568" s="152"/>
      <c r="M568" s="107"/>
      <c r="N568" s="107"/>
      <c r="O568" s="107"/>
      <c r="P568" s="107"/>
    </row>
    <row r="569" spans="1:16" x14ac:dyDescent="0.35">
      <c r="A569" s="107"/>
      <c r="B569" s="107"/>
      <c r="C569" s="107"/>
      <c r="D569" s="107"/>
      <c r="E569" s="107"/>
      <c r="F569" s="107"/>
      <c r="G569" s="107"/>
      <c r="H569" s="138"/>
      <c r="I569" s="107"/>
      <c r="J569" s="107"/>
      <c r="K569" s="107"/>
      <c r="L569" s="152"/>
      <c r="M569" s="107"/>
      <c r="N569" s="107"/>
      <c r="O569" s="107"/>
      <c r="P569" s="107"/>
    </row>
    <row r="570" spans="1:16" x14ac:dyDescent="0.35">
      <c r="A570" s="107"/>
      <c r="B570" s="107"/>
      <c r="C570" s="107"/>
      <c r="D570" s="107"/>
      <c r="E570" s="107"/>
      <c r="F570" s="107"/>
      <c r="G570" s="107"/>
      <c r="H570" s="138"/>
      <c r="I570" s="107"/>
      <c r="J570" s="107"/>
      <c r="K570" s="107"/>
      <c r="L570" s="152"/>
      <c r="M570" s="107"/>
      <c r="N570" s="107"/>
      <c r="O570" s="107"/>
      <c r="P570" s="107"/>
    </row>
    <row r="571" spans="1:16" x14ac:dyDescent="0.35">
      <c r="A571" s="107"/>
      <c r="B571" s="107"/>
      <c r="C571" s="107"/>
      <c r="D571" s="107"/>
      <c r="E571" s="107"/>
      <c r="F571" s="107"/>
      <c r="G571" s="107"/>
      <c r="H571" s="138"/>
      <c r="I571" s="107"/>
      <c r="J571" s="107"/>
      <c r="K571" s="107"/>
      <c r="L571" s="152"/>
      <c r="M571" s="107"/>
      <c r="N571" s="107"/>
      <c r="O571" s="107"/>
      <c r="P571" s="107"/>
    </row>
    <row r="572" spans="1:16" x14ac:dyDescent="0.35">
      <c r="A572" s="107"/>
      <c r="B572" s="107"/>
      <c r="C572" s="107"/>
      <c r="D572" s="107"/>
      <c r="E572" s="107"/>
      <c r="F572" s="107"/>
      <c r="G572" s="107"/>
      <c r="H572" s="138"/>
      <c r="I572" s="107"/>
      <c r="J572" s="107"/>
      <c r="K572" s="107"/>
      <c r="L572" s="152"/>
      <c r="M572" s="107"/>
      <c r="N572" s="107"/>
      <c r="O572" s="107"/>
      <c r="P572" s="107"/>
    </row>
    <row r="573" spans="1:16" x14ac:dyDescent="0.35">
      <c r="A573" s="107"/>
      <c r="B573" s="107"/>
      <c r="C573" s="107"/>
      <c r="D573" s="107"/>
      <c r="E573" s="107"/>
      <c r="F573" s="107"/>
      <c r="G573" s="107"/>
      <c r="H573" s="138"/>
      <c r="I573" s="107"/>
      <c r="J573" s="107"/>
      <c r="K573" s="107"/>
      <c r="L573" s="152"/>
      <c r="M573" s="107"/>
      <c r="N573" s="107"/>
      <c r="O573" s="107"/>
      <c r="P573" s="107"/>
    </row>
    <row r="574" spans="1:16" x14ac:dyDescent="0.35">
      <c r="A574" s="107"/>
      <c r="B574" s="107"/>
      <c r="C574" s="107"/>
      <c r="D574" s="107"/>
      <c r="E574" s="107"/>
      <c r="F574" s="107"/>
      <c r="G574" s="107"/>
      <c r="H574" s="138"/>
      <c r="I574" s="107"/>
      <c r="J574" s="107"/>
      <c r="K574" s="107"/>
      <c r="L574" s="152"/>
      <c r="M574" s="107"/>
      <c r="N574" s="107"/>
      <c r="O574" s="107"/>
      <c r="P574" s="107"/>
    </row>
    <row r="575" spans="1:16" x14ac:dyDescent="0.35">
      <c r="A575" s="107"/>
      <c r="B575" s="107"/>
      <c r="C575" s="107"/>
      <c r="D575" s="107"/>
      <c r="E575" s="107"/>
      <c r="F575" s="107"/>
      <c r="G575" s="107"/>
      <c r="H575" s="138"/>
      <c r="I575" s="107"/>
      <c r="J575" s="107"/>
      <c r="K575" s="107"/>
      <c r="L575" s="152"/>
      <c r="M575" s="107"/>
      <c r="N575" s="107"/>
      <c r="O575" s="107"/>
      <c r="P575" s="107"/>
    </row>
    <row r="576" spans="1:16" x14ac:dyDescent="0.35">
      <c r="A576" s="107"/>
      <c r="B576" s="107"/>
      <c r="C576" s="107"/>
      <c r="D576" s="107"/>
      <c r="E576" s="107"/>
      <c r="F576" s="107"/>
      <c r="G576" s="107"/>
      <c r="H576" s="138"/>
      <c r="I576" s="107"/>
      <c r="J576" s="107"/>
      <c r="K576" s="107"/>
      <c r="L576" s="152"/>
      <c r="M576" s="107"/>
      <c r="N576" s="107"/>
      <c r="O576" s="107"/>
      <c r="P576" s="107"/>
    </row>
    <row r="577" spans="1:16" x14ac:dyDescent="0.35">
      <c r="A577" s="107"/>
      <c r="B577" s="107"/>
      <c r="C577" s="107"/>
      <c r="D577" s="107"/>
      <c r="E577" s="107"/>
      <c r="F577" s="107"/>
      <c r="G577" s="107"/>
      <c r="H577" s="138"/>
      <c r="I577" s="107"/>
      <c r="J577" s="107"/>
      <c r="K577" s="107"/>
      <c r="L577" s="152"/>
      <c r="M577" s="107"/>
      <c r="N577" s="107"/>
      <c r="O577" s="107"/>
      <c r="P577" s="107"/>
    </row>
    <row r="578" spans="1:16" x14ac:dyDescent="0.35">
      <c r="A578" s="107"/>
      <c r="B578" s="107"/>
      <c r="C578" s="107"/>
      <c r="D578" s="107"/>
      <c r="E578" s="107"/>
      <c r="F578" s="107"/>
      <c r="G578" s="107"/>
      <c r="H578" s="138"/>
      <c r="I578" s="107"/>
      <c r="J578" s="107"/>
      <c r="K578" s="107"/>
      <c r="L578" s="152"/>
      <c r="M578" s="107"/>
      <c r="N578" s="107"/>
      <c r="O578" s="107"/>
      <c r="P578" s="107"/>
    </row>
    <row r="579" spans="1:16" x14ac:dyDescent="0.35">
      <c r="A579" s="107"/>
      <c r="B579" s="107"/>
      <c r="C579" s="107"/>
      <c r="D579" s="107"/>
      <c r="E579" s="107"/>
      <c r="F579" s="107"/>
      <c r="G579" s="107"/>
      <c r="H579" s="138"/>
      <c r="I579" s="107"/>
      <c r="J579" s="107"/>
      <c r="K579" s="107"/>
      <c r="L579" s="152"/>
      <c r="M579" s="107"/>
      <c r="N579" s="107"/>
      <c r="O579" s="107"/>
      <c r="P579" s="107"/>
    </row>
    <row r="580" spans="1:16" x14ac:dyDescent="0.35">
      <c r="H580" s="24"/>
      <c r="L580" s="33"/>
    </row>
    <row r="581" spans="1:16" x14ac:dyDescent="0.35">
      <c r="H581" s="24"/>
      <c r="L581" s="33"/>
    </row>
    <row r="582" spans="1:16" x14ac:dyDescent="0.35">
      <c r="H582" s="24"/>
      <c r="L582" s="33"/>
    </row>
    <row r="583" spans="1:16" x14ac:dyDescent="0.35">
      <c r="H583" s="24"/>
      <c r="L583" s="33"/>
    </row>
    <row r="584" spans="1:16" x14ac:dyDescent="0.35">
      <c r="H584" s="24"/>
      <c r="L584" s="33"/>
    </row>
    <row r="585" spans="1:16" x14ac:dyDescent="0.35">
      <c r="H585" s="24"/>
      <c r="L585" s="33"/>
    </row>
    <row r="586" spans="1:16" x14ac:dyDescent="0.35">
      <c r="H586" s="24"/>
      <c r="L586" s="33"/>
    </row>
    <row r="587" spans="1:16" x14ac:dyDescent="0.35">
      <c r="H587" s="24"/>
      <c r="L587" s="33"/>
    </row>
    <row r="588" spans="1:16" x14ac:dyDescent="0.35">
      <c r="H588" s="24"/>
      <c r="L588" s="33"/>
    </row>
    <row r="589" spans="1:16" x14ac:dyDescent="0.35">
      <c r="H589" s="24"/>
      <c r="L589" s="33"/>
    </row>
    <row r="590" spans="1:16" x14ac:dyDescent="0.35">
      <c r="H590" s="24"/>
      <c r="L590" s="33"/>
    </row>
    <row r="591" spans="1:16" x14ac:dyDescent="0.35">
      <c r="H591" s="24"/>
      <c r="L591" s="33"/>
    </row>
    <row r="592" spans="1:16" x14ac:dyDescent="0.35">
      <c r="H592" s="24"/>
      <c r="L592" s="33"/>
    </row>
    <row r="593" spans="8:12" x14ac:dyDescent="0.35">
      <c r="H593" s="24"/>
      <c r="L593" s="33"/>
    </row>
    <row r="594" spans="8:12" x14ac:dyDescent="0.35">
      <c r="H594" s="24"/>
      <c r="L594" s="33"/>
    </row>
    <row r="595" spans="8:12" x14ac:dyDescent="0.35">
      <c r="H595" s="24"/>
      <c r="L595" s="33"/>
    </row>
    <row r="596" spans="8:12" x14ac:dyDescent="0.35">
      <c r="H596" s="24"/>
      <c r="L596" s="33"/>
    </row>
    <row r="597" spans="8:12" x14ac:dyDescent="0.35">
      <c r="H597" s="24"/>
      <c r="L597" s="33"/>
    </row>
    <row r="598" spans="8:12" x14ac:dyDescent="0.35">
      <c r="H598" s="24"/>
      <c r="L598" s="33"/>
    </row>
    <row r="599" spans="8:12" x14ac:dyDescent="0.35">
      <c r="H599" s="24"/>
      <c r="L599" s="33"/>
    </row>
    <row r="600" spans="8:12" x14ac:dyDescent="0.35">
      <c r="H600" s="24"/>
      <c r="L600" s="33"/>
    </row>
    <row r="601" spans="8:12" x14ac:dyDescent="0.35">
      <c r="H601" s="24"/>
      <c r="L601" s="33"/>
    </row>
    <row r="602" spans="8:12" x14ac:dyDescent="0.35">
      <c r="H602" s="24"/>
      <c r="L602" s="33"/>
    </row>
    <row r="603" spans="8:12" x14ac:dyDescent="0.35">
      <c r="H603" s="24"/>
      <c r="L603" s="33"/>
    </row>
    <row r="604" spans="8:12" x14ac:dyDescent="0.35">
      <c r="H604" s="24"/>
      <c r="L604" s="33"/>
    </row>
    <row r="605" spans="8:12" x14ac:dyDescent="0.35">
      <c r="H605" s="24"/>
      <c r="L605" s="33"/>
    </row>
    <row r="606" spans="8:12" x14ac:dyDescent="0.35">
      <c r="H606" s="24"/>
      <c r="L606" s="33"/>
    </row>
    <row r="607" spans="8:12" x14ac:dyDescent="0.35">
      <c r="H607" s="24"/>
      <c r="L607" s="33"/>
    </row>
    <row r="608" spans="8:12" x14ac:dyDescent="0.35">
      <c r="H608" s="24"/>
      <c r="L608" s="33"/>
    </row>
    <row r="609" spans="8:12" x14ac:dyDescent="0.35">
      <c r="H609" s="24"/>
      <c r="L609" s="33"/>
    </row>
    <row r="610" spans="8:12" x14ac:dyDescent="0.35">
      <c r="H610" s="24"/>
      <c r="L610" s="33"/>
    </row>
    <row r="611" spans="8:12" x14ac:dyDescent="0.35">
      <c r="H611" s="24"/>
      <c r="L611" s="33"/>
    </row>
    <row r="612" spans="8:12" x14ac:dyDescent="0.35">
      <c r="H612" s="24"/>
      <c r="L612" s="33"/>
    </row>
    <row r="613" spans="8:12" x14ac:dyDescent="0.35">
      <c r="H613" s="24"/>
      <c r="L613" s="33"/>
    </row>
    <row r="614" spans="8:12" x14ac:dyDescent="0.35">
      <c r="H614" s="24"/>
      <c r="L614" s="33"/>
    </row>
    <row r="615" spans="8:12" x14ac:dyDescent="0.35">
      <c r="H615" s="24"/>
      <c r="L615" s="33"/>
    </row>
    <row r="616" spans="8:12" x14ac:dyDescent="0.35">
      <c r="H616" s="24"/>
      <c r="L616" s="33"/>
    </row>
    <row r="617" spans="8:12" x14ac:dyDescent="0.35">
      <c r="H617" s="24"/>
      <c r="L617" s="33"/>
    </row>
    <row r="618" spans="8:12" x14ac:dyDescent="0.35">
      <c r="H618" s="24"/>
      <c r="L618" s="33"/>
    </row>
    <row r="619" spans="8:12" x14ac:dyDescent="0.35">
      <c r="H619" s="24"/>
      <c r="L619" s="33"/>
    </row>
    <row r="620" spans="8:12" x14ac:dyDescent="0.35">
      <c r="H620" s="24"/>
      <c r="L620" s="33"/>
    </row>
    <row r="621" spans="8:12" x14ac:dyDescent="0.35">
      <c r="H621" s="24"/>
      <c r="L621" s="33"/>
    </row>
    <row r="622" spans="8:12" x14ac:dyDescent="0.35">
      <c r="H622" s="24"/>
      <c r="L622" s="33"/>
    </row>
    <row r="623" spans="8:12" x14ac:dyDescent="0.35">
      <c r="H623" s="24"/>
      <c r="L623" s="33"/>
    </row>
    <row r="624" spans="8:12" x14ac:dyDescent="0.35">
      <c r="H624" s="24"/>
      <c r="L624" s="33"/>
    </row>
    <row r="625" spans="8:12" x14ac:dyDescent="0.35">
      <c r="H625" s="24"/>
      <c r="L625" s="33"/>
    </row>
    <row r="626" spans="8:12" x14ac:dyDescent="0.35">
      <c r="H626" s="24"/>
      <c r="L626" s="33"/>
    </row>
    <row r="627" spans="8:12" x14ac:dyDescent="0.35">
      <c r="H627" s="24"/>
      <c r="L627" s="33"/>
    </row>
    <row r="628" spans="8:12" x14ac:dyDescent="0.35">
      <c r="H628" s="24"/>
      <c r="L628" s="33"/>
    </row>
    <row r="629" spans="8:12" x14ac:dyDescent="0.35">
      <c r="H629" s="24"/>
      <c r="L629" s="33"/>
    </row>
    <row r="630" spans="8:12" x14ac:dyDescent="0.35">
      <c r="H630" s="24"/>
      <c r="L630" s="33"/>
    </row>
    <row r="631" spans="8:12" x14ac:dyDescent="0.35">
      <c r="H631" s="24"/>
      <c r="L631" s="33"/>
    </row>
    <row r="632" spans="8:12" x14ac:dyDescent="0.35">
      <c r="H632" s="24"/>
      <c r="L632" s="33"/>
    </row>
    <row r="633" spans="8:12" x14ac:dyDescent="0.35">
      <c r="H633" s="24"/>
      <c r="L633" s="33"/>
    </row>
    <row r="634" spans="8:12" x14ac:dyDescent="0.35">
      <c r="H634" s="24"/>
      <c r="L634" s="33"/>
    </row>
    <row r="635" spans="8:12" x14ac:dyDescent="0.35">
      <c r="H635" s="24"/>
      <c r="L635" s="33"/>
    </row>
    <row r="636" spans="8:12" x14ac:dyDescent="0.35">
      <c r="H636" s="24"/>
      <c r="L636" s="33"/>
    </row>
    <row r="637" spans="8:12" x14ac:dyDescent="0.35">
      <c r="H637" s="24"/>
      <c r="L637" s="33"/>
    </row>
    <row r="638" spans="8:12" x14ac:dyDescent="0.35">
      <c r="H638" s="24"/>
      <c r="L638" s="33"/>
    </row>
    <row r="639" spans="8:12" x14ac:dyDescent="0.35">
      <c r="H639" s="24"/>
      <c r="L639" s="33"/>
    </row>
    <row r="640" spans="8:12" x14ac:dyDescent="0.35">
      <c r="H640" s="24"/>
      <c r="L640" s="33"/>
    </row>
    <row r="641" spans="8:12" x14ac:dyDescent="0.35">
      <c r="H641" s="24"/>
      <c r="L641" s="33"/>
    </row>
    <row r="642" spans="8:12" x14ac:dyDescent="0.35">
      <c r="H642" s="24"/>
      <c r="L642" s="33"/>
    </row>
    <row r="643" spans="8:12" x14ac:dyDescent="0.35">
      <c r="H643" s="24"/>
      <c r="L643" s="33"/>
    </row>
    <row r="644" spans="8:12" x14ac:dyDescent="0.35">
      <c r="H644" s="24"/>
      <c r="L644" s="33"/>
    </row>
    <row r="645" spans="8:12" x14ac:dyDescent="0.35">
      <c r="H645" s="24"/>
      <c r="L645" s="33"/>
    </row>
    <row r="646" spans="8:12" x14ac:dyDescent="0.35">
      <c r="H646" s="24"/>
      <c r="L646" s="33"/>
    </row>
    <row r="647" spans="8:12" x14ac:dyDescent="0.35">
      <c r="H647" s="24"/>
      <c r="L647" s="33"/>
    </row>
    <row r="648" spans="8:12" x14ac:dyDescent="0.35">
      <c r="H648" s="24"/>
      <c r="L648" s="33"/>
    </row>
    <row r="649" spans="8:12" x14ac:dyDescent="0.35">
      <c r="H649" s="24"/>
      <c r="L649" s="33"/>
    </row>
    <row r="650" spans="8:12" x14ac:dyDescent="0.35">
      <c r="H650" s="24"/>
      <c r="L650" s="33"/>
    </row>
    <row r="651" spans="8:12" x14ac:dyDescent="0.35">
      <c r="H651" s="24"/>
      <c r="L651" s="33"/>
    </row>
    <row r="652" spans="8:12" x14ac:dyDescent="0.35">
      <c r="H652" s="24"/>
      <c r="L652" s="33"/>
    </row>
    <row r="653" spans="8:12" x14ac:dyDescent="0.35">
      <c r="H653" s="24"/>
      <c r="L653" s="33"/>
    </row>
    <row r="654" spans="8:12" x14ac:dyDescent="0.35">
      <c r="H654" s="24"/>
      <c r="L654" s="33"/>
    </row>
    <row r="655" spans="8:12" x14ac:dyDescent="0.35">
      <c r="H655" s="24"/>
      <c r="L655" s="33"/>
    </row>
    <row r="656" spans="8:12" x14ac:dyDescent="0.35">
      <c r="H656" s="24"/>
      <c r="L656" s="33"/>
    </row>
    <row r="657" spans="8:12" x14ac:dyDescent="0.35">
      <c r="H657" s="24"/>
      <c r="L657" s="33"/>
    </row>
    <row r="658" spans="8:12" x14ac:dyDescent="0.35">
      <c r="H658" s="24"/>
      <c r="L658" s="33"/>
    </row>
    <row r="659" spans="8:12" x14ac:dyDescent="0.35">
      <c r="H659" s="24"/>
      <c r="L659" s="33"/>
    </row>
    <row r="660" spans="8:12" x14ac:dyDescent="0.35">
      <c r="H660" s="24"/>
      <c r="L660" s="33"/>
    </row>
    <row r="661" spans="8:12" x14ac:dyDescent="0.35">
      <c r="H661" s="24"/>
      <c r="L661" s="33"/>
    </row>
    <row r="662" spans="8:12" x14ac:dyDescent="0.35">
      <c r="H662" s="24"/>
      <c r="L662" s="33"/>
    </row>
    <row r="663" spans="8:12" x14ac:dyDescent="0.35">
      <c r="H663" s="24"/>
      <c r="L663" s="33"/>
    </row>
    <row r="664" spans="8:12" x14ac:dyDescent="0.35">
      <c r="H664" s="24"/>
      <c r="L664" s="33"/>
    </row>
    <row r="665" spans="8:12" x14ac:dyDescent="0.35">
      <c r="H665" s="24"/>
      <c r="L665" s="33"/>
    </row>
    <row r="666" spans="8:12" x14ac:dyDescent="0.35">
      <c r="H666" s="24"/>
      <c r="L666" s="33"/>
    </row>
    <row r="667" spans="8:12" x14ac:dyDescent="0.35">
      <c r="H667" s="24"/>
      <c r="L667" s="33"/>
    </row>
    <row r="668" spans="8:12" x14ac:dyDescent="0.35">
      <c r="H668" s="24"/>
      <c r="L668" s="33"/>
    </row>
    <row r="669" spans="8:12" x14ac:dyDescent="0.35">
      <c r="H669" s="24"/>
      <c r="L669" s="33"/>
    </row>
    <row r="670" spans="8:12" x14ac:dyDescent="0.35">
      <c r="H670" s="24"/>
      <c r="L670" s="33"/>
    </row>
    <row r="671" spans="8:12" x14ac:dyDescent="0.35">
      <c r="H671" s="24"/>
      <c r="L671" s="33"/>
    </row>
    <row r="672" spans="8:12" x14ac:dyDescent="0.35">
      <c r="H672" s="24"/>
      <c r="L672" s="33"/>
    </row>
    <row r="673" spans="8:12" x14ac:dyDescent="0.35">
      <c r="H673" s="24"/>
      <c r="L673" s="33"/>
    </row>
    <row r="674" spans="8:12" x14ac:dyDescent="0.35">
      <c r="H674" s="24"/>
      <c r="L674" s="33"/>
    </row>
    <row r="675" spans="8:12" x14ac:dyDescent="0.35">
      <c r="H675" s="24"/>
      <c r="L675" s="33"/>
    </row>
    <row r="676" spans="8:12" x14ac:dyDescent="0.35">
      <c r="H676" s="24"/>
      <c r="L676" s="33"/>
    </row>
    <row r="677" spans="8:12" x14ac:dyDescent="0.35">
      <c r="H677" s="24"/>
      <c r="L677" s="33"/>
    </row>
    <row r="678" spans="8:12" x14ac:dyDescent="0.35">
      <c r="H678" s="24"/>
      <c r="L678" s="33"/>
    </row>
    <row r="679" spans="8:12" x14ac:dyDescent="0.35">
      <c r="H679" s="24"/>
      <c r="L679" s="33"/>
    </row>
    <row r="680" spans="8:12" x14ac:dyDescent="0.35">
      <c r="H680" s="24"/>
      <c r="L680" s="33"/>
    </row>
    <row r="681" spans="8:12" x14ac:dyDescent="0.35">
      <c r="H681" s="24"/>
      <c r="L681" s="33"/>
    </row>
    <row r="682" spans="8:12" x14ac:dyDescent="0.35">
      <c r="H682" s="24"/>
      <c r="L682" s="33"/>
    </row>
    <row r="683" spans="8:12" x14ac:dyDescent="0.35">
      <c r="H683" s="24"/>
      <c r="L683" s="33"/>
    </row>
    <row r="684" spans="8:12" x14ac:dyDescent="0.35">
      <c r="H684" s="24"/>
      <c r="L684" s="33"/>
    </row>
    <row r="685" spans="8:12" x14ac:dyDescent="0.35">
      <c r="H685" s="24"/>
      <c r="L685" s="33"/>
    </row>
    <row r="686" spans="8:12" x14ac:dyDescent="0.35">
      <c r="H686" s="24"/>
      <c r="L686" s="33"/>
    </row>
    <row r="687" spans="8:12" x14ac:dyDescent="0.35">
      <c r="H687" s="24"/>
      <c r="L687" s="33"/>
    </row>
    <row r="688" spans="8:12" x14ac:dyDescent="0.35">
      <c r="H688" s="24"/>
      <c r="L688" s="33"/>
    </row>
    <row r="689" spans="8:12" x14ac:dyDescent="0.35">
      <c r="H689" s="24"/>
      <c r="L689" s="33"/>
    </row>
    <row r="690" spans="8:12" x14ac:dyDescent="0.35">
      <c r="H690" s="24"/>
      <c r="L690" s="33"/>
    </row>
    <row r="691" spans="8:12" x14ac:dyDescent="0.35">
      <c r="H691" s="24"/>
      <c r="L691" s="33"/>
    </row>
    <row r="692" spans="8:12" x14ac:dyDescent="0.35">
      <c r="H692" s="24"/>
      <c r="L692" s="33"/>
    </row>
    <row r="693" spans="8:12" x14ac:dyDescent="0.35">
      <c r="H693" s="24"/>
      <c r="L693" s="33"/>
    </row>
    <row r="694" spans="8:12" x14ac:dyDescent="0.35">
      <c r="H694" s="24"/>
      <c r="L694" s="33"/>
    </row>
    <row r="695" spans="8:12" x14ac:dyDescent="0.35">
      <c r="H695" s="24"/>
      <c r="L695" s="33"/>
    </row>
    <row r="696" spans="8:12" x14ac:dyDescent="0.35">
      <c r="H696" s="24"/>
      <c r="L696" s="33"/>
    </row>
    <row r="697" spans="8:12" x14ac:dyDescent="0.35">
      <c r="H697" s="24"/>
      <c r="L697" s="33"/>
    </row>
    <row r="698" spans="8:12" x14ac:dyDescent="0.35">
      <c r="H698" s="24"/>
      <c r="L698" s="33"/>
    </row>
    <row r="699" spans="8:12" x14ac:dyDescent="0.35">
      <c r="H699" s="24"/>
      <c r="L699" s="33"/>
    </row>
    <row r="700" spans="8:12" x14ac:dyDescent="0.35">
      <c r="H700" s="24"/>
      <c r="L700" s="33"/>
    </row>
    <row r="701" spans="8:12" x14ac:dyDescent="0.35">
      <c r="H701" s="24"/>
      <c r="L701" s="33"/>
    </row>
    <row r="702" spans="8:12" x14ac:dyDescent="0.35">
      <c r="H702" s="24"/>
      <c r="L702" s="33"/>
    </row>
    <row r="703" spans="8:12" x14ac:dyDescent="0.35">
      <c r="H703" s="24"/>
      <c r="L703" s="33"/>
    </row>
    <row r="704" spans="8:12" x14ac:dyDescent="0.35">
      <c r="H704" s="24"/>
      <c r="L704" s="33"/>
    </row>
    <row r="705" spans="8:12" x14ac:dyDescent="0.35">
      <c r="H705" s="24"/>
      <c r="L705" s="33"/>
    </row>
    <row r="706" spans="8:12" x14ac:dyDescent="0.35">
      <c r="H706" s="24"/>
      <c r="L706" s="33"/>
    </row>
    <row r="707" spans="8:12" x14ac:dyDescent="0.35">
      <c r="H707" s="24"/>
      <c r="L707" s="33"/>
    </row>
    <row r="708" spans="8:12" x14ac:dyDescent="0.35">
      <c r="H708" s="24"/>
      <c r="L708" s="33"/>
    </row>
    <row r="709" spans="8:12" x14ac:dyDescent="0.35">
      <c r="H709" s="24"/>
      <c r="L709" s="33"/>
    </row>
    <row r="710" spans="8:12" x14ac:dyDescent="0.35">
      <c r="H710" s="24"/>
      <c r="L710" s="33"/>
    </row>
    <row r="711" spans="8:12" x14ac:dyDescent="0.35">
      <c r="H711" s="24"/>
      <c r="L711" s="33"/>
    </row>
    <row r="712" spans="8:12" x14ac:dyDescent="0.35">
      <c r="H712" s="24"/>
      <c r="L712" s="33"/>
    </row>
    <row r="713" spans="8:12" x14ac:dyDescent="0.35">
      <c r="H713" s="24"/>
      <c r="L713" s="33"/>
    </row>
    <row r="714" spans="8:12" x14ac:dyDescent="0.35">
      <c r="H714" s="24"/>
      <c r="L714" s="33"/>
    </row>
    <row r="715" spans="8:12" x14ac:dyDescent="0.35">
      <c r="H715" s="24"/>
      <c r="L715" s="33"/>
    </row>
    <row r="716" spans="8:12" x14ac:dyDescent="0.35">
      <c r="H716" s="24"/>
      <c r="L716" s="33"/>
    </row>
    <row r="717" spans="8:12" x14ac:dyDescent="0.35">
      <c r="H717" s="24"/>
      <c r="L717" s="33"/>
    </row>
    <row r="718" spans="8:12" x14ac:dyDescent="0.35">
      <c r="H718" s="24"/>
      <c r="L718" s="33"/>
    </row>
    <row r="719" spans="8:12" x14ac:dyDescent="0.35">
      <c r="H719" s="24"/>
      <c r="L719" s="33"/>
    </row>
    <row r="720" spans="8:12" x14ac:dyDescent="0.35">
      <c r="H720" s="24"/>
      <c r="L720" s="33"/>
    </row>
    <row r="721" spans="8:12" x14ac:dyDescent="0.35">
      <c r="H721" s="24"/>
      <c r="L721" s="33"/>
    </row>
    <row r="722" spans="8:12" x14ac:dyDescent="0.35">
      <c r="H722" s="24"/>
      <c r="L722" s="33"/>
    </row>
    <row r="723" spans="8:12" x14ac:dyDescent="0.35">
      <c r="H723" s="24"/>
      <c r="L723" s="33"/>
    </row>
    <row r="724" spans="8:12" x14ac:dyDescent="0.35">
      <c r="H724" s="24"/>
      <c r="L724" s="33"/>
    </row>
    <row r="725" spans="8:12" x14ac:dyDescent="0.35">
      <c r="H725" s="24"/>
      <c r="L725" s="33"/>
    </row>
    <row r="726" spans="8:12" x14ac:dyDescent="0.35">
      <c r="H726" s="24"/>
      <c r="L726" s="33"/>
    </row>
    <row r="727" spans="8:12" x14ac:dyDescent="0.35">
      <c r="H727" s="24"/>
      <c r="L727" s="33"/>
    </row>
    <row r="728" spans="8:12" x14ac:dyDescent="0.35">
      <c r="H728" s="24"/>
      <c r="L728" s="33"/>
    </row>
    <row r="729" spans="8:12" x14ac:dyDescent="0.35">
      <c r="H729" s="24"/>
      <c r="L729" s="33"/>
    </row>
    <row r="730" spans="8:12" x14ac:dyDescent="0.35">
      <c r="H730" s="24"/>
      <c r="L730" s="33"/>
    </row>
    <row r="731" spans="8:12" x14ac:dyDescent="0.35">
      <c r="H731" s="24"/>
      <c r="L731" s="33"/>
    </row>
    <row r="732" spans="8:12" x14ac:dyDescent="0.35">
      <c r="H732" s="24"/>
      <c r="L732" s="33"/>
    </row>
    <row r="733" spans="8:12" x14ac:dyDescent="0.35">
      <c r="H733" s="24"/>
      <c r="L733" s="33"/>
    </row>
    <row r="734" spans="8:12" x14ac:dyDescent="0.35">
      <c r="H734" s="24"/>
      <c r="L734" s="33"/>
    </row>
    <row r="735" spans="8:12" x14ac:dyDescent="0.35">
      <c r="H735" s="24"/>
      <c r="L735" s="33"/>
    </row>
    <row r="736" spans="8:12" x14ac:dyDescent="0.35">
      <c r="H736" s="24"/>
      <c r="L736" s="33"/>
    </row>
    <row r="737" spans="8:12" x14ac:dyDescent="0.35">
      <c r="H737" s="24"/>
      <c r="L737" s="33"/>
    </row>
    <row r="738" spans="8:12" x14ac:dyDescent="0.35">
      <c r="H738" s="24"/>
      <c r="L738" s="33"/>
    </row>
    <row r="739" spans="8:12" x14ac:dyDescent="0.35">
      <c r="H739" s="24"/>
      <c r="L739" s="33"/>
    </row>
    <row r="740" spans="8:12" x14ac:dyDescent="0.35">
      <c r="H740" s="24"/>
      <c r="L740" s="33"/>
    </row>
    <row r="741" spans="8:12" x14ac:dyDescent="0.35">
      <c r="H741" s="24"/>
      <c r="L741" s="33"/>
    </row>
    <row r="742" spans="8:12" x14ac:dyDescent="0.35">
      <c r="H742" s="24"/>
      <c r="L742" s="33"/>
    </row>
    <row r="743" spans="8:12" x14ac:dyDescent="0.35">
      <c r="H743" s="24"/>
      <c r="L743" s="33"/>
    </row>
    <row r="744" spans="8:12" x14ac:dyDescent="0.35">
      <c r="H744" s="24"/>
      <c r="L744" s="33"/>
    </row>
    <row r="745" spans="8:12" x14ac:dyDescent="0.35">
      <c r="H745" s="24"/>
      <c r="L745" s="33"/>
    </row>
    <row r="746" spans="8:12" x14ac:dyDescent="0.35">
      <c r="H746" s="24"/>
      <c r="L746" s="33"/>
    </row>
    <row r="747" spans="8:12" x14ac:dyDescent="0.35">
      <c r="H747" s="24"/>
      <c r="L747" s="33"/>
    </row>
    <row r="748" spans="8:12" x14ac:dyDescent="0.35">
      <c r="H748" s="24"/>
      <c r="L748" s="33"/>
    </row>
    <row r="749" spans="8:12" x14ac:dyDescent="0.35">
      <c r="H749" s="24"/>
      <c r="L749" s="33"/>
    </row>
    <row r="750" spans="8:12" x14ac:dyDescent="0.35">
      <c r="H750" s="24"/>
      <c r="L750" s="33"/>
    </row>
    <row r="751" spans="8:12" x14ac:dyDescent="0.35">
      <c r="H751" s="24"/>
      <c r="L751" s="33"/>
    </row>
    <row r="752" spans="8:12" x14ac:dyDescent="0.35">
      <c r="H752" s="24"/>
      <c r="L752" s="33"/>
    </row>
    <row r="753" spans="8:12" x14ac:dyDescent="0.35">
      <c r="H753" s="24"/>
      <c r="L753" s="33"/>
    </row>
    <row r="754" spans="8:12" x14ac:dyDescent="0.35">
      <c r="H754" s="24"/>
      <c r="L754" s="33"/>
    </row>
    <row r="755" spans="8:12" x14ac:dyDescent="0.35">
      <c r="H755" s="24"/>
      <c r="L755" s="33"/>
    </row>
    <row r="756" spans="8:12" x14ac:dyDescent="0.35">
      <c r="H756" s="24"/>
      <c r="L756" s="33"/>
    </row>
    <row r="757" spans="8:12" x14ac:dyDescent="0.35">
      <c r="H757" s="24"/>
      <c r="L757" s="33"/>
    </row>
    <row r="758" spans="8:12" x14ac:dyDescent="0.35">
      <c r="H758" s="24"/>
      <c r="L758" s="33"/>
    </row>
    <row r="759" spans="8:12" x14ac:dyDescent="0.35">
      <c r="H759" s="24"/>
      <c r="L759" s="33"/>
    </row>
    <row r="760" spans="8:12" x14ac:dyDescent="0.35">
      <c r="H760" s="24"/>
      <c r="L760" s="33"/>
    </row>
    <row r="761" spans="8:12" x14ac:dyDescent="0.35">
      <c r="H761" s="24"/>
      <c r="L761" s="33"/>
    </row>
    <row r="762" spans="8:12" x14ac:dyDescent="0.35">
      <c r="H762" s="24"/>
      <c r="L762" s="33"/>
    </row>
    <row r="763" spans="8:12" x14ac:dyDescent="0.35">
      <c r="H763" s="24"/>
      <c r="L763" s="33"/>
    </row>
    <row r="764" spans="8:12" x14ac:dyDescent="0.35">
      <c r="H764" s="24"/>
      <c r="L764" s="33"/>
    </row>
    <row r="765" spans="8:12" x14ac:dyDescent="0.35">
      <c r="H765" s="24"/>
      <c r="L765" s="33"/>
    </row>
    <row r="766" spans="8:12" x14ac:dyDescent="0.35">
      <c r="H766" s="24"/>
      <c r="L766" s="33"/>
    </row>
    <row r="767" spans="8:12" x14ac:dyDescent="0.35">
      <c r="H767" s="24"/>
      <c r="L767" s="33"/>
    </row>
    <row r="768" spans="8:12" x14ac:dyDescent="0.35">
      <c r="H768" s="24"/>
      <c r="L768" s="33"/>
    </row>
    <row r="769" spans="8:12" x14ac:dyDescent="0.35">
      <c r="H769" s="24"/>
      <c r="L769" s="33"/>
    </row>
    <row r="770" spans="8:12" x14ac:dyDescent="0.35">
      <c r="H770" s="24"/>
      <c r="L770" s="33"/>
    </row>
    <row r="771" spans="8:12" x14ac:dyDescent="0.35">
      <c r="H771" s="24"/>
      <c r="L771" s="33"/>
    </row>
    <row r="772" spans="8:12" x14ac:dyDescent="0.35">
      <c r="H772" s="24"/>
      <c r="L772" s="33"/>
    </row>
    <row r="773" spans="8:12" x14ac:dyDescent="0.35">
      <c r="H773" s="24"/>
      <c r="L773" s="33"/>
    </row>
    <row r="774" spans="8:12" x14ac:dyDescent="0.35">
      <c r="H774" s="24"/>
      <c r="L774" s="33"/>
    </row>
    <row r="775" spans="8:12" x14ac:dyDescent="0.35">
      <c r="H775" s="24"/>
      <c r="L775" s="33"/>
    </row>
    <row r="776" spans="8:12" x14ac:dyDescent="0.35">
      <c r="H776" s="24"/>
      <c r="L776" s="33"/>
    </row>
    <row r="777" spans="8:12" x14ac:dyDescent="0.35">
      <c r="H777" s="24"/>
      <c r="L777" s="33"/>
    </row>
    <row r="778" spans="8:12" x14ac:dyDescent="0.35">
      <c r="H778" s="24"/>
      <c r="L778" s="33"/>
    </row>
    <row r="779" spans="8:12" x14ac:dyDescent="0.35">
      <c r="H779" s="24"/>
      <c r="L779" s="33"/>
    </row>
    <row r="780" spans="8:12" x14ac:dyDescent="0.35">
      <c r="H780" s="24"/>
      <c r="L780" s="33"/>
    </row>
    <row r="781" spans="8:12" x14ac:dyDescent="0.35">
      <c r="H781" s="24"/>
      <c r="L781" s="33"/>
    </row>
    <row r="782" spans="8:12" x14ac:dyDescent="0.35">
      <c r="H782" s="24"/>
      <c r="L782" s="33"/>
    </row>
    <row r="783" spans="8:12" x14ac:dyDescent="0.35">
      <c r="H783" s="24"/>
      <c r="L783" s="33"/>
    </row>
    <row r="784" spans="8:12" x14ac:dyDescent="0.35">
      <c r="H784" s="24"/>
      <c r="L784" s="33"/>
    </row>
    <row r="785" spans="12:12" x14ac:dyDescent="0.35">
      <c r="L785" s="33"/>
    </row>
    <row r="786" spans="12:12" x14ac:dyDescent="0.35">
      <c r="L786" s="33"/>
    </row>
    <row r="787" spans="12:12" x14ac:dyDescent="0.35">
      <c r="L787" s="33"/>
    </row>
    <row r="788" spans="12:12" x14ac:dyDescent="0.35">
      <c r="L788" s="33"/>
    </row>
    <row r="789" spans="12:12" x14ac:dyDescent="0.35">
      <c r="L789" s="33"/>
    </row>
    <row r="790" spans="12:12" x14ac:dyDescent="0.35">
      <c r="L790" s="33"/>
    </row>
    <row r="791" spans="12:12" x14ac:dyDescent="0.35">
      <c r="L791" s="33"/>
    </row>
    <row r="792" spans="12:12" x14ac:dyDescent="0.35">
      <c r="L792" s="33"/>
    </row>
    <row r="793" spans="12:12" x14ac:dyDescent="0.35">
      <c r="L793" s="33"/>
    </row>
    <row r="794" spans="12:12" x14ac:dyDescent="0.35">
      <c r="L794" s="33"/>
    </row>
    <row r="795" spans="12:12" x14ac:dyDescent="0.35">
      <c r="L795" s="33"/>
    </row>
    <row r="796" spans="12:12" x14ac:dyDescent="0.35">
      <c r="L796" s="33"/>
    </row>
    <row r="797" spans="12:12" x14ac:dyDescent="0.35">
      <c r="L797" s="33"/>
    </row>
    <row r="798" spans="12:12" x14ac:dyDescent="0.35">
      <c r="L798" s="33"/>
    </row>
    <row r="799" spans="12:12" x14ac:dyDescent="0.35">
      <c r="L799" s="33"/>
    </row>
    <row r="800" spans="12:12" x14ac:dyDescent="0.35">
      <c r="L800" s="33"/>
    </row>
    <row r="801" spans="12:12" x14ac:dyDescent="0.35">
      <c r="L801" s="33"/>
    </row>
    <row r="802" spans="12:12" x14ac:dyDescent="0.35">
      <c r="L802" s="33"/>
    </row>
    <row r="803" spans="12:12" x14ac:dyDescent="0.35">
      <c r="L803" s="33"/>
    </row>
    <row r="804" spans="12:12" x14ac:dyDescent="0.35">
      <c r="L804" s="33"/>
    </row>
    <row r="805" spans="12:12" x14ac:dyDescent="0.35">
      <c r="L805" s="33"/>
    </row>
    <row r="806" spans="12:12" x14ac:dyDescent="0.35">
      <c r="L806" s="33"/>
    </row>
    <row r="807" spans="12:12" x14ac:dyDescent="0.35">
      <c r="L807" s="33"/>
    </row>
    <row r="808" spans="12:12" x14ac:dyDescent="0.35">
      <c r="L808" s="33"/>
    </row>
    <row r="809" spans="12:12" x14ac:dyDescent="0.35">
      <c r="L809" s="33"/>
    </row>
    <row r="810" spans="12:12" x14ac:dyDescent="0.35">
      <c r="L810" s="33"/>
    </row>
    <row r="811" spans="12:12" x14ac:dyDescent="0.35">
      <c r="L811" s="33"/>
    </row>
    <row r="812" spans="12:12" x14ac:dyDescent="0.35">
      <c r="L812" s="33"/>
    </row>
    <row r="813" spans="12:12" x14ac:dyDescent="0.35">
      <c r="L813" s="33"/>
    </row>
    <row r="814" spans="12:12" x14ac:dyDescent="0.35">
      <c r="L814" s="33"/>
    </row>
    <row r="815" spans="12:12" x14ac:dyDescent="0.35">
      <c r="L815" s="33"/>
    </row>
    <row r="816" spans="12:12" x14ac:dyDescent="0.35">
      <c r="L816" s="33"/>
    </row>
    <row r="817" spans="12:12" x14ac:dyDescent="0.35">
      <c r="L817" s="33"/>
    </row>
    <row r="818" spans="12:12" x14ac:dyDescent="0.35">
      <c r="L818" s="33"/>
    </row>
    <row r="819" spans="12:12" x14ac:dyDescent="0.35">
      <c r="L819" s="33"/>
    </row>
    <row r="820" spans="12:12" x14ac:dyDescent="0.35">
      <c r="L820" s="33"/>
    </row>
    <row r="821" spans="12:12" x14ac:dyDescent="0.35">
      <c r="L821" s="33"/>
    </row>
    <row r="822" spans="12:12" x14ac:dyDescent="0.35">
      <c r="L822" s="33"/>
    </row>
    <row r="823" spans="12:12" x14ac:dyDescent="0.35">
      <c r="L823" s="33"/>
    </row>
    <row r="824" spans="12:12" x14ac:dyDescent="0.35">
      <c r="L824" s="33"/>
    </row>
    <row r="825" spans="12:12" x14ac:dyDescent="0.35">
      <c r="L825" s="33"/>
    </row>
    <row r="826" spans="12:12" x14ac:dyDescent="0.35">
      <c r="L826" s="33"/>
    </row>
    <row r="827" spans="12:12" x14ac:dyDescent="0.35">
      <c r="L827" s="33"/>
    </row>
  </sheetData>
  <mergeCells count="3">
    <mergeCell ref="C4:G4"/>
    <mergeCell ref="I4:K4"/>
    <mergeCell ref="A487:N487"/>
  </mergeCells>
  <pageMargins left="0" right="0" top="0.75" bottom="0.75" header="0.3" footer="0.3"/>
  <pageSetup paperSize="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6"/>
  <sheetViews>
    <sheetView topLeftCell="A15" workbookViewId="0">
      <pane xSplit="2" topLeftCell="I1" activePane="topRight" state="frozen"/>
      <selection pane="topRight" activeCell="N41" sqref="N41"/>
    </sheetView>
  </sheetViews>
  <sheetFormatPr defaultRowHeight="14.5" x14ac:dyDescent="0.35"/>
  <cols>
    <col min="2" max="2" width="49.1796875" customWidth="1"/>
    <col min="3" max="3" width="12.7265625" customWidth="1"/>
    <col min="4" max="4" width="12.26953125" customWidth="1"/>
    <col min="6" max="6" width="10.26953125" customWidth="1"/>
    <col min="8" max="8" width="14.26953125" customWidth="1"/>
    <col min="9" max="9" width="10.7265625" customWidth="1"/>
    <col min="10" max="10" width="11" customWidth="1"/>
    <col min="13" max="13" width="18.54296875" customWidth="1"/>
    <col min="14" max="14" width="16" customWidth="1"/>
    <col min="15" max="15" width="31.453125" customWidth="1"/>
  </cols>
  <sheetData>
    <row r="1" spans="1:15" x14ac:dyDescent="0.35">
      <c r="A1" s="107"/>
      <c r="B1" s="110" t="s">
        <v>1234</v>
      </c>
      <c r="C1" s="107"/>
      <c r="D1" s="107"/>
      <c r="E1" s="107"/>
      <c r="F1" s="107"/>
      <c r="G1" s="107"/>
      <c r="H1" s="107"/>
      <c r="I1" s="107"/>
      <c r="J1" s="107"/>
      <c r="K1" s="107"/>
      <c r="L1" s="107"/>
      <c r="M1" s="107"/>
      <c r="N1" s="107"/>
      <c r="O1" s="107"/>
    </row>
    <row r="2" spans="1:15" x14ac:dyDescent="0.35">
      <c r="A2" s="107"/>
      <c r="B2" s="107"/>
      <c r="C2" s="107"/>
      <c r="D2" s="107"/>
      <c r="E2" s="107"/>
      <c r="F2" s="107"/>
      <c r="G2" s="107"/>
      <c r="H2" s="107"/>
      <c r="I2" s="107"/>
      <c r="J2" s="107"/>
      <c r="K2" s="107"/>
      <c r="L2" s="107"/>
      <c r="M2" s="107"/>
      <c r="N2" s="107"/>
      <c r="O2" s="107"/>
    </row>
    <row r="3" spans="1:15" x14ac:dyDescent="0.35">
      <c r="A3" s="108" t="s">
        <v>547</v>
      </c>
      <c r="B3" s="108"/>
      <c r="C3" s="108"/>
      <c r="D3" s="108"/>
      <c r="E3" s="108"/>
      <c r="F3" s="108"/>
      <c r="G3" s="108"/>
      <c r="H3" s="108"/>
      <c r="I3" s="108"/>
      <c r="J3" s="108"/>
      <c r="K3" s="108"/>
      <c r="L3" s="108"/>
      <c r="M3" s="108"/>
      <c r="N3" s="108"/>
      <c r="O3" s="108"/>
    </row>
    <row r="4" spans="1:15" ht="33.75" customHeight="1" x14ac:dyDescent="0.35">
      <c r="A4" s="110"/>
      <c r="B4" s="140"/>
      <c r="C4" s="216" t="s">
        <v>542</v>
      </c>
      <c r="D4" s="210"/>
      <c r="E4" s="210"/>
      <c r="F4" s="210"/>
      <c r="G4" s="211"/>
      <c r="H4" s="141"/>
      <c r="I4" s="212" t="s">
        <v>545</v>
      </c>
      <c r="J4" s="213"/>
      <c r="K4" s="214"/>
      <c r="L4" s="142"/>
      <c r="M4" s="110"/>
      <c r="N4" s="110"/>
      <c r="O4" s="110"/>
    </row>
    <row r="5" spans="1:15" ht="42.75" customHeight="1" x14ac:dyDescent="0.35">
      <c r="A5" s="111" t="s">
        <v>980</v>
      </c>
      <c r="B5" s="113" t="s">
        <v>537</v>
      </c>
      <c r="C5" s="146" t="s">
        <v>538</v>
      </c>
      <c r="D5" s="143" t="s">
        <v>539</v>
      </c>
      <c r="E5" s="143" t="s">
        <v>540</v>
      </c>
      <c r="F5" s="143" t="s">
        <v>548</v>
      </c>
      <c r="G5" s="147" t="s">
        <v>541</v>
      </c>
      <c r="H5" s="145" t="s">
        <v>546</v>
      </c>
      <c r="I5" s="146" t="s">
        <v>538</v>
      </c>
      <c r="J5" s="143" t="s">
        <v>539</v>
      </c>
      <c r="K5" s="147" t="s">
        <v>540</v>
      </c>
      <c r="L5" s="143" t="s">
        <v>989</v>
      </c>
      <c r="M5" s="148" t="s">
        <v>994</v>
      </c>
      <c r="N5" s="148" t="s">
        <v>995</v>
      </c>
      <c r="O5" s="148" t="s">
        <v>996</v>
      </c>
    </row>
    <row r="6" spans="1:15" ht="18" customHeight="1" x14ac:dyDescent="0.35">
      <c r="A6" s="104"/>
      <c r="B6" s="104" t="s">
        <v>982</v>
      </c>
      <c r="C6" s="19">
        <v>145355.79999999999</v>
      </c>
      <c r="D6" s="18">
        <v>160983.70000000001</v>
      </c>
      <c r="E6" s="18">
        <v>15628</v>
      </c>
      <c r="F6" s="170">
        <v>0.108</v>
      </c>
      <c r="G6" s="20">
        <v>50557.3</v>
      </c>
      <c r="H6" s="138">
        <v>5.4793232684695041E-2</v>
      </c>
      <c r="I6" s="149">
        <v>7964.5141714699948</v>
      </c>
      <c r="J6" s="150">
        <v>8792.5475672100038</v>
      </c>
      <c r="K6" s="151">
        <v>827.95741070999964</v>
      </c>
      <c r="L6" s="152">
        <v>34750</v>
      </c>
      <c r="M6" s="135"/>
      <c r="N6" s="135"/>
      <c r="O6" s="135"/>
    </row>
    <row r="7" spans="1:15" ht="16.5" customHeight="1" x14ac:dyDescent="0.35">
      <c r="A7" s="104"/>
      <c r="B7" s="104" t="s">
        <v>983</v>
      </c>
      <c r="C7" s="17">
        <f>SUM(C10:C20)</f>
        <v>2172.1</v>
      </c>
      <c r="D7" s="17">
        <f>SUM(D10:D20)</f>
        <v>3106.1000000000004</v>
      </c>
      <c r="E7" s="17">
        <f>SUM(E10:E20)</f>
        <v>934.19999999999982</v>
      </c>
      <c r="F7" s="125">
        <f>+E7/C7</f>
        <v>0.43009069564016383</v>
      </c>
      <c r="G7" s="30">
        <f>SUM(G10:G20)</f>
        <v>1225.3000000000002</v>
      </c>
      <c r="H7" s="138">
        <f>+I7/C7</f>
        <v>7.0180002440035E-2</v>
      </c>
      <c r="I7" s="149">
        <f>SUM(I10:I20)</f>
        <v>152.43798330000001</v>
      </c>
      <c r="J7" s="150">
        <f>SUM(J10:J20)</f>
        <v>223.31519564000004</v>
      </c>
      <c r="K7" s="151">
        <f>SUM(K10:K20)</f>
        <v>70.882777610000005</v>
      </c>
      <c r="L7" s="150"/>
      <c r="M7" s="135"/>
      <c r="N7" s="135"/>
      <c r="O7" s="135"/>
    </row>
    <row r="8" spans="1:15" ht="15.75" customHeight="1" x14ac:dyDescent="0.35">
      <c r="A8" s="104"/>
      <c r="B8" s="106" t="s">
        <v>984</v>
      </c>
      <c r="C8" s="17">
        <f>SUM(C10:C32)</f>
        <v>6218.5</v>
      </c>
      <c r="D8" s="17">
        <f>SUM(D10:D32)</f>
        <v>8376.6</v>
      </c>
      <c r="E8" s="17">
        <f>SUM(E10:E32)</f>
        <v>2158.5</v>
      </c>
      <c r="F8" s="125">
        <f>+E8/C8</f>
        <v>0.34710943153493606</v>
      </c>
      <c r="G8" s="30">
        <f>SUM(G10:G32)</f>
        <v>3172.6</v>
      </c>
      <c r="H8" s="138">
        <f>+I8/C8</f>
        <v>6.2997069958993318E-2</v>
      </c>
      <c r="I8" s="149">
        <f>SUM(I10:I32)</f>
        <v>391.74727953999997</v>
      </c>
      <c r="J8" s="150">
        <f>SUM(J10:J32)</f>
        <v>534.86028247000002</v>
      </c>
      <c r="K8" s="151">
        <f>SUM(K10:K32)</f>
        <v>143.13476512999998</v>
      </c>
      <c r="L8" s="150"/>
      <c r="M8" s="135"/>
      <c r="N8" s="135"/>
      <c r="O8" s="135"/>
    </row>
    <row r="9" spans="1:15" ht="42.75" customHeight="1" x14ac:dyDescent="0.35">
      <c r="A9" s="104"/>
      <c r="B9" s="104"/>
      <c r="C9" s="135"/>
      <c r="D9" s="135"/>
      <c r="E9" s="135"/>
      <c r="F9" s="135"/>
      <c r="G9" s="119"/>
      <c r="H9" s="135"/>
      <c r="I9" s="154"/>
      <c r="J9" s="135"/>
      <c r="K9" s="119"/>
      <c r="L9" s="135"/>
      <c r="M9" s="135"/>
      <c r="N9" s="135"/>
      <c r="O9" s="135"/>
    </row>
    <row r="10" spans="1:15" x14ac:dyDescent="0.35">
      <c r="A10" s="171" t="s">
        <v>764</v>
      </c>
      <c r="B10" s="104" t="s">
        <v>276</v>
      </c>
      <c r="C10" s="104">
        <v>1190.5999999999999</v>
      </c>
      <c r="D10" s="104">
        <v>1771.4</v>
      </c>
      <c r="E10" s="104">
        <v>580.79999999999995</v>
      </c>
      <c r="F10" s="125">
        <f>+E10/C10</f>
        <v>0.48782126658827479</v>
      </c>
      <c r="G10" s="117">
        <v>666</v>
      </c>
      <c r="H10" s="138">
        <v>0.1047491</v>
      </c>
      <c r="I10" s="156">
        <f t="shared" ref="I10:K14" si="0">+C10*$H10</f>
        <v>124.71427845999999</v>
      </c>
      <c r="J10" s="157">
        <f t="shared" si="0"/>
        <v>185.55255574</v>
      </c>
      <c r="K10" s="158">
        <f t="shared" si="0"/>
        <v>60.838277279999993</v>
      </c>
      <c r="L10" s="152">
        <v>19910</v>
      </c>
      <c r="M10" s="104" t="s">
        <v>241</v>
      </c>
      <c r="N10" s="104" t="s">
        <v>3</v>
      </c>
      <c r="O10" s="104" t="s">
        <v>131</v>
      </c>
    </row>
    <row r="11" spans="1:15" x14ac:dyDescent="0.35">
      <c r="A11" s="155" t="s">
        <v>710</v>
      </c>
      <c r="B11" s="107" t="s">
        <v>209</v>
      </c>
      <c r="C11" s="107">
        <v>38.700000000000003</v>
      </c>
      <c r="D11" s="107">
        <v>54.6</v>
      </c>
      <c r="E11" s="107">
        <v>15.9</v>
      </c>
      <c r="F11" s="125">
        <f>+E11/C11</f>
        <v>0.41085271317829453</v>
      </c>
      <c r="G11" s="117">
        <v>25.6</v>
      </c>
      <c r="H11" s="138">
        <v>3.6091999999999999E-2</v>
      </c>
      <c r="I11" s="156">
        <f t="shared" si="0"/>
        <v>1.3967604</v>
      </c>
      <c r="J11" s="157">
        <f t="shared" si="0"/>
        <v>1.9706231999999999</v>
      </c>
      <c r="K11" s="158">
        <f t="shared" si="0"/>
        <v>0.57386280000000001</v>
      </c>
      <c r="L11" s="152">
        <v>48940</v>
      </c>
      <c r="M11" s="107" t="s">
        <v>71</v>
      </c>
      <c r="N11" s="107" t="s">
        <v>3</v>
      </c>
      <c r="O11" s="107" t="s">
        <v>3</v>
      </c>
    </row>
    <row r="12" spans="1:15" x14ac:dyDescent="0.35">
      <c r="A12" s="155" t="s">
        <v>711</v>
      </c>
      <c r="B12" s="107" t="s">
        <v>210</v>
      </c>
      <c r="C12" s="107">
        <v>121.4</v>
      </c>
      <c r="D12" s="107">
        <v>170.8</v>
      </c>
      <c r="E12" s="107">
        <v>49.4</v>
      </c>
      <c r="F12" s="125">
        <f>+E12/C12</f>
        <v>0.40691927512355847</v>
      </c>
      <c r="G12" s="117">
        <v>76.3</v>
      </c>
      <c r="H12" s="138">
        <v>3.3166800000000003E-2</v>
      </c>
      <c r="I12" s="156">
        <f t="shared" si="0"/>
        <v>4.0264495200000008</v>
      </c>
      <c r="J12" s="157">
        <f t="shared" si="0"/>
        <v>5.6648894400000005</v>
      </c>
      <c r="K12" s="158">
        <f t="shared" si="0"/>
        <v>1.6384399200000002</v>
      </c>
      <c r="L12" s="152">
        <v>39430</v>
      </c>
      <c r="M12" s="107" t="s">
        <v>71</v>
      </c>
      <c r="N12" s="107" t="s">
        <v>3</v>
      </c>
      <c r="O12" s="107" t="s">
        <v>3</v>
      </c>
    </row>
    <row r="13" spans="1:15" x14ac:dyDescent="0.35">
      <c r="A13" s="155" t="s">
        <v>686</v>
      </c>
      <c r="B13" s="107" t="s">
        <v>181</v>
      </c>
      <c r="C13" s="107">
        <v>86.7</v>
      </c>
      <c r="D13" s="107">
        <v>120</v>
      </c>
      <c r="E13" s="107">
        <v>33.299999999999997</v>
      </c>
      <c r="F13" s="125">
        <f>+E13/C13</f>
        <v>0.38408304498269891</v>
      </c>
      <c r="G13" s="117">
        <v>48.9</v>
      </c>
      <c r="H13" s="138">
        <v>2.24017E-2</v>
      </c>
      <c r="I13" s="156">
        <f t="shared" si="0"/>
        <v>1.94222739</v>
      </c>
      <c r="J13" s="157">
        <f t="shared" si="0"/>
        <v>2.6882039999999998</v>
      </c>
      <c r="K13" s="158">
        <f t="shared" si="0"/>
        <v>0.74597660999999993</v>
      </c>
      <c r="L13" s="152">
        <v>90930</v>
      </c>
      <c r="M13" s="107" t="s">
        <v>24</v>
      </c>
      <c r="N13" s="107" t="s">
        <v>3</v>
      </c>
      <c r="O13" s="107" t="s">
        <v>3</v>
      </c>
    </row>
    <row r="14" spans="1:15" x14ac:dyDescent="0.35">
      <c r="A14" s="155" t="s">
        <v>850</v>
      </c>
      <c r="B14" s="107" t="s">
        <v>371</v>
      </c>
      <c r="C14" s="107">
        <v>52.2</v>
      </c>
      <c r="D14" s="107">
        <v>71.8</v>
      </c>
      <c r="E14" s="107">
        <v>19.600000000000001</v>
      </c>
      <c r="F14" s="125">
        <f>+E14/C14</f>
        <v>0.37547892720306514</v>
      </c>
      <c r="G14" s="117">
        <v>26.5</v>
      </c>
      <c r="H14" s="138">
        <v>4.8934400000000003E-2</v>
      </c>
      <c r="I14" s="156">
        <f t="shared" si="0"/>
        <v>2.5543756800000001</v>
      </c>
      <c r="J14" s="157">
        <f t="shared" si="0"/>
        <v>3.51348992</v>
      </c>
      <c r="K14" s="158">
        <f t="shared" si="0"/>
        <v>0.95911424000000012</v>
      </c>
      <c r="L14" s="152">
        <v>35940</v>
      </c>
      <c r="M14" s="107" t="s">
        <v>16</v>
      </c>
      <c r="N14" s="107" t="s">
        <v>3</v>
      </c>
      <c r="O14" s="107" t="s">
        <v>360</v>
      </c>
    </row>
    <row r="15" spans="1:15" x14ac:dyDescent="0.35">
      <c r="A15" s="155"/>
      <c r="B15" s="107"/>
      <c r="C15" s="107"/>
      <c r="D15" s="107"/>
      <c r="E15" s="107"/>
      <c r="F15" s="125"/>
      <c r="G15" s="117"/>
      <c r="H15" s="138"/>
      <c r="I15" s="156"/>
      <c r="J15" s="157"/>
      <c r="K15" s="158"/>
      <c r="L15" s="157"/>
      <c r="M15" s="107"/>
      <c r="N15" s="107"/>
      <c r="O15" s="107"/>
    </row>
    <row r="16" spans="1:15" x14ac:dyDescent="0.35">
      <c r="A16" s="155" t="s">
        <v>604</v>
      </c>
      <c r="B16" s="107" t="s">
        <v>68</v>
      </c>
      <c r="C16" s="107">
        <v>75.099999999999994</v>
      </c>
      <c r="D16" s="107">
        <v>102.5</v>
      </c>
      <c r="E16" s="107">
        <v>27.4</v>
      </c>
      <c r="F16" s="125">
        <f>+E16/C16</f>
        <v>0.36484687083888151</v>
      </c>
      <c r="G16" s="117">
        <v>39.200000000000003</v>
      </c>
      <c r="H16" s="138">
        <v>3.57115E-2</v>
      </c>
      <c r="I16" s="156">
        <f t="shared" ref="I16:K20" si="1">+C16*$H16</f>
        <v>2.6819336499999999</v>
      </c>
      <c r="J16" s="157">
        <f t="shared" si="1"/>
        <v>3.6604287499999999</v>
      </c>
      <c r="K16" s="158">
        <f t="shared" si="1"/>
        <v>0.97849509999999995</v>
      </c>
      <c r="L16" s="152">
        <v>86170</v>
      </c>
      <c r="M16" s="107" t="s">
        <v>1</v>
      </c>
      <c r="N16" s="107" t="s">
        <v>6</v>
      </c>
      <c r="O16" s="107" t="s">
        <v>3</v>
      </c>
    </row>
    <row r="17" spans="1:15" x14ac:dyDescent="0.35">
      <c r="A17" s="155" t="s">
        <v>689</v>
      </c>
      <c r="B17" s="107" t="s">
        <v>184</v>
      </c>
      <c r="C17" s="107">
        <v>204.2</v>
      </c>
      <c r="D17" s="107">
        <v>277.7</v>
      </c>
      <c r="E17" s="107">
        <v>73.5</v>
      </c>
      <c r="F17" s="125">
        <f>+E17/C17</f>
        <v>0.35994123408423118</v>
      </c>
      <c r="G17" s="117">
        <v>123.7</v>
      </c>
      <c r="H17" s="138">
        <v>2.0399799999999999E-2</v>
      </c>
      <c r="I17" s="156">
        <f t="shared" si="1"/>
        <v>4.1656391599999996</v>
      </c>
      <c r="J17" s="157">
        <f t="shared" si="1"/>
        <v>5.6650244599999997</v>
      </c>
      <c r="K17" s="158">
        <f t="shared" si="1"/>
        <v>1.4993852999999999</v>
      </c>
      <c r="L17" s="152">
        <v>79860</v>
      </c>
      <c r="M17" s="107" t="s">
        <v>66</v>
      </c>
      <c r="N17" s="107" t="s">
        <v>3</v>
      </c>
      <c r="O17" s="107" t="s">
        <v>3</v>
      </c>
    </row>
    <row r="18" spans="1:15" x14ac:dyDescent="0.35">
      <c r="A18" s="155" t="s">
        <v>196</v>
      </c>
      <c r="B18" s="107" t="s">
        <v>197</v>
      </c>
      <c r="C18" s="107">
        <v>116.2</v>
      </c>
      <c r="D18" s="107">
        <v>155</v>
      </c>
      <c r="E18" s="107">
        <v>38.799999999999997</v>
      </c>
      <c r="F18" s="125">
        <f>+E18/C18</f>
        <v>0.33390705679862304</v>
      </c>
      <c r="G18" s="117">
        <v>61.4</v>
      </c>
      <c r="H18" s="138">
        <v>2.7521400000000001E-2</v>
      </c>
      <c r="I18" s="156">
        <f t="shared" si="1"/>
        <v>3.1979866800000001</v>
      </c>
      <c r="J18" s="157">
        <f t="shared" si="1"/>
        <v>4.2658170000000002</v>
      </c>
      <c r="K18" s="158">
        <f t="shared" si="1"/>
        <v>1.0678303199999999</v>
      </c>
      <c r="L18" s="152">
        <v>89941</v>
      </c>
      <c r="M18" s="107" t="s">
        <v>24</v>
      </c>
      <c r="N18" s="107" t="s">
        <v>3</v>
      </c>
      <c r="O18" s="107" t="s">
        <v>3</v>
      </c>
    </row>
    <row r="19" spans="1:15" x14ac:dyDescent="0.35">
      <c r="A19" s="155" t="s">
        <v>700</v>
      </c>
      <c r="B19" s="107" t="s">
        <v>199</v>
      </c>
      <c r="C19" s="107">
        <v>192.8</v>
      </c>
      <c r="D19" s="107">
        <v>256.89999999999998</v>
      </c>
      <c r="E19" s="107">
        <v>64.2</v>
      </c>
      <c r="F19" s="125">
        <f>+E19/C19</f>
        <v>0.3329875518672199</v>
      </c>
      <c r="G19" s="117">
        <v>113.5</v>
      </c>
      <c r="H19" s="138">
        <v>2.5515699999999999E-2</v>
      </c>
      <c r="I19" s="156">
        <f t="shared" si="1"/>
        <v>4.91942696</v>
      </c>
      <c r="J19" s="157">
        <f t="shared" si="1"/>
        <v>6.5549833299999989</v>
      </c>
      <c r="K19" s="158">
        <f t="shared" si="1"/>
        <v>1.63810794</v>
      </c>
      <c r="L19" s="152">
        <v>70210</v>
      </c>
      <c r="M19" s="107" t="s">
        <v>71</v>
      </c>
      <c r="N19" s="107" t="s">
        <v>3</v>
      </c>
      <c r="O19" s="107" t="s">
        <v>3</v>
      </c>
    </row>
    <row r="20" spans="1:15" x14ac:dyDescent="0.35">
      <c r="A20" s="155" t="s">
        <v>584</v>
      </c>
      <c r="B20" s="107" t="s">
        <v>47</v>
      </c>
      <c r="C20" s="107">
        <v>94.2</v>
      </c>
      <c r="D20" s="107">
        <v>125.4</v>
      </c>
      <c r="E20" s="107">
        <v>31.3</v>
      </c>
      <c r="F20" s="125">
        <f>+E20/C20</f>
        <v>0.33227176220806792</v>
      </c>
      <c r="G20" s="117">
        <v>44.2</v>
      </c>
      <c r="H20" s="138">
        <v>3.0137000000000001E-2</v>
      </c>
      <c r="I20" s="156">
        <f t="shared" si="1"/>
        <v>2.8389054000000002</v>
      </c>
      <c r="J20" s="157">
        <f t="shared" si="1"/>
        <v>3.7791798000000001</v>
      </c>
      <c r="K20" s="158">
        <f t="shared" si="1"/>
        <v>0.94328810000000007</v>
      </c>
      <c r="L20" s="152">
        <v>45810</v>
      </c>
      <c r="M20" s="107" t="s">
        <v>1</v>
      </c>
      <c r="N20" s="107" t="s">
        <v>3</v>
      </c>
      <c r="O20" s="107" t="s">
        <v>3</v>
      </c>
    </row>
    <row r="21" spans="1:15" x14ac:dyDescent="0.35">
      <c r="A21" s="155"/>
      <c r="B21" s="107"/>
      <c r="C21" s="107"/>
      <c r="D21" s="107"/>
      <c r="E21" s="107"/>
      <c r="F21" s="125"/>
      <c r="G21" s="117"/>
      <c r="H21" s="138"/>
      <c r="I21" s="156"/>
      <c r="J21" s="157"/>
      <c r="K21" s="158"/>
      <c r="L21" s="157"/>
      <c r="M21" s="107"/>
      <c r="N21" s="107"/>
      <c r="O21" s="107"/>
    </row>
    <row r="22" spans="1:15" x14ac:dyDescent="0.35">
      <c r="A22" s="155" t="s">
        <v>697</v>
      </c>
      <c r="B22" s="107" t="s">
        <v>194</v>
      </c>
      <c r="C22" s="107">
        <v>13</v>
      </c>
      <c r="D22" s="107">
        <v>17.3</v>
      </c>
      <c r="E22" s="107">
        <v>4.3</v>
      </c>
      <c r="F22" s="125">
        <f>+E22/C22</f>
        <v>0.33076923076923076</v>
      </c>
      <c r="G22" s="117">
        <v>7</v>
      </c>
      <c r="H22" s="138">
        <v>3.3875700000000002E-2</v>
      </c>
      <c r="I22" s="156">
        <f t="shared" ref="I22:K26" si="2">+C22*$H22</f>
        <v>0.4403841</v>
      </c>
      <c r="J22" s="157">
        <f t="shared" si="2"/>
        <v>0.58604961</v>
      </c>
      <c r="K22" s="158">
        <f t="shared" si="2"/>
        <v>0.14566551</v>
      </c>
      <c r="L22" s="152">
        <v>69720</v>
      </c>
      <c r="M22" s="107" t="s">
        <v>66</v>
      </c>
      <c r="N22" s="107" t="s">
        <v>3</v>
      </c>
      <c r="O22" s="107" t="s">
        <v>3</v>
      </c>
    </row>
    <row r="23" spans="1:15" x14ac:dyDescent="0.35">
      <c r="A23" s="155" t="s">
        <v>378</v>
      </c>
      <c r="B23" s="107" t="s">
        <v>379</v>
      </c>
      <c r="C23" s="107">
        <v>100.6</v>
      </c>
      <c r="D23" s="107">
        <v>133.4</v>
      </c>
      <c r="E23" s="107">
        <v>32.9</v>
      </c>
      <c r="F23" s="125">
        <f>+E23/C23</f>
        <v>0.32703777335984097</v>
      </c>
      <c r="G23" s="117">
        <v>44.6</v>
      </c>
      <c r="H23" s="138">
        <v>4.7767499999999997E-2</v>
      </c>
      <c r="I23" s="156">
        <f t="shared" si="2"/>
        <v>4.8054104999999998</v>
      </c>
      <c r="J23" s="157">
        <f t="shared" si="2"/>
        <v>6.3721845000000004</v>
      </c>
      <c r="K23" s="158">
        <f t="shared" si="2"/>
        <v>1.5715507499999999</v>
      </c>
      <c r="L23" s="152">
        <v>45084</v>
      </c>
      <c r="M23" s="107" t="s">
        <v>16</v>
      </c>
      <c r="N23" s="107" t="s">
        <v>3</v>
      </c>
      <c r="O23" s="107" t="s">
        <v>360</v>
      </c>
    </row>
    <row r="24" spans="1:15" x14ac:dyDescent="0.35">
      <c r="A24" s="155" t="s">
        <v>677</v>
      </c>
      <c r="B24" s="107" t="s">
        <v>170</v>
      </c>
      <c r="C24" s="107">
        <v>94.3</v>
      </c>
      <c r="D24" s="107">
        <v>125.2</v>
      </c>
      <c r="E24" s="107">
        <v>30.8</v>
      </c>
      <c r="F24" s="125">
        <f>+E24/C24</f>
        <v>0.32661717921527045</v>
      </c>
      <c r="G24" s="117">
        <v>43.8</v>
      </c>
      <c r="H24" s="138">
        <v>5.5464300000000001E-2</v>
      </c>
      <c r="I24" s="156">
        <f t="shared" si="2"/>
        <v>5.2302834899999997</v>
      </c>
      <c r="J24" s="157">
        <f t="shared" si="2"/>
        <v>6.9441303599999999</v>
      </c>
      <c r="K24" s="158">
        <f t="shared" si="2"/>
        <v>1.7083004400000001</v>
      </c>
      <c r="L24" s="152">
        <v>45350</v>
      </c>
      <c r="M24" s="107" t="s">
        <v>1</v>
      </c>
      <c r="N24" s="107" t="s">
        <v>3</v>
      </c>
      <c r="O24" s="107" t="s">
        <v>131</v>
      </c>
    </row>
    <row r="25" spans="1:15" x14ac:dyDescent="0.35">
      <c r="A25" s="155" t="s">
        <v>588</v>
      </c>
      <c r="B25" s="107" t="s">
        <v>51</v>
      </c>
      <c r="C25" s="107">
        <v>415.7</v>
      </c>
      <c r="D25" s="107">
        <v>547.20000000000005</v>
      </c>
      <c r="E25" s="107">
        <v>131.5</v>
      </c>
      <c r="F25" s="125">
        <f>+E25/C25</f>
        <v>0.3163338946355545</v>
      </c>
      <c r="G25" s="117">
        <v>188.5</v>
      </c>
      <c r="H25" s="138">
        <v>1.9589800000000001E-2</v>
      </c>
      <c r="I25" s="156">
        <f t="shared" si="2"/>
        <v>8.1434798599999993</v>
      </c>
      <c r="J25" s="157">
        <f t="shared" si="2"/>
        <v>10.719538560000002</v>
      </c>
      <c r="K25" s="158">
        <f t="shared" si="2"/>
        <v>2.5760586999999999</v>
      </c>
      <c r="L25" s="152">
        <v>60300</v>
      </c>
      <c r="M25" s="107" t="s">
        <v>1</v>
      </c>
      <c r="N25" s="107" t="s">
        <v>3</v>
      </c>
      <c r="O25" s="107" t="s">
        <v>3</v>
      </c>
    </row>
    <row r="26" spans="1:15" x14ac:dyDescent="0.35">
      <c r="A26" s="155" t="s">
        <v>958</v>
      </c>
      <c r="B26" s="107" t="s">
        <v>505</v>
      </c>
      <c r="C26" s="107">
        <v>18.899999999999999</v>
      </c>
      <c r="D26" s="107">
        <v>24.8</v>
      </c>
      <c r="E26" s="107">
        <v>5.9</v>
      </c>
      <c r="F26" s="125">
        <f>+E26/C26</f>
        <v>0.31216931216931221</v>
      </c>
      <c r="G26" s="117">
        <v>9</v>
      </c>
      <c r="H26" s="138">
        <v>4.8724700000000003E-2</v>
      </c>
      <c r="I26" s="156">
        <f t="shared" si="2"/>
        <v>0.92089683</v>
      </c>
      <c r="J26" s="157">
        <f t="shared" si="2"/>
        <v>1.2083725600000002</v>
      </c>
      <c r="K26" s="158">
        <f t="shared" si="2"/>
        <v>0.28747573000000004</v>
      </c>
      <c r="L26" s="152">
        <v>23440</v>
      </c>
      <c r="M26" s="107" t="s">
        <v>16</v>
      </c>
      <c r="N26" s="107" t="s">
        <v>3</v>
      </c>
      <c r="O26" s="107" t="s">
        <v>22</v>
      </c>
    </row>
    <row r="27" spans="1:15" x14ac:dyDescent="0.35">
      <c r="A27" s="155"/>
      <c r="B27" s="107"/>
      <c r="C27" s="107"/>
      <c r="D27" s="107"/>
      <c r="E27" s="107"/>
      <c r="F27" s="125"/>
      <c r="G27" s="117"/>
      <c r="H27" s="138"/>
      <c r="I27" s="156"/>
      <c r="J27" s="157"/>
      <c r="K27" s="158"/>
      <c r="L27" s="157"/>
      <c r="M27" s="107"/>
      <c r="N27" s="107"/>
      <c r="O27" s="107"/>
    </row>
    <row r="28" spans="1:15" x14ac:dyDescent="0.35">
      <c r="A28" s="155" t="s">
        <v>857</v>
      </c>
      <c r="B28" s="107" t="s">
        <v>380</v>
      </c>
      <c r="C28" s="107">
        <v>213.5</v>
      </c>
      <c r="D28" s="107">
        <v>278.7</v>
      </c>
      <c r="E28" s="107">
        <v>65.3</v>
      </c>
      <c r="F28" s="125">
        <f>+E28/C28</f>
        <v>0.30585480093676815</v>
      </c>
      <c r="G28" s="117">
        <v>98.8</v>
      </c>
      <c r="H28" s="138">
        <v>4.9508400000000001E-2</v>
      </c>
      <c r="I28" s="156">
        <f t="shared" ref="I28:K32" si="3">+C28*$H28</f>
        <v>10.570043399999999</v>
      </c>
      <c r="J28" s="157">
        <f t="shared" si="3"/>
        <v>13.797991079999999</v>
      </c>
      <c r="K28" s="158">
        <f t="shared" si="3"/>
        <v>3.23289852</v>
      </c>
      <c r="L28" s="152">
        <v>26522</v>
      </c>
      <c r="M28" s="107" t="s">
        <v>16</v>
      </c>
      <c r="N28" s="107" t="s">
        <v>3</v>
      </c>
      <c r="O28" s="107" t="s">
        <v>131</v>
      </c>
    </row>
    <row r="29" spans="1:15" x14ac:dyDescent="0.35">
      <c r="A29" s="155" t="s">
        <v>860</v>
      </c>
      <c r="B29" s="107" t="s">
        <v>383</v>
      </c>
      <c r="C29" s="107">
        <v>24.9</v>
      </c>
      <c r="D29" s="107">
        <v>32.4</v>
      </c>
      <c r="E29" s="107">
        <v>7.5</v>
      </c>
      <c r="F29" s="125">
        <f>+E29/C29</f>
        <v>0.30120481927710846</v>
      </c>
      <c r="G29" s="117">
        <v>13.3</v>
      </c>
      <c r="H29" s="138">
        <v>6.7794800000000002E-2</v>
      </c>
      <c r="I29" s="156">
        <f t="shared" si="3"/>
        <v>1.68809052</v>
      </c>
      <c r="J29" s="157">
        <f t="shared" si="3"/>
        <v>2.1965515199999999</v>
      </c>
      <c r="K29" s="158">
        <f t="shared" si="3"/>
        <v>0.50846100000000005</v>
      </c>
      <c r="L29" s="152">
        <v>30190</v>
      </c>
      <c r="M29" s="107" t="s">
        <v>16</v>
      </c>
      <c r="N29" s="107" t="s">
        <v>3</v>
      </c>
      <c r="O29" s="107" t="s">
        <v>22</v>
      </c>
    </row>
    <row r="30" spans="1:15" x14ac:dyDescent="0.35">
      <c r="A30" s="155" t="s">
        <v>709</v>
      </c>
      <c r="B30" s="107" t="s">
        <v>208</v>
      </c>
      <c r="C30" s="107">
        <v>2491.5</v>
      </c>
      <c r="D30" s="107">
        <v>3241.7</v>
      </c>
      <c r="E30" s="107">
        <v>750.4</v>
      </c>
      <c r="F30" s="125">
        <f>+E30/C30</f>
        <v>0.30118402568733693</v>
      </c>
      <c r="G30" s="117">
        <v>1224.2</v>
      </c>
      <c r="H30" s="138">
        <v>7.2969800000000001E-2</v>
      </c>
      <c r="I30" s="156">
        <f t="shared" si="3"/>
        <v>181.8042567</v>
      </c>
      <c r="J30" s="157">
        <f t="shared" si="3"/>
        <v>236.54620065999998</v>
      </c>
      <c r="K30" s="158">
        <f t="shared" si="3"/>
        <v>54.75653792</v>
      </c>
      <c r="L30" s="152">
        <v>23151</v>
      </c>
      <c r="M30" s="107" t="s">
        <v>152</v>
      </c>
      <c r="N30" s="107" t="s">
        <v>3</v>
      </c>
      <c r="O30" s="107" t="s">
        <v>3</v>
      </c>
    </row>
    <row r="31" spans="1:15" x14ac:dyDescent="0.35">
      <c r="A31" s="155" t="s">
        <v>714</v>
      </c>
      <c r="B31" s="107" t="s">
        <v>213</v>
      </c>
      <c r="C31" s="107">
        <v>560.79999999999995</v>
      </c>
      <c r="D31" s="107">
        <v>723.7</v>
      </c>
      <c r="E31" s="107">
        <v>162.9</v>
      </c>
      <c r="F31" s="125">
        <f>+E31/C31</f>
        <v>0.29047788873038521</v>
      </c>
      <c r="G31" s="117">
        <v>269.89999999999998</v>
      </c>
      <c r="H31" s="138">
        <v>4.0634700000000003E-2</v>
      </c>
      <c r="I31" s="156">
        <f t="shared" si="3"/>
        <v>22.78793976</v>
      </c>
      <c r="J31" s="157">
        <f t="shared" si="3"/>
        <v>29.407332390000004</v>
      </c>
      <c r="K31" s="158">
        <f t="shared" si="3"/>
        <v>6.619392630000001</v>
      </c>
      <c r="L31" s="152">
        <v>29370</v>
      </c>
      <c r="M31" s="107" t="s">
        <v>152</v>
      </c>
      <c r="N31" s="107" t="s">
        <v>3</v>
      </c>
      <c r="O31" s="107" t="s">
        <v>3</v>
      </c>
    </row>
    <row r="32" spans="1:15" x14ac:dyDescent="0.35">
      <c r="A32" s="159" t="s">
        <v>688</v>
      </c>
      <c r="B32" s="108" t="s">
        <v>183</v>
      </c>
      <c r="C32" s="108">
        <v>113.2</v>
      </c>
      <c r="D32" s="108">
        <v>146.1</v>
      </c>
      <c r="E32" s="108">
        <v>32.799999999999997</v>
      </c>
      <c r="F32" s="129">
        <f>+E32/C32</f>
        <v>0.28975265017667839</v>
      </c>
      <c r="G32" s="139">
        <v>48.2</v>
      </c>
      <c r="H32" s="129">
        <v>2.57819E-2</v>
      </c>
      <c r="I32" s="161">
        <f t="shared" si="3"/>
        <v>2.91851108</v>
      </c>
      <c r="J32" s="162">
        <f t="shared" si="3"/>
        <v>3.7667355899999997</v>
      </c>
      <c r="K32" s="163">
        <f t="shared" si="3"/>
        <v>0.84564631999999995</v>
      </c>
      <c r="L32" s="172">
        <v>75400</v>
      </c>
      <c r="M32" s="108" t="s">
        <v>24</v>
      </c>
      <c r="N32" s="108" t="s">
        <v>3</v>
      </c>
      <c r="O32" s="108" t="s">
        <v>3</v>
      </c>
    </row>
    <row r="33" spans="1:15" x14ac:dyDescent="0.35">
      <c r="A33" s="104" t="s">
        <v>1014</v>
      </c>
      <c r="B33" s="107"/>
      <c r="C33" s="107"/>
      <c r="D33" s="107"/>
      <c r="E33" s="107"/>
      <c r="F33" s="125"/>
      <c r="G33" s="117"/>
      <c r="H33" s="138"/>
      <c r="I33" s="156"/>
      <c r="J33" s="157"/>
      <c r="K33" s="157"/>
      <c r="L33" s="157"/>
      <c r="M33" s="107"/>
      <c r="N33" s="107"/>
      <c r="O33" s="107"/>
    </row>
    <row r="34" spans="1:15" x14ac:dyDescent="0.35">
      <c r="A34" s="155"/>
      <c r="B34" s="107"/>
      <c r="C34" s="107"/>
      <c r="D34" s="107"/>
      <c r="E34" s="107"/>
      <c r="F34" s="125"/>
      <c r="G34" s="117"/>
      <c r="H34" s="138"/>
      <c r="I34" s="156"/>
      <c r="J34" s="157"/>
      <c r="K34" s="157"/>
      <c r="L34" s="157"/>
      <c r="M34" s="107"/>
      <c r="N34" s="107"/>
      <c r="O34" s="107"/>
    </row>
    <row r="35" spans="1:15" x14ac:dyDescent="0.35">
      <c r="A35" s="99" t="s">
        <v>1247</v>
      </c>
      <c r="B35" s="107"/>
      <c r="C35" s="107"/>
      <c r="D35" s="107"/>
      <c r="E35" s="107"/>
      <c r="F35" s="125"/>
      <c r="G35" s="117"/>
      <c r="H35" s="138"/>
      <c r="I35" s="156"/>
      <c r="J35" s="157"/>
      <c r="K35" s="157"/>
      <c r="L35" s="157"/>
      <c r="M35" s="107"/>
      <c r="N35" s="107"/>
      <c r="O35" s="107"/>
    </row>
    <row r="36" spans="1:15" x14ac:dyDescent="0.35">
      <c r="A36" s="100" t="s">
        <v>1246</v>
      </c>
      <c r="B36" s="107"/>
      <c r="C36" s="107"/>
      <c r="D36" s="107"/>
      <c r="E36" s="107"/>
      <c r="F36" s="125"/>
      <c r="G36" s="117"/>
      <c r="H36" s="138"/>
      <c r="I36" s="156"/>
      <c r="J36" s="157"/>
      <c r="K36" s="157"/>
      <c r="L36" s="157"/>
      <c r="M36" s="107"/>
      <c r="N36" s="107"/>
      <c r="O36" s="107"/>
    </row>
    <row r="37" spans="1:15" x14ac:dyDescent="0.35">
      <c r="A37" s="100" t="s">
        <v>1250</v>
      </c>
      <c r="B37" s="107"/>
      <c r="C37" s="107"/>
      <c r="D37" s="107"/>
      <c r="E37" s="107"/>
      <c r="F37" s="125"/>
      <c r="G37" s="117"/>
      <c r="H37" s="138"/>
      <c r="I37" s="156"/>
      <c r="J37" s="157"/>
      <c r="K37" s="157"/>
      <c r="L37" s="157"/>
      <c r="M37" s="107"/>
      <c r="N37" s="107"/>
      <c r="O37" s="107"/>
    </row>
    <row r="38" spans="1:15" x14ac:dyDescent="0.35">
      <c r="A38" s="155"/>
      <c r="B38" s="107"/>
      <c r="C38" s="107"/>
      <c r="D38" s="107"/>
      <c r="E38" s="107"/>
      <c r="F38" s="125"/>
      <c r="G38" s="117"/>
      <c r="H38" s="138"/>
      <c r="I38" s="156"/>
      <c r="J38" s="157"/>
      <c r="K38" s="157"/>
      <c r="L38" s="157"/>
      <c r="M38" s="107"/>
      <c r="N38" s="107"/>
      <c r="O38" s="107"/>
    </row>
    <row r="39" spans="1:15" x14ac:dyDescent="0.35">
      <c r="A39" s="23"/>
      <c r="F39" s="21"/>
      <c r="G39" s="5"/>
      <c r="H39" s="24"/>
      <c r="I39" s="10"/>
      <c r="J39" s="11"/>
      <c r="K39" s="11"/>
      <c r="L39" s="11"/>
    </row>
    <row r="40" spans="1:15" x14ac:dyDescent="0.35">
      <c r="A40" s="23"/>
      <c r="F40" s="21"/>
      <c r="G40" s="5"/>
      <c r="H40" s="24"/>
      <c r="I40" s="10"/>
      <c r="J40" s="11"/>
      <c r="K40" s="11"/>
      <c r="L40" s="11"/>
    </row>
    <row r="41" spans="1:15" x14ac:dyDescent="0.35">
      <c r="A41" s="23"/>
      <c r="F41" s="21"/>
      <c r="G41" s="5"/>
      <c r="H41" s="24"/>
      <c r="I41" s="10"/>
      <c r="J41" s="11"/>
      <c r="K41" s="11"/>
      <c r="L41" s="11"/>
    </row>
    <row r="42" spans="1:15" x14ac:dyDescent="0.35">
      <c r="A42" s="23"/>
      <c r="F42" s="21"/>
      <c r="G42" s="5"/>
      <c r="H42" s="24"/>
      <c r="I42" s="10"/>
      <c r="J42" s="11"/>
      <c r="K42" s="11"/>
      <c r="L42" s="11"/>
    </row>
    <row r="43" spans="1:15" x14ac:dyDescent="0.35">
      <c r="A43" s="23"/>
      <c r="F43" s="21"/>
      <c r="G43" s="5"/>
      <c r="H43" s="24"/>
      <c r="I43" s="10"/>
      <c r="J43" s="11"/>
      <c r="K43" s="11"/>
      <c r="L43" s="11"/>
    </row>
    <row r="44" spans="1:15" x14ac:dyDescent="0.35">
      <c r="A44" s="23"/>
      <c r="F44" s="21"/>
      <c r="G44" s="5"/>
      <c r="H44" s="24"/>
      <c r="I44" s="10"/>
      <c r="J44" s="11"/>
      <c r="K44" s="11"/>
      <c r="L44" s="11"/>
    </row>
    <row r="45" spans="1:15" x14ac:dyDescent="0.35">
      <c r="A45" s="23"/>
      <c r="F45" s="21"/>
      <c r="G45" s="5"/>
      <c r="H45" s="24"/>
      <c r="I45" s="10"/>
      <c r="J45" s="11"/>
      <c r="K45" s="11"/>
      <c r="L45" s="11"/>
    </row>
    <row r="46" spans="1:15" x14ac:dyDescent="0.35">
      <c r="A46" s="23"/>
      <c r="F46" s="21"/>
      <c r="G46" s="5"/>
      <c r="H46" s="24"/>
      <c r="I46" s="10"/>
      <c r="J46" s="11"/>
      <c r="K46" s="11"/>
      <c r="L46" s="11"/>
    </row>
    <row r="47" spans="1:15" x14ac:dyDescent="0.35">
      <c r="A47" s="23"/>
      <c r="F47" s="21"/>
      <c r="G47" s="5"/>
      <c r="H47" s="24"/>
      <c r="I47" s="10"/>
      <c r="J47" s="11"/>
      <c r="K47" s="11"/>
      <c r="L47" s="11"/>
    </row>
    <row r="48" spans="1:15" x14ac:dyDescent="0.35">
      <c r="A48" s="23"/>
      <c r="F48" s="21"/>
      <c r="G48" s="5"/>
      <c r="H48" s="24"/>
      <c r="I48" s="10"/>
      <c r="J48" s="11"/>
      <c r="K48" s="11"/>
      <c r="L48" s="11"/>
    </row>
    <row r="49" spans="1:12" x14ac:dyDescent="0.35">
      <c r="A49" s="23"/>
      <c r="F49" s="21"/>
      <c r="G49" s="5"/>
      <c r="H49" s="24"/>
      <c r="I49" s="10"/>
      <c r="J49" s="11"/>
      <c r="K49" s="11"/>
      <c r="L49" s="11"/>
    </row>
    <row r="50" spans="1:12" x14ac:dyDescent="0.35">
      <c r="A50" s="23"/>
      <c r="F50" s="21"/>
      <c r="G50" s="5"/>
      <c r="H50" s="24"/>
      <c r="I50" s="10"/>
      <c r="J50" s="11"/>
      <c r="K50" s="11"/>
      <c r="L50" s="11"/>
    </row>
    <row r="51" spans="1:12" x14ac:dyDescent="0.35">
      <c r="A51" s="23"/>
      <c r="F51" s="21"/>
      <c r="G51" s="5"/>
      <c r="H51" s="24"/>
      <c r="I51" s="10"/>
      <c r="J51" s="11"/>
      <c r="K51" s="11"/>
      <c r="L51" s="11"/>
    </row>
    <row r="52" spans="1:12" x14ac:dyDescent="0.35">
      <c r="A52" s="23"/>
      <c r="F52" s="21"/>
      <c r="G52" s="5"/>
      <c r="H52" s="24"/>
      <c r="I52" s="10"/>
      <c r="J52" s="11"/>
      <c r="K52" s="11"/>
      <c r="L52" s="11"/>
    </row>
    <row r="53" spans="1:12" x14ac:dyDescent="0.35">
      <c r="A53" s="23"/>
      <c r="F53" s="21"/>
      <c r="G53" s="5"/>
      <c r="H53" s="24"/>
      <c r="I53" s="10"/>
      <c r="J53" s="11"/>
      <c r="K53" s="11"/>
      <c r="L53" s="11"/>
    </row>
    <row r="54" spans="1:12" x14ac:dyDescent="0.35">
      <c r="A54" s="23"/>
      <c r="F54" s="21"/>
      <c r="G54" s="5"/>
      <c r="H54" s="24"/>
      <c r="I54" s="10"/>
      <c r="J54" s="11"/>
      <c r="K54" s="11"/>
      <c r="L54" s="11"/>
    </row>
    <row r="55" spans="1:12" x14ac:dyDescent="0.35">
      <c r="A55" s="23"/>
      <c r="F55" s="21"/>
      <c r="G55" s="5"/>
      <c r="H55" s="24"/>
      <c r="I55" s="10"/>
      <c r="J55" s="11"/>
      <c r="K55" s="11"/>
      <c r="L55" s="11"/>
    </row>
    <row r="56" spans="1:12" x14ac:dyDescent="0.35">
      <c r="A56" s="23"/>
      <c r="F56" s="21"/>
      <c r="G56" s="5"/>
      <c r="H56" s="24"/>
      <c r="I56" s="10"/>
      <c r="J56" s="11"/>
      <c r="K56" s="11"/>
      <c r="L56" s="11"/>
    </row>
    <row r="57" spans="1:12" x14ac:dyDescent="0.35">
      <c r="A57" s="23"/>
      <c r="F57" s="21"/>
      <c r="G57" s="5"/>
      <c r="H57" s="24"/>
      <c r="I57" s="10"/>
      <c r="J57" s="11"/>
      <c r="K57" s="11"/>
      <c r="L57" s="11"/>
    </row>
    <row r="58" spans="1:12" x14ac:dyDescent="0.35">
      <c r="A58" s="23"/>
      <c r="F58" s="21"/>
      <c r="G58" s="5"/>
      <c r="H58" s="24"/>
      <c r="I58" s="10"/>
      <c r="J58" s="11"/>
      <c r="K58" s="11"/>
      <c r="L58" s="11"/>
    </row>
    <row r="59" spans="1:12" x14ac:dyDescent="0.35">
      <c r="A59" s="23"/>
      <c r="F59" s="21"/>
      <c r="G59" s="5"/>
      <c r="H59" s="24"/>
      <c r="I59" s="10"/>
      <c r="J59" s="11"/>
      <c r="K59" s="11"/>
      <c r="L59" s="11"/>
    </row>
    <row r="60" spans="1:12" x14ac:dyDescent="0.35">
      <c r="A60" s="23"/>
      <c r="F60" s="21"/>
      <c r="G60" s="5"/>
      <c r="H60" s="24"/>
      <c r="I60" s="10"/>
      <c r="J60" s="11"/>
      <c r="K60" s="11"/>
      <c r="L60" s="11"/>
    </row>
    <row r="61" spans="1:12" x14ac:dyDescent="0.35">
      <c r="A61" s="23"/>
      <c r="F61" s="21"/>
      <c r="G61" s="5"/>
      <c r="H61" s="24"/>
      <c r="I61" s="10"/>
      <c r="J61" s="11"/>
      <c r="K61" s="11"/>
      <c r="L61" s="11"/>
    </row>
    <row r="62" spans="1:12" x14ac:dyDescent="0.35">
      <c r="A62" s="23"/>
      <c r="F62" s="21"/>
      <c r="G62" s="5"/>
      <c r="H62" s="24"/>
      <c r="I62" s="10"/>
      <c r="J62" s="11"/>
      <c r="K62" s="11"/>
      <c r="L62" s="11"/>
    </row>
    <row r="63" spans="1:12" x14ac:dyDescent="0.35">
      <c r="A63" s="23"/>
      <c r="F63" s="21"/>
      <c r="G63" s="5"/>
      <c r="H63" s="24"/>
      <c r="I63" s="10"/>
      <c r="J63" s="11"/>
      <c r="K63" s="11"/>
      <c r="L63" s="11"/>
    </row>
    <row r="64" spans="1:12" x14ac:dyDescent="0.35">
      <c r="A64" s="23"/>
      <c r="F64" s="21"/>
      <c r="G64" s="5"/>
      <c r="H64" s="24"/>
      <c r="I64" s="10"/>
      <c r="J64" s="11"/>
      <c r="K64" s="11"/>
      <c r="L64" s="11"/>
    </row>
    <row r="65" spans="1:12" x14ac:dyDescent="0.35">
      <c r="A65" s="23"/>
      <c r="F65" s="21"/>
      <c r="G65" s="5"/>
      <c r="H65" s="24"/>
      <c r="I65" s="10"/>
      <c r="J65" s="11"/>
      <c r="K65" s="11"/>
      <c r="L65" s="11"/>
    </row>
    <row r="66" spans="1:12" x14ac:dyDescent="0.35">
      <c r="A66" s="23"/>
      <c r="F66" s="21"/>
      <c r="G66" s="5"/>
      <c r="H66" s="24"/>
      <c r="I66" s="10"/>
      <c r="J66" s="11"/>
      <c r="K66" s="11"/>
      <c r="L66" s="11"/>
    </row>
    <row r="67" spans="1:12" x14ac:dyDescent="0.35">
      <c r="A67" s="23"/>
      <c r="F67" s="21"/>
      <c r="G67" s="5"/>
      <c r="H67" s="24"/>
      <c r="I67" s="10"/>
      <c r="J67" s="11"/>
      <c r="K67" s="11"/>
      <c r="L67" s="11"/>
    </row>
    <row r="68" spans="1:12" x14ac:dyDescent="0.35">
      <c r="A68" s="23"/>
      <c r="F68" s="21"/>
      <c r="G68" s="5"/>
      <c r="H68" s="24"/>
      <c r="I68" s="10"/>
      <c r="J68" s="11"/>
      <c r="K68" s="11"/>
      <c r="L68" s="11"/>
    </row>
    <row r="69" spans="1:12" x14ac:dyDescent="0.35">
      <c r="A69" s="23"/>
      <c r="F69" s="21"/>
      <c r="G69" s="5"/>
      <c r="H69" s="24"/>
      <c r="I69" s="10"/>
      <c r="J69" s="11"/>
      <c r="K69" s="11"/>
      <c r="L69" s="11"/>
    </row>
    <row r="70" spans="1:12" x14ac:dyDescent="0.35">
      <c r="A70" s="23"/>
      <c r="F70" s="21"/>
      <c r="G70" s="5"/>
      <c r="H70" s="24"/>
      <c r="I70" s="10"/>
      <c r="J70" s="11"/>
      <c r="K70" s="11"/>
      <c r="L70" s="11"/>
    </row>
    <row r="71" spans="1:12" x14ac:dyDescent="0.35">
      <c r="A71" s="23"/>
      <c r="F71" s="21"/>
      <c r="G71" s="5"/>
      <c r="H71" s="24"/>
      <c r="I71" s="10"/>
      <c r="J71" s="11"/>
      <c r="K71" s="11"/>
      <c r="L71" s="11"/>
    </row>
    <row r="72" spans="1:12" x14ac:dyDescent="0.35">
      <c r="A72" s="23"/>
      <c r="F72" s="21"/>
      <c r="G72" s="5"/>
      <c r="H72" s="24"/>
      <c r="I72" s="10"/>
      <c r="J72" s="11"/>
      <c r="K72" s="11"/>
      <c r="L72" s="11"/>
    </row>
    <row r="73" spans="1:12" x14ac:dyDescent="0.35">
      <c r="A73" s="23"/>
      <c r="F73" s="21"/>
      <c r="G73" s="5"/>
      <c r="H73" s="24"/>
      <c r="I73" s="10"/>
      <c r="J73" s="11"/>
      <c r="K73" s="11"/>
      <c r="L73" s="11"/>
    </row>
    <row r="74" spans="1:12" x14ac:dyDescent="0.35">
      <c r="A74" s="23"/>
      <c r="F74" s="21"/>
      <c r="G74" s="5"/>
      <c r="H74" s="24"/>
      <c r="I74" s="10"/>
      <c r="J74" s="11"/>
      <c r="K74" s="11"/>
      <c r="L74" s="11"/>
    </row>
    <row r="75" spans="1:12" x14ac:dyDescent="0.35">
      <c r="A75" s="23"/>
      <c r="F75" s="21"/>
      <c r="G75" s="5"/>
      <c r="H75" s="24"/>
      <c r="I75" s="10"/>
      <c r="J75" s="11"/>
      <c r="K75" s="11"/>
      <c r="L75" s="11"/>
    </row>
    <row r="76" spans="1:12" x14ac:dyDescent="0.35">
      <c r="A76" s="23"/>
      <c r="F76" s="21"/>
      <c r="G76" s="5"/>
      <c r="H76" s="24"/>
      <c r="I76" s="10"/>
      <c r="J76" s="11"/>
      <c r="K76" s="11"/>
      <c r="L76" s="11"/>
    </row>
    <row r="77" spans="1:12" x14ac:dyDescent="0.35">
      <c r="A77" s="23"/>
      <c r="F77" s="21"/>
      <c r="G77" s="5"/>
      <c r="H77" s="24"/>
      <c r="I77" s="10"/>
      <c r="J77" s="11"/>
      <c r="K77" s="11"/>
      <c r="L77" s="11"/>
    </row>
    <row r="78" spans="1:12" x14ac:dyDescent="0.35">
      <c r="A78" s="23"/>
      <c r="F78" s="21"/>
      <c r="G78" s="5"/>
      <c r="H78" s="24"/>
      <c r="I78" s="10"/>
      <c r="J78" s="11"/>
      <c r="K78" s="11"/>
      <c r="L78" s="11"/>
    </row>
    <row r="79" spans="1:12" x14ac:dyDescent="0.35">
      <c r="A79" s="23"/>
      <c r="F79" s="21"/>
      <c r="G79" s="5"/>
      <c r="H79" s="24"/>
      <c r="I79" s="10"/>
      <c r="J79" s="11"/>
      <c r="K79" s="11"/>
      <c r="L79" s="11"/>
    </row>
    <row r="80" spans="1:12" x14ac:dyDescent="0.35">
      <c r="A80" s="23"/>
      <c r="F80" s="21"/>
      <c r="G80" s="5"/>
      <c r="H80" s="24"/>
      <c r="I80" s="10"/>
      <c r="J80" s="11"/>
      <c r="K80" s="11"/>
      <c r="L80" s="11"/>
    </row>
    <row r="81" spans="1:12" x14ac:dyDescent="0.35">
      <c r="A81" s="23"/>
      <c r="F81" s="21"/>
      <c r="G81" s="5"/>
      <c r="H81" s="24"/>
      <c r="I81" s="10"/>
      <c r="J81" s="11"/>
      <c r="K81" s="11"/>
      <c r="L81" s="11"/>
    </row>
    <row r="82" spans="1:12" x14ac:dyDescent="0.35">
      <c r="A82" s="23"/>
      <c r="F82" s="21"/>
      <c r="G82" s="5"/>
      <c r="H82" s="24"/>
      <c r="I82" s="10"/>
      <c r="J82" s="11"/>
      <c r="K82" s="11"/>
      <c r="L82" s="11"/>
    </row>
    <row r="83" spans="1:12" x14ac:dyDescent="0.35">
      <c r="A83" s="23"/>
      <c r="F83" s="21"/>
      <c r="G83" s="5"/>
      <c r="H83" s="24"/>
      <c r="I83" s="10"/>
      <c r="J83" s="11"/>
      <c r="K83" s="11"/>
      <c r="L83" s="11"/>
    </row>
    <row r="84" spans="1:12" x14ac:dyDescent="0.35">
      <c r="A84" s="23"/>
      <c r="F84" s="21"/>
      <c r="G84" s="5"/>
      <c r="H84" s="24"/>
      <c r="I84" s="10"/>
      <c r="J84" s="11"/>
      <c r="K84" s="11"/>
      <c r="L84" s="11"/>
    </row>
    <row r="85" spans="1:12" x14ac:dyDescent="0.35">
      <c r="A85" s="23"/>
      <c r="F85" s="21"/>
      <c r="G85" s="5"/>
      <c r="H85" s="24"/>
      <c r="I85" s="10"/>
      <c r="J85" s="11"/>
      <c r="K85" s="11"/>
      <c r="L85" s="11"/>
    </row>
    <row r="86" spans="1:12" x14ac:dyDescent="0.35">
      <c r="A86" s="23"/>
      <c r="F86" s="21"/>
      <c r="G86" s="5"/>
      <c r="H86" s="24"/>
      <c r="I86" s="10"/>
      <c r="J86" s="11"/>
      <c r="K86" s="11"/>
      <c r="L86" s="11"/>
    </row>
    <row r="87" spans="1:12" x14ac:dyDescent="0.35">
      <c r="A87" s="23"/>
      <c r="F87" s="21"/>
      <c r="G87" s="5"/>
      <c r="H87" s="24"/>
      <c r="I87" s="10"/>
      <c r="J87" s="11"/>
      <c r="K87" s="11"/>
      <c r="L87" s="11"/>
    </row>
    <row r="88" spans="1:12" x14ac:dyDescent="0.35">
      <c r="A88" s="23"/>
      <c r="F88" s="21"/>
      <c r="G88" s="5"/>
      <c r="H88" s="24"/>
      <c r="I88" s="10"/>
      <c r="J88" s="11"/>
      <c r="K88" s="11"/>
      <c r="L88" s="11"/>
    </row>
    <row r="89" spans="1:12" x14ac:dyDescent="0.35">
      <c r="A89" s="23"/>
      <c r="F89" s="21"/>
      <c r="G89" s="5"/>
      <c r="H89" s="24"/>
      <c r="I89" s="10"/>
      <c r="J89" s="11"/>
      <c r="K89" s="11"/>
      <c r="L89" s="11"/>
    </row>
    <row r="90" spans="1:12" x14ac:dyDescent="0.35">
      <c r="A90" s="23"/>
      <c r="F90" s="21"/>
      <c r="G90" s="5"/>
      <c r="H90" s="24"/>
      <c r="I90" s="10"/>
      <c r="J90" s="11"/>
      <c r="K90" s="11"/>
      <c r="L90" s="11"/>
    </row>
    <row r="91" spans="1:12" x14ac:dyDescent="0.35">
      <c r="A91" s="23"/>
      <c r="F91" s="21"/>
      <c r="G91" s="5"/>
      <c r="H91" s="24"/>
      <c r="I91" s="10"/>
      <c r="J91" s="11"/>
      <c r="K91" s="11"/>
      <c r="L91" s="11"/>
    </row>
    <row r="92" spans="1:12" x14ac:dyDescent="0.35">
      <c r="A92" s="23"/>
      <c r="F92" s="21"/>
      <c r="G92" s="5"/>
      <c r="H92" s="24"/>
      <c r="I92" s="10"/>
      <c r="J92" s="11"/>
      <c r="K92" s="11"/>
      <c r="L92" s="11"/>
    </row>
    <row r="93" spans="1:12" x14ac:dyDescent="0.35">
      <c r="A93" s="23"/>
      <c r="F93" s="21"/>
      <c r="G93" s="5"/>
      <c r="H93" s="24"/>
      <c r="I93" s="10"/>
      <c r="J93" s="11"/>
      <c r="K93" s="11"/>
      <c r="L93" s="11"/>
    </row>
    <row r="94" spans="1:12" x14ac:dyDescent="0.35">
      <c r="A94" s="23"/>
      <c r="F94" s="21"/>
      <c r="G94" s="5"/>
      <c r="H94" s="24"/>
      <c r="I94" s="10"/>
      <c r="J94" s="11"/>
      <c r="K94" s="11"/>
      <c r="L94" s="11"/>
    </row>
    <row r="95" spans="1:12" x14ac:dyDescent="0.35">
      <c r="A95" s="23"/>
      <c r="F95" s="21"/>
      <c r="G95" s="5"/>
      <c r="H95" s="24"/>
      <c r="I95" s="10"/>
      <c r="J95" s="11"/>
      <c r="K95" s="11"/>
      <c r="L95" s="11"/>
    </row>
    <row r="96" spans="1:12" x14ac:dyDescent="0.35">
      <c r="A96" s="23"/>
      <c r="F96" s="21"/>
      <c r="G96" s="5"/>
      <c r="H96" s="24"/>
      <c r="I96" s="10"/>
      <c r="J96" s="11"/>
      <c r="K96" s="11"/>
      <c r="L96" s="11"/>
    </row>
    <row r="97" spans="1:12" x14ac:dyDescent="0.35">
      <c r="A97" s="23"/>
      <c r="F97" s="21"/>
      <c r="G97" s="5"/>
      <c r="H97" s="24"/>
      <c r="I97" s="10"/>
      <c r="J97" s="11"/>
      <c r="K97" s="11"/>
      <c r="L97" s="11"/>
    </row>
    <row r="98" spans="1:12" x14ac:dyDescent="0.35">
      <c r="A98" s="23"/>
      <c r="F98" s="21"/>
      <c r="G98" s="5"/>
      <c r="H98" s="24"/>
      <c r="I98" s="10"/>
      <c r="J98" s="11"/>
      <c r="K98" s="11"/>
      <c r="L98" s="11"/>
    </row>
    <row r="99" spans="1:12" x14ac:dyDescent="0.35">
      <c r="A99" s="23"/>
      <c r="F99" s="21"/>
      <c r="G99" s="5"/>
      <c r="H99" s="24"/>
      <c r="I99" s="10"/>
      <c r="J99" s="11"/>
      <c r="K99" s="11"/>
      <c r="L99" s="11"/>
    </row>
    <row r="100" spans="1:12" x14ac:dyDescent="0.35">
      <c r="A100" s="23"/>
      <c r="F100" s="21"/>
      <c r="G100" s="5"/>
      <c r="H100" s="24"/>
      <c r="I100" s="10"/>
      <c r="J100" s="11"/>
      <c r="K100" s="11"/>
      <c r="L100" s="11"/>
    </row>
    <row r="101" spans="1:12" x14ac:dyDescent="0.35">
      <c r="A101" s="23"/>
      <c r="F101" s="21"/>
      <c r="G101" s="5"/>
      <c r="H101" s="24"/>
      <c r="I101" s="10"/>
      <c r="J101" s="11"/>
      <c r="K101" s="11"/>
      <c r="L101" s="11"/>
    </row>
    <row r="102" spans="1:12" x14ac:dyDescent="0.35">
      <c r="A102" s="23"/>
      <c r="F102" s="21"/>
      <c r="G102" s="5"/>
      <c r="H102" s="24"/>
      <c r="I102" s="10"/>
      <c r="J102" s="11"/>
      <c r="K102" s="11"/>
      <c r="L102" s="11"/>
    </row>
    <row r="103" spans="1:12" x14ac:dyDescent="0.35">
      <c r="A103" s="23"/>
      <c r="F103" s="21"/>
      <c r="G103" s="5"/>
      <c r="H103" s="24"/>
      <c r="I103" s="10"/>
      <c r="J103" s="11"/>
      <c r="K103" s="11"/>
      <c r="L103" s="11"/>
    </row>
    <row r="104" spans="1:12" x14ac:dyDescent="0.35">
      <c r="A104" s="23"/>
      <c r="F104" s="21"/>
      <c r="G104" s="5"/>
      <c r="H104" s="24"/>
      <c r="I104" s="10"/>
      <c r="J104" s="11"/>
      <c r="K104" s="11"/>
      <c r="L104" s="11"/>
    </row>
    <row r="105" spans="1:12" x14ac:dyDescent="0.35">
      <c r="A105" s="23"/>
      <c r="F105" s="21"/>
      <c r="G105" s="5"/>
      <c r="H105" s="24"/>
      <c r="I105" s="10"/>
      <c r="J105" s="11"/>
      <c r="K105" s="11"/>
      <c r="L105" s="11"/>
    </row>
    <row r="106" spans="1:12" x14ac:dyDescent="0.35">
      <c r="A106" s="23"/>
      <c r="F106" s="21"/>
      <c r="G106" s="5"/>
      <c r="H106" s="24"/>
      <c r="I106" s="10"/>
      <c r="J106" s="11"/>
      <c r="K106" s="11"/>
      <c r="L106" s="11"/>
    </row>
    <row r="107" spans="1:12" x14ac:dyDescent="0.35">
      <c r="A107" s="23"/>
      <c r="F107" s="21"/>
      <c r="G107" s="5"/>
      <c r="H107" s="24"/>
      <c r="I107" s="10"/>
      <c r="J107" s="11"/>
      <c r="K107" s="11"/>
      <c r="L107" s="11"/>
    </row>
    <row r="108" spans="1:12" x14ac:dyDescent="0.35">
      <c r="A108" s="23"/>
      <c r="F108" s="21"/>
      <c r="G108" s="5"/>
      <c r="H108" s="24"/>
      <c r="I108" s="10"/>
      <c r="J108" s="11"/>
      <c r="K108" s="11"/>
      <c r="L108" s="11"/>
    </row>
    <row r="109" spans="1:12" x14ac:dyDescent="0.35">
      <c r="A109" s="23"/>
      <c r="F109" s="21"/>
      <c r="G109" s="5"/>
      <c r="H109" s="24"/>
      <c r="I109" s="10"/>
      <c r="J109" s="11"/>
      <c r="K109" s="11"/>
      <c r="L109" s="11"/>
    </row>
    <row r="110" spans="1:12" x14ac:dyDescent="0.35">
      <c r="A110" s="23"/>
      <c r="F110" s="21"/>
      <c r="G110" s="5"/>
      <c r="H110" s="24"/>
      <c r="I110" s="10"/>
      <c r="J110" s="11"/>
      <c r="K110" s="11"/>
      <c r="L110" s="11"/>
    </row>
    <row r="111" spans="1:12" x14ac:dyDescent="0.35">
      <c r="A111" s="23"/>
      <c r="F111" s="21"/>
      <c r="G111" s="5"/>
      <c r="H111" s="24"/>
      <c r="I111" s="10"/>
      <c r="J111" s="11"/>
      <c r="K111" s="11"/>
      <c r="L111" s="11"/>
    </row>
    <row r="112" spans="1:12" x14ac:dyDescent="0.35">
      <c r="A112" s="23"/>
      <c r="F112" s="21"/>
      <c r="G112" s="5"/>
      <c r="H112" s="24"/>
      <c r="I112" s="10"/>
      <c r="J112" s="11"/>
      <c r="K112" s="11"/>
      <c r="L112" s="11"/>
    </row>
    <row r="113" spans="1:12" x14ac:dyDescent="0.35">
      <c r="A113" s="23"/>
      <c r="F113" s="21"/>
      <c r="G113" s="5"/>
      <c r="H113" s="24"/>
      <c r="I113" s="10"/>
      <c r="J113" s="11"/>
      <c r="K113" s="11"/>
      <c r="L113" s="11"/>
    </row>
    <row r="114" spans="1:12" x14ac:dyDescent="0.35">
      <c r="A114" s="23"/>
      <c r="F114" s="21"/>
      <c r="G114" s="5"/>
      <c r="H114" s="24"/>
      <c r="I114" s="10"/>
      <c r="J114" s="11"/>
      <c r="K114" s="11"/>
      <c r="L114" s="11"/>
    </row>
    <row r="115" spans="1:12" x14ac:dyDescent="0.35">
      <c r="A115" s="23"/>
      <c r="F115" s="21"/>
      <c r="G115" s="5"/>
      <c r="H115" s="24"/>
      <c r="I115" s="10"/>
      <c r="J115" s="11"/>
      <c r="K115" s="11"/>
      <c r="L115" s="11"/>
    </row>
    <row r="116" spans="1:12" x14ac:dyDescent="0.35">
      <c r="A116" s="23"/>
      <c r="F116" s="21"/>
      <c r="G116" s="5"/>
      <c r="H116" s="24"/>
      <c r="I116" s="10"/>
      <c r="J116" s="11"/>
      <c r="K116" s="11"/>
      <c r="L116" s="11"/>
    </row>
    <row r="117" spans="1:12" x14ac:dyDescent="0.35">
      <c r="A117" s="23"/>
      <c r="F117" s="21"/>
      <c r="G117" s="5"/>
      <c r="H117" s="24"/>
      <c r="I117" s="10"/>
      <c r="J117" s="11"/>
      <c r="K117" s="11"/>
      <c r="L117" s="11"/>
    </row>
    <row r="118" spans="1:12" x14ac:dyDescent="0.35">
      <c r="A118" s="23"/>
      <c r="F118" s="21"/>
      <c r="G118" s="5"/>
      <c r="H118" s="24"/>
      <c r="I118" s="10"/>
      <c r="J118" s="11"/>
      <c r="K118" s="11"/>
      <c r="L118" s="11"/>
    </row>
    <row r="119" spans="1:12" x14ac:dyDescent="0.35">
      <c r="A119" s="23"/>
      <c r="F119" s="21"/>
      <c r="G119" s="5"/>
      <c r="H119" s="24"/>
      <c r="I119" s="10"/>
      <c r="J119" s="11"/>
      <c r="K119" s="11"/>
      <c r="L119" s="11"/>
    </row>
    <row r="120" spans="1:12" x14ac:dyDescent="0.35">
      <c r="A120" s="23"/>
      <c r="F120" s="21"/>
      <c r="G120" s="5"/>
      <c r="H120" s="24"/>
      <c r="I120" s="10"/>
      <c r="J120" s="11"/>
      <c r="K120" s="11"/>
      <c r="L120" s="11"/>
    </row>
    <row r="121" spans="1:12" x14ac:dyDescent="0.35">
      <c r="A121" s="23"/>
      <c r="F121" s="21"/>
      <c r="G121" s="5"/>
      <c r="H121" s="24"/>
      <c r="I121" s="10"/>
      <c r="J121" s="11"/>
      <c r="K121" s="11"/>
      <c r="L121" s="11"/>
    </row>
    <row r="122" spans="1:12" x14ac:dyDescent="0.35">
      <c r="A122" s="23"/>
      <c r="F122" s="21"/>
      <c r="G122" s="5"/>
      <c r="H122" s="24"/>
      <c r="I122" s="10"/>
      <c r="J122" s="11"/>
      <c r="K122" s="11"/>
      <c r="L122" s="11"/>
    </row>
    <row r="123" spans="1:12" x14ac:dyDescent="0.35">
      <c r="A123" s="23"/>
      <c r="F123" s="21"/>
      <c r="G123" s="5"/>
      <c r="H123" s="24"/>
      <c r="I123" s="10"/>
      <c r="J123" s="11"/>
      <c r="K123" s="11"/>
      <c r="L123" s="11"/>
    </row>
    <row r="124" spans="1:12" x14ac:dyDescent="0.35">
      <c r="A124" s="23"/>
      <c r="F124" s="21"/>
      <c r="G124" s="5"/>
      <c r="H124" s="24"/>
      <c r="I124" s="10"/>
      <c r="J124" s="11"/>
      <c r="K124" s="11"/>
      <c r="L124" s="11"/>
    </row>
    <row r="125" spans="1:12" x14ac:dyDescent="0.35">
      <c r="A125" s="23"/>
      <c r="F125" s="21"/>
      <c r="G125" s="5"/>
      <c r="H125" s="24"/>
      <c r="I125" s="10"/>
      <c r="J125" s="11"/>
      <c r="K125" s="11"/>
      <c r="L125" s="11"/>
    </row>
    <row r="126" spans="1:12" x14ac:dyDescent="0.35">
      <c r="A126" s="23"/>
      <c r="F126" s="21"/>
      <c r="G126" s="5"/>
      <c r="H126" s="24"/>
      <c r="I126" s="10"/>
      <c r="J126" s="11"/>
      <c r="K126" s="11"/>
      <c r="L126" s="11"/>
    </row>
    <row r="127" spans="1:12" x14ac:dyDescent="0.35">
      <c r="A127" s="23"/>
      <c r="F127" s="21"/>
      <c r="G127" s="5"/>
      <c r="H127" s="24"/>
      <c r="I127" s="10"/>
      <c r="J127" s="11"/>
      <c r="K127" s="11"/>
      <c r="L127" s="11"/>
    </row>
    <row r="128" spans="1:12" x14ac:dyDescent="0.35">
      <c r="A128" s="23"/>
      <c r="F128" s="21"/>
      <c r="G128" s="5"/>
      <c r="H128" s="24"/>
      <c r="I128" s="10"/>
      <c r="J128" s="11"/>
      <c r="K128" s="11"/>
      <c r="L128" s="11"/>
    </row>
    <row r="129" spans="1:12" x14ac:dyDescent="0.35">
      <c r="A129" s="23"/>
      <c r="F129" s="21"/>
      <c r="G129" s="5"/>
      <c r="H129" s="24"/>
      <c r="I129" s="10"/>
      <c r="J129" s="11"/>
      <c r="K129" s="11"/>
      <c r="L129" s="11"/>
    </row>
    <row r="130" spans="1:12" x14ac:dyDescent="0.35">
      <c r="A130" s="23"/>
      <c r="F130" s="21"/>
      <c r="G130" s="5"/>
      <c r="H130" s="24"/>
      <c r="I130" s="10"/>
      <c r="J130" s="11"/>
      <c r="K130" s="11"/>
      <c r="L130" s="11"/>
    </row>
    <row r="131" spans="1:12" x14ac:dyDescent="0.35">
      <c r="A131" s="23"/>
      <c r="F131" s="21"/>
      <c r="G131" s="5"/>
      <c r="H131" s="24"/>
      <c r="I131" s="10"/>
      <c r="J131" s="11"/>
      <c r="K131" s="11"/>
      <c r="L131" s="11"/>
    </row>
    <row r="132" spans="1:12" x14ac:dyDescent="0.35">
      <c r="A132" s="23"/>
      <c r="F132" s="21"/>
      <c r="G132" s="5"/>
      <c r="H132" s="24"/>
      <c r="I132" s="10"/>
      <c r="J132" s="11"/>
      <c r="K132" s="11"/>
      <c r="L132" s="11"/>
    </row>
    <row r="133" spans="1:12" x14ac:dyDescent="0.35">
      <c r="A133" s="23"/>
      <c r="F133" s="21"/>
      <c r="G133" s="5"/>
      <c r="H133" s="24"/>
      <c r="I133" s="10"/>
      <c r="J133" s="11"/>
      <c r="K133" s="11"/>
      <c r="L133" s="11"/>
    </row>
    <row r="134" spans="1:12" x14ac:dyDescent="0.35">
      <c r="A134" s="23"/>
      <c r="F134" s="21"/>
      <c r="G134" s="5"/>
      <c r="H134" s="24"/>
      <c r="I134" s="10"/>
      <c r="J134" s="11"/>
      <c r="K134" s="11"/>
      <c r="L134" s="11"/>
    </row>
    <row r="135" spans="1:12" x14ac:dyDescent="0.35">
      <c r="A135" s="23"/>
      <c r="F135" s="21"/>
      <c r="G135" s="5"/>
      <c r="H135" s="24"/>
      <c r="I135" s="10"/>
      <c r="J135" s="11"/>
      <c r="K135" s="11"/>
      <c r="L135" s="11"/>
    </row>
    <row r="136" spans="1:12" x14ac:dyDescent="0.35">
      <c r="A136" s="23"/>
      <c r="F136" s="21"/>
      <c r="G136" s="5"/>
      <c r="H136" s="24"/>
      <c r="I136" s="10"/>
      <c r="J136" s="11"/>
      <c r="K136" s="11"/>
      <c r="L136" s="11"/>
    </row>
    <row r="137" spans="1:12" x14ac:dyDescent="0.35">
      <c r="A137" s="23"/>
      <c r="F137" s="21"/>
      <c r="G137" s="5"/>
      <c r="H137" s="24"/>
      <c r="I137" s="10"/>
      <c r="J137" s="11"/>
      <c r="K137" s="11"/>
      <c r="L137" s="11"/>
    </row>
    <row r="138" spans="1:12" x14ac:dyDescent="0.35">
      <c r="A138" s="23"/>
      <c r="F138" s="21"/>
      <c r="G138" s="5"/>
      <c r="H138" s="24"/>
      <c r="I138" s="10"/>
      <c r="J138" s="11"/>
      <c r="K138" s="11"/>
      <c r="L138" s="11"/>
    </row>
    <row r="139" spans="1:12" x14ac:dyDescent="0.35">
      <c r="A139" s="23"/>
      <c r="F139" s="21"/>
      <c r="G139" s="5"/>
      <c r="H139" s="24"/>
      <c r="I139" s="10"/>
      <c r="J139" s="11"/>
      <c r="K139" s="11"/>
      <c r="L139" s="11"/>
    </row>
    <row r="140" spans="1:12" x14ac:dyDescent="0.35">
      <c r="A140" s="23"/>
      <c r="F140" s="21"/>
      <c r="G140" s="5"/>
      <c r="H140" s="24"/>
      <c r="I140" s="10"/>
      <c r="J140" s="11"/>
      <c r="K140" s="11"/>
      <c r="L140" s="11"/>
    </row>
    <row r="141" spans="1:12" x14ac:dyDescent="0.35">
      <c r="A141" s="23"/>
      <c r="F141" s="21"/>
      <c r="G141" s="5"/>
      <c r="H141" s="24"/>
      <c r="I141" s="10"/>
      <c r="J141" s="11"/>
      <c r="K141" s="11"/>
      <c r="L141" s="11"/>
    </row>
    <row r="142" spans="1:12" x14ac:dyDescent="0.35">
      <c r="A142" s="23"/>
      <c r="F142" s="21"/>
      <c r="G142" s="5"/>
      <c r="H142" s="24"/>
      <c r="I142" s="10"/>
      <c r="J142" s="11"/>
      <c r="K142" s="11"/>
      <c r="L142" s="11"/>
    </row>
    <row r="143" spans="1:12" x14ac:dyDescent="0.35">
      <c r="A143" s="23"/>
      <c r="F143" s="21"/>
      <c r="G143" s="5"/>
      <c r="H143" s="24"/>
      <c r="I143" s="10"/>
      <c r="J143" s="11"/>
      <c r="K143" s="11"/>
      <c r="L143" s="11"/>
    </row>
    <row r="144" spans="1:12" x14ac:dyDescent="0.35">
      <c r="A144" s="23"/>
      <c r="F144" s="21"/>
      <c r="G144" s="5"/>
      <c r="H144" s="24"/>
      <c r="I144" s="10"/>
      <c r="J144" s="11"/>
      <c r="K144" s="11"/>
      <c r="L144" s="11"/>
    </row>
    <row r="145" spans="1:12" x14ac:dyDescent="0.35">
      <c r="A145" s="23"/>
      <c r="F145" s="21"/>
      <c r="G145" s="5"/>
      <c r="H145" s="24"/>
      <c r="I145" s="10"/>
      <c r="J145" s="11"/>
      <c r="K145" s="11"/>
      <c r="L145" s="11"/>
    </row>
    <row r="146" spans="1:12" x14ac:dyDescent="0.35">
      <c r="A146" s="23"/>
      <c r="F146" s="21"/>
      <c r="G146" s="5"/>
      <c r="H146" s="24"/>
      <c r="I146" s="10"/>
      <c r="J146" s="11"/>
      <c r="K146" s="11"/>
      <c r="L146" s="11"/>
    </row>
    <row r="147" spans="1:12" x14ac:dyDescent="0.35">
      <c r="A147" s="23"/>
      <c r="F147" s="21"/>
      <c r="G147" s="5"/>
      <c r="H147" s="24"/>
      <c r="I147" s="10"/>
      <c r="J147" s="11"/>
      <c r="K147" s="11"/>
      <c r="L147" s="11"/>
    </row>
    <row r="148" spans="1:12" x14ac:dyDescent="0.35">
      <c r="A148" s="23"/>
      <c r="F148" s="21"/>
      <c r="G148" s="5"/>
      <c r="H148" s="24"/>
      <c r="I148" s="10"/>
      <c r="J148" s="11"/>
      <c r="K148" s="11"/>
      <c r="L148" s="11"/>
    </row>
    <row r="149" spans="1:12" x14ac:dyDescent="0.35">
      <c r="A149" s="23"/>
      <c r="F149" s="21"/>
      <c r="G149" s="5"/>
      <c r="H149" s="24"/>
      <c r="I149" s="10"/>
      <c r="J149" s="11"/>
      <c r="K149" s="11"/>
      <c r="L149" s="11"/>
    </row>
    <row r="150" spans="1:12" x14ac:dyDescent="0.35">
      <c r="A150" s="23"/>
      <c r="F150" s="21"/>
      <c r="G150" s="5"/>
      <c r="H150" s="24"/>
      <c r="I150" s="10"/>
      <c r="J150" s="11"/>
      <c r="K150" s="11"/>
      <c r="L150" s="11"/>
    </row>
    <row r="151" spans="1:12" x14ac:dyDescent="0.35">
      <c r="A151" s="23"/>
      <c r="F151" s="21"/>
      <c r="G151" s="5"/>
      <c r="H151" s="24"/>
      <c r="I151" s="10"/>
      <c r="J151" s="11"/>
      <c r="K151" s="11"/>
      <c r="L151" s="11"/>
    </row>
    <row r="152" spans="1:12" x14ac:dyDescent="0.35">
      <c r="A152" s="23"/>
      <c r="F152" s="21"/>
      <c r="G152" s="5"/>
      <c r="H152" s="24"/>
      <c r="I152" s="10"/>
      <c r="J152" s="11"/>
      <c r="K152" s="11"/>
      <c r="L152" s="11"/>
    </row>
    <row r="153" spans="1:12" x14ac:dyDescent="0.35">
      <c r="A153" s="23"/>
      <c r="F153" s="21"/>
      <c r="G153" s="5"/>
      <c r="H153" s="24"/>
      <c r="I153" s="10"/>
      <c r="J153" s="11"/>
      <c r="K153" s="11"/>
      <c r="L153" s="11"/>
    </row>
    <row r="154" spans="1:12" x14ac:dyDescent="0.35">
      <c r="A154" s="23"/>
      <c r="F154" s="21"/>
      <c r="G154" s="5"/>
      <c r="H154" s="24"/>
      <c r="I154" s="10"/>
      <c r="J154" s="11"/>
      <c r="K154" s="11"/>
      <c r="L154" s="11"/>
    </row>
    <row r="155" spans="1:12" x14ac:dyDescent="0.35">
      <c r="A155" s="23"/>
      <c r="F155" s="21"/>
      <c r="G155" s="5"/>
      <c r="H155" s="24"/>
      <c r="I155" s="10"/>
      <c r="J155" s="11"/>
      <c r="K155" s="11"/>
      <c r="L155" s="11"/>
    </row>
    <row r="156" spans="1:12" x14ac:dyDescent="0.35">
      <c r="A156" s="23"/>
      <c r="F156" s="21"/>
      <c r="G156" s="5"/>
      <c r="H156" s="24"/>
      <c r="I156" s="10"/>
      <c r="J156" s="11"/>
      <c r="K156" s="11"/>
      <c r="L156" s="11"/>
    </row>
    <row r="157" spans="1:12" x14ac:dyDescent="0.35">
      <c r="A157" s="23"/>
      <c r="F157" s="21"/>
      <c r="G157" s="5"/>
      <c r="H157" s="24"/>
      <c r="I157" s="10"/>
      <c r="J157" s="11"/>
      <c r="K157" s="11"/>
      <c r="L157" s="11"/>
    </row>
    <row r="158" spans="1:12" x14ac:dyDescent="0.35">
      <c r="A158" s="23"/>
      <c r="F158" s="21"/>
      <c r="G158" s="5"/>
      <c r="H158" s="24"/>
      <c r="I158" s="10"/>
      <c r="J158" s="11"/>
      <c r="K158" s="11"/>
      <c r="L158" s="11"/>
    </row>
    <row r="159" spans="1:12" x14ac:dyDescent="0.35">
      <c r="A159" s="23"/>
      <c r="F159" s="21"/>
      <c r="G159" s="5"/>
      <c r="H159" s="24"/>
      <c r="I159" s="10"/>
      <c r="J159" s="11"/>
      <c r="K159" s="11"/>
      <c r="L159" s="11"/>
    </row>
    <row r="160" spans="1:12" x14ac:dyDescent="0.35">
      <c r="A160" s="23"/>
      <c r="F160" s="21"/>
      <c r="G160" s="5"/>
      <c r="H160" s="24"/>
      <c r="I160" s="10"/>
      <c r="J160" s="11"/>
      <c r="K160" s="11"/>
      <c r="L160" s="11"/>
    </row>
    <row r="161" spans="1:12" x14ac:dyDescent="0.35">
      <c r="A161" s="23"/>
      <c r="F161" s="21"/>
      <c r="G161" s="5"/>
      <c r="H161" s="24"/>
      <c r="I161" s="10"/>
      <c r="J161" s="11"/>
      <c r="K161" s="11"/>
      <c r="L161" s="11"/>
    </row>
    <row r="162" spans="1:12" x14ac:dyDescent="0.35">
      <c r="A162" s="23"/>
      <c r="F162" s="21"/>
      <c r="G162" s="5"/>
      <c r="H162" s="24"/>
      <c r="I162" s="10"/>
      <c r="J162" s="11"/>
      <c r="K162" s="11"/>
      <c r="L162" s="11"/>
    </row>
    <row r="163" spans="1:12" x14ac:dyDescent="0.35">
      <c r="A163" s="23"/>
      <c r="F163" s="21"/>
      <c r="G163" s="5"/>
      <c r="H163" s="24"/>
      <c r="I163" s="10"/>
      <c r="J163" s="11"/>
      <c r="K163" s="11"/>
      <c r="L163" s="11"/>
    </row>
    <row r="164" spans="1:12" x14ac:dyDescent="0.35">
      <c r="A164" s="23"/>
      <c r="F164" s="21"/>
      <c r="G164" s="5"/>
      <c r="H164" s="24"/>
      <c r="I164" s="10"/>
      <c r="J164" s="11"/>
      <c r="K164" s="11"/>
      <c r="L164" s="11"/>
    </row>
    <row r="165" spans="1:12" x14ac:dyDescent="0.35">
      <c r="A165" s="23"/>
      <c r="F165" s="21"/>
      <c r="G165" s="5"/>
      <c r="H165" s="24"/>
      <c r="I165" s="10"/>
      <c r="J165" s="11"/>
      <c r="K165" s="11"/>
      <c r="L165" s="11"/>
    </row>
    <row r="166" spans="1:12" x14ac:dyDescent="0.35">
      <c r="A166" s="23"/>
      <c r="F166" s="21"/>
      <c r="G166" s="5"/>
      <c r="H166" s="24"/>
      <c r="I166" s="10"/>
      <c r="J166" s="11"/>
      <c r="K166" s="11"/>
      <c r="L166" s="11"/>
    </row>
    <row r="167" spans="1:12" x14ac:dyDescent="0.35">
      <c r="A167" s="23"/>
      <c r="F167" s="21"/>
      <c r="G167" s="5"/>
      <c r="H167" s="24"/>
      <c r="I167" s="10"/>
      <c r="J167" s="11"/>
      <c r="K167" s="11"/>
      <c r="L167" s="11"/>
    </row>
    <row r="168" spans="1:12" x14ac:dyDescent="0.35">
      <c r="A168" s="23"/>
      <c r="F168" s="21"/>
      <c r="G168" s="5"/>
      <c r="H168" s="24"/>
      <c r="I168" s="10"/>
      <c r="J168" s="11"/>
      <c r="K168" s="11"/>
      <c r="L168" s="11"/>
    </row>
    <row r="169" spans="1:12" x14ac:dyDescent="0.35">
      <c r="A169" s="23"/>
      <c r="F169" s="21"/>
      <c r="G169" s="5"/>
      <c r="H169" s="24"/>
      <c r="I169" s="10"/>
      <c r="J169" s="11"/>
      <c r="K169" s="11"/>
      <c r="L169" s="11"/>
    </row>
    <row r="170" spans="1:12" x14ac:dyDescent="0.35">
      <c r="A170" s="23"/>
      <c r="F170" s="21"/>
      <c r="G170" s="5"/>
      <c r="H170" s="24"/>
      <c r="I170" s="10"/>
      <c r="J170" s="11"/>
      <c r="K170" s="11"/>
      <c r="L170" s="11"/>
    </row>
    <row r="171" spans="1:12" x14ac:dyDescent="0.35">
      <c r="A171" s="23"/>
      <c r="F171" s="21"/>
      <c r="G171" s="5"/>
      <c r="H171" s="24"/>
      <c r="I171" s="10"/>
      <c r="J171" s="11"/>
      <c r="K171" s="11"/>
      <c r="L171" s="11"/>
    </row>
    <row r="172" spans="1:12" x14ac:dyDescent="0.35">
      <c r="A172" s="23"/>
      <c r="F172" s="21"/>
      <c r="G172" s="5"/>
      <c r="H172" s="24"/>
      <c r="I172" s="10"/>
      <c r="J172" s="11"/>
      <c r="K172" s="11"/>
      <c r="L172" s="11"/>
    </row>
    <row r="173" spans="1:12" x14ac:dyDescent="0.35">
      <c r="A173" s="23"/>
      <c r="F173" s="21"/>
      <c r="G173" s="5"/>
      <c r="H173" s="24"/>
      <c r="I173" s="10"/>
      <c r="J173" s="11"/>
      <c r="K173" s="11"/>
      <c r="L173" s="11"/>
    </row>
    <row r="174" spans="1:12" x14ac:dyDescent="0.35">
      <c r="A174" s="23"/>
      <c r="F174" s="21"/>
      <c r="G174" s="5"/>
      <c r="H174" s="24"/>
      <c r="I174" s="10"/>
      <c r="J174" s="11"/>
      <c r="K174" s="11"/>
      <c r="L174" s="11"/>
    </row>
    <row r="175" spans="1:12" x14ac:dyDescent="0.35">
      <c r="A175" s="23"/>
      <c r="F175" s="21"/>
      <c r="G175" s="5"/>
      <c r="H175" s="24"/>
      <c r="I175" s="10"/>
      <c r="J175" s="11"/>
      <c r="K175" s="11"/>
      <c r="L175" s="11"/>
    </row>
    <row r="176" spans="1:12" x14ac:dyDescent="0.35">
      <c r="A176" s="23"/>
      <c r="F176" s="21"/>
      <c r="G176" s="5"/>
      <c r="H176" s="24"/>
      <c r="I176" s="10"/>
      <c r="J176" s="11"/>
      <c r="K176" s="11"/>
      <c r="L176" s="11"/>
    </row>
    <row r="177" spans="1:12" x14ac:dyDescent="0.35">
      <c r="A177" s="23"/>
      <c r="F177" s="21"/>
      <c r="G177" s="5"/>
      <c r="H177" s="24"/>
      <c r="I177" s="10"/>
      <c r="J177" s="11"/>
      <c r="K177" s="11"/>
      <c r="L177" s="11"/>
    </row>
    <row r="178" spans="1:12" x14ac:dyDescent="0.35">
      <c r="A178" s="23"/>
      <c r="F178" s="21"/>
      <c r="G178" s="5"/>
      <c r="H178" s="24"/>
      <c r="I178" s="10"/>
      <c r="J178" s="11"/>
      <c r="K178" s="11"/>
      <c r="L178" s="11"/>
    </row>
    <row r="179" spans="1:12" x14ac:dyDescent="0.35">
      <c r="A179" s="23"/>
      <c r="F179" s="21"/>
      <c r="G179" s="5"/>
      <c r="H179" s="24"/>
      <c r="I179" s="10"/>
      <c r="J179" s="11"/>
      <c r="K179" s="11"/>
      <c r="L179" s="11"/>
    </row>
    <row r="180" spans="1:12" x14ac:dyDescent="0.35">
      <c r="A180" s="23"/>
      <c r="F180" s="21"/>
      <c r="G180" s="5"/>
      <c r="H180" s="24"/>
      <c r="I180" s="10"/>
      <c r="J180" s="11"/>
      <c r="K180" s="11"/>
      <c r="L180" s="11"/>
    </row>
    <row r="181" spans="1:12" x14ac:dyDescent="0.35">
      <c r="A181" s="23"/>
      <c r="F181" s="21"/>
      <c r="G181" s="5"/>
      <c r="H181" s="24"/>
      <c r="I181" s="10"/>
      <c r="J181" s="11"/>
      <c r="K181" s="11"/>
      <c r="L181" s="11"/>
    </row>
    <row r="182" spans="1:12" x14ac:dyDescent="0.35">
      <c r="A182" s="23"/>
      <c r="F182" s="21"/>
      <c r="G182" s="5"/>
      <c r="H182" s="24"/>
      <c r="I182" s="10"/>
      <c r="J182" s="11"/>
      <c r="K182" s="11"/>
      <c r="L182" s="11"/>
    </row>
    <row r="183" spans="1:12" x14ac:dyDescent="0.35">
      <c r="A183" s="23"/>
      <c r="F183" s="21"/>
      <c r="G183" s="5"/>
      <c r="H183" s="24"/>
      <c r="I183" s="10"/>
      <c r="J183" s="11"/>
      <c r="K183" s="11"/>
      <c r="L183" s="11"/>
    </row>
    <row r="184" spans="1:12" x14ac:dyDescent="0.35">
      <c r="A184" s="23"/>
      <c r="F184" s="21"/>
      <c r="G184" s="5"/>
      <c r="H184" s="24"/>
      <c r="I184" s="10"/>
      <c r="J184" s="11"/>
      <c r="K184" s="11"/>
      <c r="L184" s="11"/>
    </row>
    <row r="185" spans="1:12" x14ac:dyDescent="0.35">
      <c r="A185" s="23"/>
      <c r="F185" s="21"/>
      <c r="G185" s="5"/>
      <c r="H185" s="24"/>
      <c r="I185" s="10"/>
      <c r="J185" s="11"/>
      <c r="K185" s="11"/>
      <c r="L185" s="11"/>
    </row>
    <row r="186" spans="1:12" x14ac:dyDescent="0.35">
      <c r="A186" s="23"/>
      <c r="F186" s="21"/>
      <c r="G186" s="5"/>
      <c r="H186" s="24"/>
      <c r="I186" s="10"/>
      <c r="J186" s="11"/>
      <c r="K186" s="11"/>
      <c r="L186" s="11"/>
    </row>
    <row r="187" spans="1:12" x14ac:dyDescent="0.35">
      <c r="A187" s="23"/>
      <c r="F187" s="21"/>
      <c r="G187" s="5"/>
      <c r="H187" s="24"/>
      <c r="I187" s="10"/>
      <c r="J187" s="11"/>
      <c r="K187" s="11"/>
      <c r="L187" s="11"/>
    </row>
    <row r="188" spans="1:12" x14ac:dyDescent="0.35">
      <c r="A188" s="23"/>
      <c r="F188" s="21"/>
      <c r="G188" s="5"/>
      <c r="H188" s="24"/>
      <c r="I188" s="10"/>
      <c r="J188" s="11"/>
      <c r="K188" s="11"/>
      <c r="L188" s="11"/>
    </row>
    <row r="189" spans="1:12" x14ac:dyDescent="0.35">
      <c r="A189" s="23"/>
      <c r="F189" s="21"/>
      <c r="G189" s="5"/>
      <c r="H189" s="24"/>
      <c r="I189" s="10"/>
      <c r="J189" s="11"/>
      <c r="K189" s="11"/>
      <c r="L189" s="11"/>
    </row>
    <row r="190" spans="1:12" x14ac:dyDescent="0.35">
      <c r="A190" s="23"/>
      <c r="F190" s="21"/>
      <c r="G190" s="5"/>
      <c r="H190" s="24"/>
      <c r="I190" s="10"/>
      <c r="J190" s="11"/>
      <c r="K190" s="11"/>
      <c r="L190" s="11"/>
    </row>
    <row r="191" spans="1:12" x14ac:dyDescent="0.35">
      <c r="A191" s="23"/>
      <c r="F191" s="21"/>
      <c r="G191" s="5"/>
      <c r="H191" s="24"/>
      <c r="I191" s="10"/>
      <c r="J191" s="11"/>
      <c r="K191" s="11"/>
      <c r="L191" s="11"/>
    </row>
    <row r="192" spans="1:12" x14ac:dyDescent="0.35">
      <c r="A192" s="23"/>
      <c r="F192" s="21"/>
      <c r="G192" s="5"/>
      <c r="H192" s="24"/>
      <c r="I192" s="10"/>
      <c r="J192" s="11"/>
      <c r="K192" s="11"/>
      <c r="L192" s="11"/>
    </row>
    <row r="193" spans="1:12" x14ac:dyDescent="0.35">
      <c r="A193" s="23"/>
      <c r="F193" s="21"/>
      <c r="G193" s="5"/>
      <c r="H193" s="24"/>
      <c r="I193" s="10"/>
      <c r="J193" s="11"/>
      <c r="K193" s="11"/>
      <c r="L193" s="11"/>
    </row>
    <row r="194" spans="1:12" x14ac:dyDescent="0.35">
      <c r="A194" s="23"/>
      <c r="F194" s="21"/>
      <c r="G194" s="5"/>
      <c r="H194" s="24"/>
      <c r="I194" s="10"/>
      <c r="J194" s="11"/>
      <c r="K194" s="11"/>
      <c r="L194" s="11"/>
    </row>
    <row r="195" spans="1:12" x14ac:dyDescent="0.35">
      <c r="A195" s="23"/>
      <c r="F195" s="21"/>
      <c r="G195" s="5"/>
      <c r="H195" s="24"/>
      <c r="I195" s="10"/>
      <c r="J195" s="11"/>
      <c r="K195" s="11"/>
      <c r="L195" s="11"/>
    </row>
    <row r="196" spans="1:12" x14ac:dyDescent="0.35">
      <c r="A196" s="23"/>
      <c r="F196" s="21"/>
      <c r="G196" s="5"/>
      <c r="H196" s="24"/>
      <c r="I196" s="10"/>
      <c r="J196" s="11"/>
      <c r="K196" s="11"/>
      <c r="L196" s="11"/>
    </row>
    <row r="197" spans="1:12" x14ac:dyDescent="0.35">
      <c r="A197" s="23"/>
      <c r="F197" s="21"/>
      <c r="G197" s="5"/>
      <c r="H197" s="24"/>
      <c r="I197" s="10"/>
      <c r="J197" s="11"/>
      <c r="K197" s="11"/>
      <c r="L197" s="11"/>
    </row>
    <row r="198" spans="1:12" x14ac:dyDescent="0.35">
      <c r="A198" s="23"/>
      <c r="F198" s="21"/>
      <c r="G198" s="5"/>
      <c r="H198" s="24"/>
      <c r="I198" s="10"/>
      <c r="J198" s="11"/>
      <c r="K198" s="11"/>
      <c r="L198" s="11"/>
    </row>
    <row r="199" spans="1:12" x14ac:dyDescent="0.35">
      <c r="A199" s="23"/>
      <c r="F199" s="21"/>
      <c r="G199" s="5"/>
      <c r="H199" s="24"/>
      <c r="I199" s="10"/>
      <c r="J199" s="11"/>
      <c r="K199" s="11"/>
      <c r="L199" s="11"/>
    </row>
    <row r="200" spans="1:12" x14ac:dyDescent="0.35">
      <c r="A200" s="23"/>
      <c r="F200" s="21"/>
      <c r="G200" s="5"/>
      <c r="H200" s="24"/>
      <c r="I200" s="10"/>
      <c r="J200" s="11"/>
      <c r="K200" s="11"/>
      <c r="L200" s="11"/>
    </row>
    <row r="201" spans="1:12" x14ac:dyDescent="0.35">
      <c r="A201" s="23"/>
      <c r="F201" s="21"/>
      <c r="G201" s="5"/>
      <c r="H201" s="24"/>
      <c r="I201" s="10"/>
      <c r="J201" s="11"/>
      <c r="K201" s="11"/>
      <c r="L201" s="11"/>
    </row>
    <row r="202" spans="1:12" x14ac:dyDescent="0.35">
      <c r="A202" s="23"/>
      <c r="F202" s="21"/>
      <c r="G202" s="5"/>
      <c r="H202" s="24"/>
      <c r="I202" s="10"/>
      <c r="J202" s="11"/>
      <c r="K202" s="11"/>
      <c r="L202" s="11"/>
    </row>
    <row r="203" spans="1:12" x14ac:dyDescent="0.35">
      <c r="A203" s="23"/>
      <c r="F203" s="21"/>
      <c r="G203" s="5"/>
      <c r="H203" s="24"/>
      <c r="I203" s="10"/>
      <c r="J203" s="11"/>
      <c r="K203" s="11"/>
      <c r="L203" s="11"/>
    </row>
    <row r="204" spans="1:12" x14ac:dyDescent="0.35">
      <c r="A204" s="23"/>
      <c r="F204" s="21"/>
      <c r="G204" s="5"/>
      <c r="H204" s="24"/>
      <c r="I204" s="10"/>
      <c r="J204" s="11"/>
      <c r="K204" s="11"/>
      <c r="L204" s="11"/>
    </row>
    <row r="205" spans="1:12" x14ac:dyDescent="0.35">
      <c r="A205" s="23"/>
      <c r="F205" s="21"/>
      <c r="G205" s="5"/>
      <c r="H205" s="24"/>
      <c r="I205" s="10"/>
      <c r="J205" s="11"/>
      <c r="K205" s="11"/>
      <c r="L205" s="11"/>
    </row>
    <row r="206" spans="1:12" x14ac:dyDescent="0.35">
      <c r="A206" s="23"/>
      <c r="F206" s="21"/>
      <c r="G206" s="5"/>
      <c r="H206" s="24"/>
      <c r="I206" s="10"/>
      <c r="J206" s="11"/>
      <c r="K206" s="11"/>
      <c r="L206" s="11"/>
    </row>
    <row r="207" spans="1:12" x14ac:dyDescent="0.35">
      <c r="A207" s="23"/>
      <c r="F207" s="21"/>
      <c r="G207" s="5"/>
      <c r="H207" s="24"/>
      <c r="I207" s="10"/>
      <c r="J207" s="11"/>
      <c r="K207" s="11"/>
      <c r="L207" s="11"/>
    </row>
    <row r="208" spans="1:12" x14ac:dyDescent="0.35">
      <c r="A208" s="23"/>
      <c r="F208" s="21"/>
      <c r="G208" s="5"/>
      <c r="H208" s="24"/>
      <c r="I208" s="10"/>
      <c r="J208" s="11"/>
      <c r="K208" s="11"/>
      <c r="L208" s="11"/>
    </row>
    <row r="209" spans="1:12" x14ac:dyDescent="0.35">
      <c r="A209" s="23"/>
      <c r="F209" s="21"/>
      <c r="G209" s="5"/>
      <c r="H209" s="24"/>
      <c r="I209" s="10"/>
      <c r="J209" s="11"/>
      <c r="K209" s="11"/>
      <c r="L209" s="11"/>
    </row>
    <row r="210" spans="1:12" x14ac:dyDescent="0.35">
      <c r="A210" s="23"/>
      <c r="F210" s="21"/>
      <c r="G210" s="5"/>
      <c r="H210" s="24"/>
      <c r="I210" s="10"/>
      <c r="J210" s="11"/>
      <c r="K210" s="11"/>
      <c r="L210" s="11"/>
    </row>
    <row r="211" spans="1:12" x14ac:dyDescent="0.35">
      <c r="A211" s="23"/>
      <c r="F211" s="21"/>
      <c r="G211" s="5"/>
      <c r="H211" s="24"/>
      <c r="I211" s="10"/>
      <c r="J211" s="11"/>
      <c r="K211" s="11"/>
      <c r="L211" s="11"/>
    </row>
    <row r="212" spans="1:12" x14ac:dyDescent="0.35">
      <c r="A212" s="23"/>
      <c r="F212" s="21"/>
      <c r="G212" s="5"/>
      <c r="H212" s="24"/>
      <c r="I212" s="10"/>
      <c r="J212" s="11"/>
      <c r="K212" s="11"/>
      <c r="L212" s="11"/>
    </row>
    <row r="213" spans="1:12" x14ac:dyDescent="0.35">
      <c r="A213" s="23"/>
      <c r="F213" s="21"/>
      <c r="G213" s="5"/>
      <c r="H213" s="24"/>
      <c r="I213" s="10"/>
      <c r="J213" s="11"/>
      <c r="K213" s="11"/>
      <c r="L213" s="11"/>
    </row>
    <row r="214" spans="1:12" x14ac:dyDescent="0.35">
      <c r="A214" s="23"/>
      <c r="F214" s="21"/>
      <c r="G214" s="5"/>
      <c r="H214" s="24"/>
      <c r="I214" s="10"/>
      <c r="J214" s="11"/>
      <c r="K214" s="11"/>
      <c r="L214" s="11"/>
    </row>
    <row r="215" spans="1:12" x14ac:dyDescent="0.35">
      <c r="A215" s="23"/>
      <c r="F215" s="21"/>
      <c r="G215" s="5"/>
      <c r="H215" s="24"/>
      <c r="I215" s="10"/>
      <c r="J215" s="11"/>
      <c r="K215" s="11"/>
      <c r="L215" s="11"/>
    </row>
    <row r="216" spans="1:12" x14ac:dyDescent="0.35">
      <c r="A216" s="23"/>
      <c r="F216" s="21"/>
      <c r="G216" s="5"/>
      <c r="H216" s="24"/>
      <c r="I216" s="10"/>
      <c r="J216" s="11"/>
      <c r="K216" s="11"/>
      <c r="L216" s="11"/>
    </row>
    <row r="217" spans="1:12" x14ac:dyDescent="0.35">
      <c r="A217" s="23"/>
      <c r="F217" s="21"/>
      <c r="G217" s="5"/>
      <c r="H217" s="24"/>
      <c r="I217" s="10"/>
      <c r="J217" s="11"/>
      <c r="K217" s="11"/>
      <c r="L217" s="11"/>
    </row>
    <row r="218" spans="1:12" x14ac:dyDescent="0.35">
      <c r="A218" s="23"/>
      <c r="F218" s="21"/>
      <c r="G218" s="5"/>
      <c r="H218" s="24"/>
      <c r="I218" s="10"/>
      <c r="J218" s="11"/>
      <c r="K218" s="11"/>
      <c r="L218" s="11"/>
    </row>
    <row r="219" spans="1:12" x14ac:dyDescent="0.35">
      <c r="A219" s="23"/>
      <c r="F219" s="21"/>
      <c r="G219" s="5"/>
      <c r="H219" s="24"/>
      <c r="I219" s="10"/>
      <c r="J219" s="11"/>
      <c r="K219" s="11"/>
      <c r="L219" s="11"/>
    </row>
    <row r="220" spans="1:12" x14ac:dyDescent="0.35">
      <c r="A220" s="23"/>
      <c r="F220" s="21"/>
      <c r="G220" s="5"/>
      <c r="H220" s="24"/>
      <c r="I220" s="10"/>
      <c r="J220" s="11"/>
      <c r="K220" s="11"/>
      <c r="L220" s="11"/>
    </row>
    <row r="221" spans="1:12" x14ac:dyDescent="0.35">
      <c r="A221" s="23"/>
      <c r="F221" s="21"/>
      <c r="G221" s="5"/>
      <c r="H221" s="24"/>
      <c r="I221" s="10"/>
      <c r="J221" s="11"/>
      <c r="K221" s="11"/>
      <c r="L221" s="11"/>
    </row>
    <row r="222" spans="1:12" x14ac:dyDescent="0.35">
      <c r="A222" s="23"/>
      <c r="F222" s="21"/>
      <c r="G222" s="5"/>
      <c r="H222" s="24"/>
      <c r="I222" s="10"/>
      <c r="J222" s="11"/>
      <c r="K222" s="11"/>
      <c r="L222" s="11"/>
    </row>
    <row r="223" spans="1:12" x14ac:dyDescent="0.35">
      <c r="A223" s="23"/>
      <c r="F223" s="21"/>
      <c r="G223" s="5"/>
      <c r="H223" s="24"/>
      <c r="I223" s="10"/>
      <c r="J223" s="11"/>
      <c r="K223" s="11"/>
      <c r="L223" s="11"/>
    </row>
    <row r="224" spans="1:12" x14ac:dyDescent="0.35">
      <c r="A224" s="23"/>
      <c r="F224" s="21"/>
      <c r="G224" s="5"/>
      <c r="H224" s="24"/>
      <c r="I224" s="10"/>
      <c r="J224" s="11"/>
      <c r="K224" s="11"/>
      <c r="L224" s="11"/>
    </row>
    <row r="225" spans="1:12" x14ac:dyDescent="0.35">
      <c r="A225" s="23"/>
      <c r="F225" s="21"/>
      <c r="G225" s="5"/>
      <c r="H225" s="24"/>
      <c r="I225" s="10"/>
      <c r="J225" s="11"/>
      <c r="K225" s="11"/>
      <c r="L225" s="11"/>
    </row>
    <row r="226" spans="1:12" x14ac:dyDescent="0.35">
      <c r="A226" s="23"/>
      <c r="F226" s="21"/>
      <c r="G226" s="5"/>
      <c r="H226" s="24"/>
      <c r="I226" s="10"/>
      <c r="J226" s="11"/>
      <c r="K226" s="11"/>
      <c r="L226" s="11"/>
    </row>
    <row r="227" spans="1:12" x14ac:dyDescent="0.35">
      <c r="A227" s="23"/>
      <c r="F227" s="21"/>
      <c r="G227" s="5"/>
      <c r="H227" s="24"/>
      <c r="I227" s="10"/>
      <c r="J227" s="11"/>
      <c r="K227" s="11"/>
      <c r="L227" s="11"/>
    </row>
    <row r="228" spans="1:12" x14ac:dyDescent="0.35">
      <c r="A228" s="23"/>
      <c r="F228" s="21"/>
      <c r="G228" s="5"/>
      <c r="H228" s="24"/>
      <c r="I228" s="10"/>
      <c r="J228" s="11"/>
      <c r="K228" s="11"/>
      <c r="L228" s="11"/>
    </row>
    <row r="229" spans="1:12" x14ac:dyDescent="0.35">
      <c r="A229" s="23"/>
      <c r="F229" s="21"/>
      <c r="G229" s="5"/>
      <c r="H229" s="24"/>
      <c r="I229" s="10"/>
      <c r="J229" s="11"/>
      <c r="K229" s="11"/>
      <c r="L229" s="11"/>
    </row>
    <row r="230" spans="1:12" x14ac:dyDescent="0.35">
      <c r="A230" s="23"/>
      <c r="F230" s="21"/>
      <c r="G230" s="5"/>
      <c r="H230" s="24"/>
      <c r="I230" s="10"/>
      <c r="J230" s="11"/>
      <c r="K230" s="11"/>
      <c r="L230" s="11"/>
    </row>
    <row r="231" spans="1:12" x14ac:dyDescent="0.35">
      <c r="A231" s="23"/>
      <c r="F231" s="21"/>
      <c r="G231" s="5"/>
      <c r="H231" s="24"/>
      <c r="I231" s="10"/>
      <c r="J231" s="11"/>
      <c r="K231" s="11"/>
      <c r="L231" s="11"/>
    </row>
    <row r="232" spans="1:12" x14ac:dyDescent="0.35">
      <c r="A232" s="23"/>
      <c r="F232" s="21"/>
      <c r="G232" s="5"/>
      <c r="H232" s="24"/>
      <c r="I232" s="10"/>
      <c r="J232" s="11"/>
      <c r="K232" s="11"/>
      <c r="L232" s="11"/>
    </row>
    <row r="233" spans="1:12" x14ac:dyDescent="0.35">
      <c r="A233" s="23"/>
      <c r="F233" s="21"/>
      <c r="G233" s="5"/>
      <c r="H233" s="24"/>
      <c r="I233" s="10"/>
      <c r="J233" s="11"/>
      <c r="K233" s="11"/>
      <c r="L233" s="11"/>
    </row>
    <row r="234" spans="1:12" x14ac:dyDescent="0.35">
      <c r="A234" s="23"/>
      <c r="F234" s="21"/>
      <c r="G234" s="5"/>
      <c r="H234" s="24"/>
      <c r="I234" s="10"/>
      <c r="J234" s="11"/>
      <c r="K234" s="11"/>
      <c r="L234" s="11"/>
    </row>
    <row r="235" spans="1:12" x14ac:dyDescent="0.35">
      <c r="A235" s="23"/>
      <c r="F235" s="21"/>
      <c r="G235" s="5"/>
      <c r="H235" s="24"/>
      <c r="I235" s="10"/>
      <c r="J235" s="11"/>
      <c r="K235" s="11"/>
      <c r="L235" s="11"/>
    </row>
    <row r="236" spans="1:12" x14ac:dyDescent="0.35">
      <c r="A236" s="23"/>
      <c r="F236" s="21"/>
      <c r="G236" s="5"/>
      <c r="H236" s="24"/>
      <c r="I236" s="10"/>
      <c r="J236" s="11"/>
      <c r="K236" s="11"/>
      <c r="L236" s="11"/>
    </row>
    <row r="237" spans="1:12" x14ac:dyDescent="0.35">
      <c r="A237" s="23"/>
      <c r="F237" s="21"/>
      <c r="G237" s="5"/>
      <c r="H237" s="24"/>
      <c r="I237" s="10"/>
      <c r="J237" s="11"/>
      <c r="K237" s="11"/>
      <c r="L237" s="11"/>
    </row>
    <row r="238" spans="1:12" x14ac:dyDescent="0.35">
      <c r="A238" s="23"/>
      <c r="F238" s="21"/>
      <c r="G238" s="5"/>
      <c r="H238" s="24"/>
      <c r="I238" s="10"/>
      <c r="J238" s="11"/>
      <c r="K238" s="11"/>
      <c r="L238" s="11"/>
    </row>
    <row r="239" spans="1:12" x14ac:dyDescent="0.35">
      <c r="A239" s="23"/>
      <c r="F239" s="21"/>
      <c r="G239" s="5"/>
      <c r="H239" s="24"/>
      <c r="I239" s="10"/>
      <c r="J239" s="11"/>
      <c r="K239" s="11"/>
      <c r="L239" s="11"/>
    </row>
    <row r="240" spans="1:12" x14ac:dyDescent="0.35">
      <c r="A240" s="23"/>
      <c r="F240" s="21"/>
      <c r="G240" s="5"/>
      <c r="H240" s="24"/>
      <c r="I240" s="10"/>
      <c r="J240" s="11"/>
      <c r="K240" s="11"/>
      <c r="L240" s="11"/>
    </row>
    <row r="241" spans="1:12" x14ac:dyDescent="0.35">
      <c r="A241" s="23"/>
      <c r="F241" s="21"/>
      <c r="G241" s="5"/>
      <c r="H241" s="24"/>
      <c r="I241" s="10"/>
      <c r="J241" s="11"/>
      <c r="K241" s="11"/>
      <c r="L241" s="11"/>
    </row>
    <row r="242" spans="1:12" x14ac:dyDescent="0.35">
      <c r="A242" s="23"/>
      <c r="F242" s="21"/>
      <c r="G242" s="5"/>
      <c r="H242" s="24"/>
      <c r="I242" s="10"/>
      <c r="J242" s="11"/>
      <c r="K242" s="11"/>
      <c r="L242" s="11"/>
    </row>
    <row r="243" spans="1:12" x14ac:dyDescent="0.35">
      <c r="A243" s="23"/>
      <c r="F243" s="21"/>
      <c r="G243" s="5"/>
      <c r="H243" s="24"/>
      <c r="I243" s="10"/>
      <c r="J243" s="11"/>
      <c r="K243" s="11"/>
      <c r="L243" s="11"/>
    </row>
    <row r="244" spans="1:12" x14ac:dyDescent="0.35">
      <c r="A244" s="23"/>
      <c r="F244" s="21"/>
      <c r="G244" s="5"/>
      <c r="H244" s="24"/>
      <c r="I244" s="10"/>
      <c r="J244" s="11"/>
      <c r="K244" s="11"/>
      <c r="L244" s="11"/>
    </row>
    <row r="245" spans="1:12" x14ac:dyDescent="0.35">
      <c r="A245" s="23"/>
      <c r="F245" s="21"/>
      <c r="G245" s="5"/>
      <c r="H245" s="24"/>
      <c r="I245" s="10"/>
      <c r="J245" s="11"/>
      <c r="K245" s="11"/>
      <c r="L245" s="11"/>
    </row>
    <row r="246" spans="1:12" x14ac:dyDescent="0.35">
      <c r="A246" s="23"/>
      <c r="F246" s="21"/>
      <c r="G246" s="5"/>
      <c r="H246" s="24"/>
      <c r="I246" s="10"/>
      <c r="J246" s="11"/>
      <c r="K246" s="11"/>
      <c r="L246" s="11"/>
    </row>
    <row r="247" spans="1:12" x14ac:dyDescent="0.35">
      <c r="A247" s="23"/>
      <c r="F247" s="21"/>
      <c r="G247" s="5"/>
      <c r="H247" s="24"/>
      <c r="I247" s="10"/>
      <c r="J247" s="11"/>
      <c r="K247" s="11"/>
      <c r="L247" s="11"/>
    </row>
    <row r="248" spans="1:12" x14ac:dyDescent="0.35">
      <c r="A248" s="23"/>
      <c r="F248" s="21"/>
      <c r="G248" s="5"/>
      <c r="H248" s="24"/>
      <c r="I248" s="10"/>
      <c r="J248" s="11"/>
      <c r="K248" s="11"/>
      <c r="L248" s="11"/>
    </row>
    <row r="249" spans="1:12" x14ac:dyDescent="0.35">
      <c r="A249" s="23"/>
      <c r="F249" s="21"/>
      <c r="G249" s="5"/>
      <c r="H249" s="24"/>
      <c r="I249" s="10"/>
      <c r="J249" s="11"/>
      <c r="K249" s="11"/>
      <c r="L249" s="11"/>
    </row>
    <row r="250" spans="1:12" x14ac:dyDescent="0.35">
      <c r="A250" s="23"/>
      <c r="F250" s="21"/>
      <c r="G250" s="5"/>
      <c r="H250" s="24"/>
      <c r="I250" s="10"/>
      <c r="J250" s="11"/>
      <c r="K250" s="11"/>
      <c r="L250" s="11"/>
    </row>
    <row r="251" spans="1:12" x14ac:dyDescent="0.35">
      <c r="A251" s="23"/>
      <c r="F251" s="21"/>
      <c r="G251" s="5"/>
      <c r="H251" s="24"/>
      <c r="I251" s="10"/>
      <c r="J251" s="11"/>
      <c r="K251" s="11"/>
      <c r="L251" s="11"/>
    </row>
    <row r="252" spans="1:12" x14ac:dyDescent="0.35">
      <c r="A252" s="23"/>
      <c r="F252" s="21"/>
      <c r="G252" s="5"/>
      <c r="H252" s="24"/>
      <c r="I252" s="10"/>
      <c r="J252" s="11"/>
      <c r="K252" s="11"/>
      <c r="L252" s="11"/>
    </row>
    <row r="253" spans="1:12" x14ac:dyDescent="0.35">
      <c r="A253" s="23"/>
      <c r="F253" s="21"/>
      <c r="G253" s="5"/>
      <c r="H253" s="24"/>
      <c r="I253" s="10"/>
      <c r="J253" s="11"/>
      <c r="K253" s="11"/>
      <c r="L253" s="11"/>
    </row>
    <row r="254" spans="1:12" x14ac:dyDescent="0.35">
      <c r="A254" s="23"/>
      <c r="F254" s="21"/>
      <c r="G254" s="5"/>
      <c r="H254" s="24"/>
      <c r="I254" s="10"/>
      <c r="J254" s="11"/>
      <c r="K254" s="11"/>
      <c r="L254" s="11"/>
    </row>
    <row r="255" spans="1:12" x14ac:dyDescent="0.35">
      <c r="A255" s="23"/>
      <c r="F255" s="21"/>
      <c r="G255" s="5"/>
      <c r="H255" s="24"/>
      <c r="I255" s="10"/>
      <c r="J255" s="11"/>
      <c r="K255" s="11"/>
      <c r="L255" s="11"/>
    </row>
    <row r="256" spans="1:12" x14ac:dyDescent="0.35">
      <c r="A256" s="23"/>
      <c r="F256" s="21"/>
      <c r="G256" s="5"/>
      <c r="H256" s="24"/>
      <c r="I256" s="10"/>
      <c r="J256" s="11"/>
      <c r="K256" s="11"/>
      <c r="L256" s="11"/>
    </row>
    <row r="257" spans="1:12" x14ac:dyDescent="0.35">
      <c r="A257" s="23"/>
      <c r="F257" s="21"/>
      <c r="G257" s="5"/>
      <c r="H257" s="24"/>
      <c r="I257" s="10"/>
      <c r="J257" s="11"/>
      <c r="K257" s="11"/>
      <c r="L257" s="11"/>
    </row>
    <row r="258" spans="1:12" x14ac:dyDescent="0.35">
      <c r="A258" s="23"/>
      <c r="F258" s="21"/>
      <c r="G258" s="5"/>
      <c r="H258" s="24"/>
      <c r="I258" s="10"/>
      <c r="J258" s="11"/>
      <c r="K258" s="11"/>
      <c r="L258" s="11"/>
    </row>
    <row r="259" spans="1:12" x14ac:dyDescent="0.35">
      <c r="A259" s="23"/>
      <c r="F259" s="21"/>
      <c r="G259" s="5"/>
      <c r="H259" s="24"/>
      <c r="I259" s="10"/>
      <c r="J259" s="11"/>
      <c r="K259" s="11"/>
      <c r="L259" s="11"/>
    </row>
    <row r="260" spans="1:12" x14ac:dyDescent="0.35">
      <c r="A260" s="23"/>
      <c r="F260" s="21"/>
      <c r="G260" s="5"/>
      <c r="H260" s="24"/>
      <c r="I260" s="10"/>
      <c r="J260" s="11"/>
      <c r="K260" s="11"/>
      <c r="L260" s="11"/>
    </row>
    <row r="261" spans="1:12" x14ac:dyDescent="0.35">
      <c r="A261" s="23"/>
      <c r="F261" s="21"/>
      <c r="G261" s="5"/>
      <c r="H261" s="24"/>
      <c r="I261" s="10"/>
      <c r="J261" s="11"/>
      <c r="K261" s="11"/>
      <c r="L261" s="11"/>
    </row>
    <row r="262" spans="1:12" x14ac:dyDescent="0.35">
      <c r="A262" s="23"/>
      <c r="F262" s="21"/>
      <c r="G262" s="5"/>
      <c r="H262" s="24"/>
      <c r="I262" s="10"/>
      <c r="J262" s="11"/>
      <c r="K262" s="11"/>
      <c r="L262" s="11"/>
    </row>
    <row r="263" spans="1:12" x14ac:dyDescent="0.35">
      <c r="A263" s="23"/>
      <c r="F263" s="21"/>
      <c r="G263" s="5"/>
      <c r="H263" s="24"/>
      <c r="I263" s="10"/>
      <c r="J263" s="11"/>
      <c r="K263" s="11"/>
      <c r="L263" s="11"/>
    </row>
    <row r="264" spans="1:12" x14ac:dyDescent="0.35">
      <c r="A264" s="23"/>
      <c r="F264" s="21"/>
      <c r="G264" s="5"/>
      <c r="H264" s="24"/>
      <c r="I264" s="10"/>
      <c r="J264" s="11"/>
      <c r="K264" s="11"/>
      <c r="L264" s="11"/>
    </row>
    <row r="265" spans="1:12" x14ac:dyDescent="0.35">
      <c r="A265" s="23"/>
      <c r="F265" s="21"/>
      <c r="G265" s="5"/>
      <c r="H265" s="24"/>
      <c r="I265" s="10"/>
      <c r="J265" s="11"/>
      <c r="K265" s="11"/>
      <c r="L265" s="11"/>
    </row>
    <row r="266" spans="1:12" x14ac:dyDescent="0.35">
      <c r="A266" s="23"/>
      <c r="F266" s="21"/>
      <c r="G266" s="5"/>
      <c r="H266" s="24"/>
      <c r="I266" s="10"/>
      <c r="J266" s="11"/>
      <c r="K266" s="11"/>
      <c r="L266" s="11"/>
    </row>
    <row r="267" spans="1:12" x14ac:dyDescent="0.35">
      <c r="A267" s="23"/>
      <c r="F267" s="21"/>
      <c r="G267" s="5"/>
      <c r="H267" s="24"/>
      <c r="I267" s="10"/>
      <c r="J267" s="11"/>
      <c r="K267" s="11"/>
      <c r="L267" s="11"/>
    </row>
    <row r="268" spans="1:12" x14ac:dyDescent="0.35">
      <c r="A268" s="23"/>
      <c r="F268" s="21"/>
      <c r="G268" s="5"/>
      <c r="H268" s="24"/>
      <c r="I268" s="10"/>
      <c r="J268" s="11"/>
      <c r="K268" s="11"/>
      <c r="L268" s="11"/>
    </row>
    <row r="269" spans="1:12" x14ac:dyDescent="0.35">
      <c r="A269" s="23"/>
      <c r="F269" s="21"/>
      <c r="G269" s="5"/>
      <c r="H269" s="24"/>
      <c r="I269" s="10"/>
      <c r="J269" s="11"/>
      <c r="K269" s="11"/>
      <c r="L269" s="11"/>
    </row>
    <row r="270" spans="1:12" x14ac:dyDescent="0.35">
      <c r="A270" s="23"/>
      <c r="F270" s="21"/>
      <c r="G270" s="5"/>
      <c r="H270" s="24"/>
      <c r="I270" s="10"/>
      <c r="J270" s="11"/>
      <c r="K270" s="11"/>
      <c r="L270" s="11"/>
    </row>
    <row r="271" spans="1:12" x14ac:dyDescent="0.35">
      <c r="A271" s="23"/>
      <c r="F271" s="21"/>
      <c r="G271" s="5"/>
      <c r="H271" s="24"/>
      <c r="I271" s="10"/>
      <c r="J271" s="11"/>
      <c r="K271" s="11"/>
      <c r="L271" s="11"/>
    </row>
    <row r="272" spans="1:12" x14ac:dyDescent="0.35">
      <c r="A272" s="23"/>
      <c r="F272" s="21"/>
      <c r="G272" s="5"/>
      <c r="H272" s="24"/>
      <c r="I272" s="10"/>
      <c r="J272" s="11"/>
      <c r="K272" s="11"/>
      <c r="L272" s="11"/>
    </row>
    <row r="273" spans="1:12" x14ac:dyDescent="0.35">
      <c r="A273" s="23"/>
      <c r="F273" s="21"/>
      <c r="G273" s="5"/>
      <c r="H273" s="24"/>
      <c r="I273" s="10"/>
      <c r="J273" s="11"/>
      <c r="K273" s="11"/>
      <c r="L273" s="11"/>
    </row>
    <row r="274" spans="1:12" x14ac:dyDescent="0.35">
      <c r="A274" s="23"/>
      <c r="F274" s="21"/>
      <c r="G274" s="5"/>
      <c r="H274" s="24"/>
      <c r="I274" s="10"/>
      <c r="J274" s="11"/>
      <c r="K274" s="11"/>
      <c r="L274" s="11"/>
    </row>
    <row r="275" spans="1:12" x14ac:dyDescent="0.35">
      <c r="A275" s="23"/>
      <c r="F275" s="21"/>
      <c r="G275" s="5"/>
      <c r="H275" s="24"/>
      <c r="I275" s="10"/>
      <c r="J275" s="11"/>
      <c r="K275" s="11"/>
      <c r="L275" s="11"/>
    </row>
    <row r="276" spans="1:12" x14ac:dyDescent="0.35">
      <c r="A276" s="23"/>
      <c r="F276" s="21"/>
      <c r="G276" s="5"/>
      <c r="H276" s="24"/>
      <c r="I276" s="10"/>
      <c r="J276" s="11"/>
      <c r="K276" s="11"/>
      <c r="L276" s="11"/>
    </row>
    <row r="277" spans="1:12" x14ac:dyDescent="0.35">
      <c r="A277" s="23"/>
      <c r="F277" s="21"/>
      <c r="G277" s="5"/>
      <c r="H277" s="24"/>
      <c r="I277" s="10"/>
      <c r="J277" s="11"/>
      <c r="K277" s="11"/>
      <c r="L277" s="11"/>
    </row>
    <row r="278" spans="1:12" x14ac:dyDescent="0.35">
      <c r="A278" s="23"/>
      <c r="F278" s="21"/>
      <c r="G278" s="5"/>
      <c r="H278" s="24"/>
      <c r="I278" s="10"/>
      <c r="J278" s="11"/>
      <c r="K278" s="11"/>
      <c r="L278" s="11"/>
    </row>
    <row r="279" spans="1:12" x14ac:dyDescent="0.35">
      <c r="A279" s="23"/>
      <c r="F279" s="21"/>
      <c r="G279" s="5"/>
      <c r="H279" s="24"/>
      <c r="I279" s="10"/>
      <c r="J279" s="11"/>
      <c r="K279" s="11"/>
      <c r="L279" s="11"/>
    </row>
    <row r="280" spans="1:12" x14ac:dyDescent="0.35">
      <c r="A280" s="23"/>
      <c r="F280" s="21"/>
      <c r="G280" s="5"/>
      <c r="H280" s="24"/>
      <c r="I280" s="10"/>
      <c r="J280" s="11"/>
      <c r="K280" s="11"/>
      <c r="L280" s="11"/>
    </row>
    <row r="281" spans="1:12" x14ac:dyDescent="0.35">
      <c r="A281" s="23"/>
      <c r="F281" s="21"/>
      <c r="G281" s="5"/>
      <c r="H281" s="24"/>
      <c r="I281" s="10"/>
      <c r="J281" s="11"/>
      <c r="K281" s="11"/>
      <c r="L281" s="11"/>
    </row>
    <row r="282" spans="1:12" x14ac:dyDescent="0.35">
      <c r="A282" s="23"/>
      <c r="F282" s="21"/>
      <c r="G282" s="5"/>
      <c r="H282" s="24"/>
      <c r="I282" s="10"/>
      <c r="J282" s="11"/>
      <c r="K282" s="11"/>
      <c r="L282" s="11"/>
    </row>
    <row r="283" spans="1:12" x14ac:dyDescent="0.35">
      <c r="A283" s="23"/>
      <c r="F283" s="21"/>
      <c r="G283" s="5"/>
      <c r="H283" s="24"/>
      <c r="I283" s="10"/>
      <c r="J283" s="11"/>
      <c r="K283" s="11"/>
      <c r="L283" s="11"/>
    </row>
    <row r="284" spans="1:12" x14ac:dyDescent="0.35">
      <c r="A284" s="23"/>
      <c r="F284" s="21"/>
      <c r="G284" s="5"/>
      <c r="H284" s="24"/>
      <c r="I284" s="10"/>
      <c r="J284" s="11"/>
      <c r="K284" s="11"/>
      <c r="L284" s="11"/>
    </row>
    <row r="285" spans="1:12" x14ac:dyDescent="0.35">
      <c r="A285" s="23"/>
      <c r="F285" s="21"/>
      <c r="G285" s="5"/>
      <c r="H285" s="24"/>
      <c r="I285" s="10"/>
      <c r="J285" s="11"/>
      <c r="K285" s="11"/>
      <c r="L285" s="11"/>
    </row>
    <row r="286" spans="1:12" x14ac:dyDescent="0.35">
      <c r="A286" s="23"/>
      <c r="F286" s="21"/>
      <c r="G286" s="5"/>
      <c r="H286" s="24"/>
      <c r="I286" s="10"/>
      <c r="J286" s="11"/>
      <c r="K286" s="11"/>
      <c r="L286" s="11"/>
    </row>
    <row r="287" spans="1:12" x14ac:dyDescent="0.35">
      <c r="A287" s="23"/>
      <c r="F287" s="21"/>
      <c r="G287" s="5"/>
      <c r="H287" s="24"/>
      <c r="I287" s="10"/>
      <c r="J287" s="11"/>
      <c r="K287" s="11"/>
      <c r="L287" s="11"/>
    </row>
    <row r="288" spans="1:12" x14ac:dyDescent="0.35">
      <c r="A288" s="23"/>
      <c r="F288" s="21"/>
      <c r="G288" s="5"/>
      <c r="H288" s="24"/>
      <c r="I288" s="10"/>
      <c r="J288" s="11"/>
      <c r="K288" s="11"/>
      <c r="L288" s="11"/>
    </row>
    <row r="289" spans="1:12" x14ac:dyDescent="0.35">
      <c r="A289" s="23"/>
      <c r="F289" s="21"/>
      <c r="G289" s="5"/>
      <c r="H289" s="24"/>
      <c r="I289" s="10"/>
      <c r="J289" s="11"/>
      <c r="K289" s="11"/>
      <c r="L289" s="11"/>
    </row>
    <row r="290" spans="1:12" x14ac:dyDescent="0.35">
      <c r="A290" s="23"/>
      <c r="F290" s="21"/>
      <c r="G290" s="5"/>
      <c r="H290" s="24"/>
      <c r="I290" s="10"/>
      <c r="J290" s="11"/>
      <c r="K290" s="11"/>
      <c r="L290" s="11"/>
    </row>
    <row r="291" spans="1:12" x14ac:dyDescent="0.35">
      <c r="A291" s="23"/>
      <c r="F291" s="21"/>
      <c r="G291" s="5"/>
      <c r="H291" s="24"/>
      <c r="I291" s="10"/>
      <c r="J291" s="11"/>
      <c r="K291" s="11"/>
      <c r="L291" s="11"/>
    </row>
    <row r="292" spans="1:12" x14ac:dyDescent="0.35">
      <c r="A292" s="23"/>
      <c r="F292" s="21"/>
      <c r="G292" s="5"/>
      <c r="H292" s="24"/>
      <c r="I292" s="10"/>
      <c r="J292" s="11"/>
      <c r="K292" s="11"/>
      <c r="L292" s="11"/>
    </row>
    <row r="293" spans="1:12" x14ac:dyDescent="0.35">
      <c r="A293" s="23"/>
      <c r="F293" s="21"/>
      <c r="G293" s="5"/>
      <c r="H293" s="24"/>
      <c r="I293" s="10"/>
      <c r="J293" s="11"/>
      <c r="K293" s="11"/>
      <c r="L293" s="11"/>
    </row>
    <row r="294" spans="1:12" x14ac:dyDescent="0.35">
      <c r="A294" s="23"/>
      <c r="F294" s="21"/>
      <c r="G294" s="5"/>
      <c r="H294" s="24"/>
      <c r="I294" s="10"/>
      <c r="J294" s="11"/>
      <c r="K294" s="11"/>
      <c r="L294" s="11"/>
    </row>
    <row r="295" spans="1:12" x14ac:dyDescent="0.35">
      <c r="A295" s="23"/>
      <c r="F295" s="21"/>
      <c r="G295" s="5"/>
      <c r="H295" s="24"/>
      <c r="I295" s="10"/>
      <c r="J295" s="11"/>
      <c r="K295" s="11"/>
      <c r="L295" s="11"/>
    </row>
    <row r="296" spans="1:12" x14ac:dyDescent="0.35">
      <c r="A296" s="23"/>
      <c r="F296" s="21"/>
      <c r="G296" s="5"/>
      <c r="H296" s="24"/>
      <c r="I296" s="10"/>
      <c r="J296" s="11"/>
      <c r="K296" s="11"/>
      <c r="L296" s="11"/>
    </row>
    <row r="297" spans="1:12" x14ac:dyDescent="0.35">
      <c r="A297" s="23"/>
      <c r="F297" s="21"/>
      <c r="G297" s="5"/>
      <c r="H297" s="24"/>
      <c r="I297" s="10"/>
      <c r="J297" s="11"/>
      <c r="K297" s="11"/>
      <c r="L297" s="11"/>
    </row>
    <row r="298" spans="1:12" x14ac:dyDescent="0.35">
      <c r="A298" s="23"/>
      <c r="F298" s="21"/>
      <c r="G298" s="5"/>
      <c r="H298" s="24"/>
      <c r="I298" s="10"/>
      <c r="J298" s="11"/>
      <c r="K298" s="11"/>
      <c r="L298" s="11"/>
    </row>
    <row r="299" spans="1:12" x14ac:dyDescent="0.35">
      <c r="A299" s="23"/>
      <c r="F299" s="21"/>
      <c r="G299" s="5"/>
      <c r="H299" s="24"/>
      <c r="I299" s="10"/>
      <c r="J299" s="11"/>
      <c r="K299" s="11"/>
      <c r="L299" s="11"/>
    </row>
    <row r="300" spans="1:12" x14ac:dyDescent="0.35">
      <c r="A300" s="23"/>
      <c r="F300" s="21"/>
      <c r="G300" s="5"/>
      <c r="H300" s="24"/>
      <c r="I300" s="10"/>
      <c r="J300" s="11"/>
      <c r="K300" s="11"/>
      <c r="L300" s="11"/>
    </row>
    <row r="301" spans="1:12" x14ac:dyDescent="0.35">
      <c r="A301" s="23"/>
      <c r="F301" s="21"/>
      <c r="G301" s="5"/>
      <c r="H301" s="24"/>
      <c r="I301" s="10"/>
      <c r="J301" s="11"/>
      <c r="K301" s="11"/>
      <c r="L301" s="11"/>
    </row>
    <row r="302" spans="1:12" x14ac:dyDescent="0.35">
      <c r="A302" s="23"/>
      <c r="F302" s="21"/>
      <c r="G302" s="5"/>
      <c r="H302" s="24"/>
      <c r="I302" s="10"/>
      <c r="J302" s="11"/>
      <c r="K302" s="11"/>
      <c r="L302" s="11"/>
    </row>
    <row r="303" spans="1:12" x14ac:dyDescent="0.35">
      <c r="A303" s="23"/>
      <c r="F303" s="21"/>
      <c r="G303" s="5"/>
      <c r="H303" s="24"/>
      <c r="I303" s="10"/>
      <c r="J303" s="11"/>
      <c r="K303" s="11"/>
      <c r="L303" s="11"/>
    </row>
    <row r="304" spans="1:12" x14ac:dyDescent="0.35">
      <c r="A304" s="23"/>
      <c r="F304" s="21"/>
      <c r="G304" s="5"/>
      <c r="H304" s="24"/>
      <c r="I304" s="10"/>
      <c r="J304" s="11"/>
      <c r="K304" s="11"/>
      <c r="L304" s="11"/>
    </row>
    <row r="305" spans="1:12" x14ac:dyDescent="0.35">
      <c r="A305" s="23"/>
      <c r="F305" s="21"/>
      <c r="G305" s="5"/>
      <c r="H305" s="24"/>
      <c r="I305" s="10"/>
      <c r="J305" s="11"/>
      <c r="K305" s="11"/>
      <c r="L305" s="11"/>
    </row>
    <row r="306" spans="1:12" x14ac:dyDescent="0.35">
      <c r="A306" s="23"/>
      <c r="F306" s="21"/>
      <c r="G306" s="5"/>
      <c r="H306" s="24"/>
      <c r="I306" s="10"/>
      <c r="J306" s="11"/>
      <c r="K306" s="11"/>
      <c r="L306" s="11"/>
    </row>
    <row r="307" spans="1:12" x14ac:dyDescent="0.35">
      <c r="A307" s="23"/>
      <c r="F307" s="21"/>
      <c r="G307" s="5"/>
      <c r="H307" s="24"/>
      <c r="I307" s="10"/>
      <c r="J307" s="11"/>
      <c r="K307" s="11"/>
      <c r="L307" s="11"/>
    </row>
    <row r="308" spans="1:12" x14ac:dyDescent="0.35">
      <c r="A308" s="23"/>
      <c r="F308" s="21"/>
      <c r="G308" s="5"/>
      <c r="H308" s="24"/>
      <c r="I308" s="10"/>
      <c r="J308" s="11"/>
      <c r="K308" s="11"/>
      <c r="L308" s="11"/>
    </row>
    <row r="309" spans="1:12" x14ac:dyDescent="0.35">
      <c r="A309" s="23"/>
      <c r="F309" s="21"/>
      <c r="G309" s="5"/>
      <c r="H309" s="24"/>
      <c r="I309" s="10"/>
      <c r="J309" s="11"/>
      <c r="K309" s="11"/>
      <c r="L309" s="11"/>
    </row>
    <row r="310" spans="1:12" x14ac:dyDescent="0.35">
      <c r="A310" s="23"/>
      <c r="F310" s="21"/>
      <c r="G310" s="5"/>
      <c r="H310" s="24"/>
      <c r="I310" s="10"/>
      <c r="J310" s="11"/>
      <c r="K310" s="11"/>
      <c r="L310" s="11"/>
    </row>
    <row r="311" spans="1:12" x14ac:dyDescent="0.35">
      <c r="A311" s="23"/>
      <c r="F311" s="21"/>
      <c r="G311" s="5"/>
      <c r="H311" s="24"/>
      <c r="I311" s="10"/>
      <c r="J311" s="11"/>
      <c r="K311" s="11"/>
      <c r="L311" s="11"/>
    </row>
    <row r="312" spans="1:12" x14ac:dyDescent="0.35">
      <c r="A312" s="23"/>
      <c r="F312" s="21"/>
      <c r="G312" s="5"/>
      <c r="H312" s="24"/>
      <c r="I312" s="10"/>
      <c r="J312" s="11"/>
      <c r="K312" s="11"/>
      <c r="L312" s="11"/>
    </row>
    <row r="313" spans="1:12" x14ac:dyDescent="0.35">
      <c r="A313" s="23"/>
      <c r="F313" s="21"/>
      <c r="G313" s="5"/>
      <c r="H313" s="24"/>
      <c r="I313" s="10"/>
      <c r="J313" s="11"/>
      <c r="K313" s="11"/>
      <c r="L313" s="11"/>
    </row>
    <row r="314" spans="1:12" x14ac:dyDescent="0.35">
      <c r="A314" s="23"/>
      <c r="F314" s="21"/>
      <c r="G314" s="5"/>
      <c r="H314" s="24"/>
      <c r="I314" s="10"/>
      <c r="J314" s="11"/>
      <c r="K314" s="11"/>
      <c r="L314" s="11"/>
    </row>
    <row r="315" spans="1:12" x14ac:dyDescent="0.35">
      <c r="A315" s="23"/>
      <c r="F315" s="21"/>
      <c r="G315" s="5"/>
      <c r="H315" s="24"/>
      <c r="I315" s="10"/>
      <c r="J315" s="11"/>
      <c r="K315" s="11"/>
      <c r="L315" s="11"/>
    </row>
    <row r="316" spans="1:12" x14ac:dyDescent="0.35">
      <c r="A316" s="23"/>
      <c r="F316" s="21"/>
      <c r="G316" s="5"/>
      <c r="H316" s="24"/>
      <c r="I316" s="10"/>
      <c r="J316" s="11"/>
      <c r="K316" s="11"/>
      <c r="L316" s="11"/>
    </row>
    <row r="317" spans="1:12" x14ac:dyDescent="0.35">
      <c r="A317" s="23"/>
      <c r="F317" s="21"/>
      <c r="G317" s="5"/>
      <c r="H317" s="24"/>
      <c r="I317" s="10"/>
      <c r="J317" s="11"/>
      <c r="K317" s="11"/>
      <c r="L317" s="11"/>
    </row>
    <row r="318" spans="1:12" x14ac:dyDescent="0.35">
      <c r="A318" s="23"/>
      <c r="F318" s="21"/>
      <c r="G318" s="5"/>
      <c r="H318" s="24"/>
      <c r="I318" s="10"/>
      <c r="J318" s="11"/>
      <c r="K318" s="11"/>
      <c r="L318" s="11"/>
    </row>
    <row r="319" spans="1:12" x14ac:dyDescent="0.35">
      <c r="A319" s="23"/>
      <c r="F319" s="21"/>
      <c r="G319" s="5"/>
      <c r="H319" s="24"/>
      <c r="I319" s="10"/>
      <c r="J319" s="11"/>
      <c r="K319" s="11"/>
      <c r="L319" s="11"/>
    </row>
    <row r="320" spans="1:12" x14ac:dyDescent="0.35">
      <c r="A320" s="23"/>
      <c r="F320" s="21"/>
      <c r="G320" s="5"/>
      <c r="H320" s="24"/>
      <c r="I320" s="10"/>
      <c r="J320" s="11"/>
      <c r="K320" s="11"/>
      <c r="L320" s="11"/>
    </row>
    <row r="321" spans="1:12" x14ac:dyDescent="0.35">
      <c r="A321" s="23"/>
      <c r="F321" s="21"/>
      <c r="G321" s="5"/>
      <c r="H321" s="24"/>
      <c r="I321" s="10"/>
      <c r="J321" s="11"/>
      <c r="K321" s="11"/>
      <c r="L321" s="11"/>
    </row>
    <row r="322" spans="1:12" x14ac:dyDescent="0.35">
      <c r="A322" s="23"/>
      <c r="F322" s="21"/>
      <c r="G322" s="5"/>
      <c r="H322" s="24"/>
      <c r="I322" s="10"/>
      <c r="J322" s="11"/>
      <c r="K322" s="11"/>
      <c r="L322" s="11"/>
    </row>
    <row r="323" spans="1:12" x14ac:dyDescent="0.35">
      <c r="A323" s="23"/>
      <c r="F323" s="21"/>
      <c r="G323" s="5"/>
      <c r="H323" s="24"/>
      <c r="I323" s="10"/>
      <c r="J323" s="11"/>
      <c r="K323" s="11"/>
      <c r="L323" s="11"/>
    </row>
    <row r="324" spans="1:12" x14ac:dyDescent="0.35">
      <c r="A324" s="23"/>
      <c r="F324" s="21"/>
      <c r="G324" s="5"/>
      <c r="H324" s="24"/>
      <c r="I324" s="10"/>
      <c r="J324" s="11"/>
      <c r="K324" s="11"/>
      <c r="L324" s="11"/>
    </row>
    <row r="325" spans="1:12" x14ac:dyDescent="0.35">
      <c r="A325" s="23"/>
      <c r="F325" s="21"/>
      <c r="G325" s="5"/>
      <c r="H325" s="24"/>
      <c r="I325" s="10"/>
      <c r="J325" s="11"/>
      <c r="K325" s="11"/>
      <c r="L325" s="11"/>
    </row>
    <row r="326" spans="1:12" x14ac:dyDescent="0.35">
      <c r="A326" s="23"/>
      <c r="F326" s="21"/>
      <c r="G326" s="5"/>
      <c r="H326" s="24"/>
      <c r="I326" s="10"/>
      <c r="J326" s="11"/>
      <c r="K326" s="11"/>
      <c r="L326" s="11"/>
    </row>
    <row r="327" spans="1:12" x14ac:dyDescent="0.35">
      <c r="A327" s="23"/>
      <c r="F327" s="21"/>
      <c r="G327" s="5"/>
      <c r="H327" s="24"/>
      <c r="I327" s="10"/>
      <c r="J327" s="11"/>
      <c r="K327" s="11"/>
      <c r="L327" s="11"/>
    </row>
    <row r="328" spans="1:12" x14ac:dyDescent="0.35">
      <c r="A328" s="23"/>
      <c r="F328" s="21"/>
      <c r="G328" s="5"/>
      <c r="H328" s="24"/>
      <c r="I328" s="10"/>
      <c r="J328" s="11"/>
      <c r="K328" s="11"/>
      <c r="L328" s="11"/>
    </row>
    <row r="329" spans="1:12" x14ac:dyDescent="0.35">
      <c r="A329" s="23"/>
      <c r="F329" s="21"/>
      <c r="G329" s="5"/>
      <c r="H329" s="24"/>
      <c r="I329" s="10"/>
      <c r="J329" s="11"/>
      <c r="K329" s="11"/>
      <c r="L329" s="11"/>
    </row>
    <row r="330" spans="1:12" x14ac:dyDescent="0.35">
      <c r="A330" s="23"/>
      <c r="F330" s="21"/>
      <c r="G330" s="5"/>
      <c r="H330" s="24"/>
      <c r="I330" s="10"/>
      <c r="J330" s="11"/>
      <c r="K330" s="11"/>
      <c r="L330" s="11"/>
    </row>
    <row r="331" spans="1:12" x14ac:dyDescent="0.35">
      <c r="A331" s="23"/>
      <c r="F331" s="21"/>
      <c r="G331" s="5"/>
      <c r="H331" s="24"/>
      <c r="I331" s="10"/>
      <c r="J331" s="11"/>
      <c r="K331" s="11"/>
      <c r="L331" s="11"/>
    </row>
    <row r="332" spans="1:12" x14ac:dyDescent="0.35">
      <c r="A332" s="23"/>
      <c r="F332" s="21"/>
      <c r="G332" s="5"/>
      <c r="H332" s="24"/>
      <c r="I332" s="10"/>
      <c r="J332" s="11"/>
      <c r="K332" s="11"/>
      <c r="L332" s="11"/>
    </row>
    <row r="333" spans="1:12" x14ac:dyDescent="0.35">
      <c r="A333" s="23"/>
      <c r="F333" s="21"/>
      <c r="G333" s="5"/>
      <c r="H333" s="24"/>
      <c r="I333" s="10"/>
      <c r="J333" s="11"/>
      <c r="K333" s="11"/>
      <c r="L333" s="11"/>
    </row>
    <row r="334" spans="1:12" x14ac:dyDescent="0.35">
      <c r="A334" s="23"/>
      <c r="F334" s="21"/>
      <c r="G334" s="5"/>
      <c r="H334" s="24"/>
      <c r="I334" s="10"/>
      <c r="J334" s="11"/>
      <c r="K334" s="11"/>
      <c r="L334" s="11"/>
    </row>
    <row r="335" spans="1:12" x14ac:dyDescent="0.35">
      <c r="A335" s="23"/>
      <c r="F335" s="21"/>
      <c r="G335" s="5"/>
      <c r="H335" s="24"/>
      <c r="I335" s="10"/>
      <c r="J335" s="11"/>
      <c r="K335" s="11"/>
      <c r="L335" s="11"/>
    </row>
    <row r="336" spans="1:12" x14ac:dyDescent="0.35">
      <c r="A336" s="23"/>
      <c r="F336" s="21"/>
      <c r="G336" s="5"/>
      <c r="H336" s="24"/>
      <c r="I336" s="10"/>
      <c r="J336" s="11"/>
      <c r="K336" s="11"/>
      <c r="L336" s="11"/>
    </row>
    <row r="337" spans="1:12" x14ac:dyDescent="0.35">
      <c r="A337" s="23"/>
      <c r="F337" s="21"/>
      <c r="G337" s="5"/>
      <c r="H337" s="24"/>
      <c r="I337" s="10"/>
      <c r="J337" s="11"/>
      <c r="K337" s="11"/>
      <c r="L337" s="11"/>
    </row>
    <row r="338" spans="1:12" x14ac:dyDescent="0.35">
      <c r="A338" s="23"/>
      <c r="F338" s="21"/>
      <c r="G338" s="5"/>
      <c r="H338" s="24"/>
      <c r="I338" s="10"/>
      <c r="J338" s="11"/>
      <c r="K338" s="11"/>
      <c r="L338" s="11"/>
    </row>
    <row r="339" spans="1:12" x14ac:dyDescent="0.35">
      <c r="A339" s="23"/>
      <c r="F339" s="21"/>
      <c r="G339" s="5"/>
      <c r="H339" s="24"/>
      <c r="I339" s="10"/>
      <c r="J339" s="11"/>
      <c r="K339" s="11"/>
      <c r="L339" s="11"/>
    </row>
    <row r="340" spans="1:12" x14ac:dyDescent="0.35">
      <c r="A340" s="23"/>
      <c r="F340" s="21"/>
      <c r="G340" s="5"/>
      <c r="H340" s="24"/>
      <c r="I340" s="10"/>
      <c r="J340" s="11"/>
      <c r="K340" s="11"/>
      <c r="L340" s="11"/>
    </row>
    <row r="341" spans="1:12" x14ac:dyDescent="0.35">
      <c r="A341" s="23"/>
      <c r="F341" s="21"/>
      <c r="G341" s="5"/>
      <c r="H341" s="24"/>
      <c r="I341" s="10"/>
      <c r="J341" s="11"/>
      <c r="K341" s="11"/>
      <c r="L341" s="11"/>
    </row>
    <row r="342" spans="1:12" x14ac:dyDescent="0.35">
      <c r="A342" s="23"/>
      <c r="F342" s="21"/>
      <c r="G342" s="5"/>
      <c r="H342" s="24"/>
      <c r="I342" s="10"/>
      <c r="J342" s="11"/>
      <c r="K342" s="11"/>
      <c r="L342" s="11"/>
    </row>
    <row r="343" spans="1:12" x14ac:dyDescent="0.35">
      <c r="A343" s="23"/>
      <c r="F343" s="21"/>
      <c r="G343" s="5"/>
      <c r="H343" s="24"/>
      <c r="I343" s="10"/>
      <c r="J343" s="11"/>
      <c r="K343" s="11"/>
      <c r="L343" s="11"/>
    </row>
    <row r="344" spans="1:12" x14ac:dyDescent="0.35">
      <c r="A344" s="23"/>
      <c r="F344" s="21"/>
      <c r="G344" s="5"/>
      <c r="H344" s="24"/>
      <c r="I344" s="10"/>
      <c r="J344" s="11"/>
      <c r="K344" s="11"/>
      <c r="L344" s="11"/>
    </row>
    <row r="345" spans="1:12" x14ac:dyDescent="0.35">
      <c r="A345" s="23"/>
      <c r="F345" s="21"/>
      <c r="G345" s="5"/>
      <c r="H345" s="24"/>
      <c r="I345" s="10"/>
      <c r="J345" s="11"/>
      <c r="K345" s="11"/>
      <c r="L345" s="11"/>
    </row>
    <row r="346" spans="1:12" x14ac:dyDescent="0.35">
      <c r="A346" s="23"/>
      <c r="F346" s="21"/>
      <c r="G346" s="5"/>
      <c r="H346" s="24"/>
      <c r="I346" s="10"/>
      <c r="J346" s="11"/>
      <c r="K346" s="11"/>
      <c r="L346" s="11"/>
    </row>
    <row r="347" spans="1:12" x14ac:dyDescent="0.35">
      <c r="A347" s="23"/>
      <c r="F347" s="21"/>
      <c r="G347" s="5"/>
      <c r="H347" s="24"/>
      <c r="I347" s="10"/>
      <c r="J347" s="11"/>
      <c r="K347" s="11"/>
      <c r="L347" s="11"/>
    </row>
    <row r="348" spans="1:12" x14ac:dyDescent="0.35">
      <c r="A348" s="23"/>
      <c r="F348" s="21"/>
      <c r="G348" s="5"/>
      <c r="H348" s="24"/>
      <c r="I348" s="10"/>
      <c r="J348" s="11"/>
      <c r="K348" s="11"/>
      <c r="L348" s="11"/>
    </row>
    <row r="349" spans="1:12" x14ac:dyDescent="0.35">
      <c r="A349" s="23"/>
      <c r="F349" s="21"/>
      <c r="G349" s="5"/>
      <c r="H349" s="24"/>
      <c r="I349" s="10"/>
      <c r="J349" s="11"/>
      <c r="K349" s="11"/>
      <c r="L349" s="11"/>
    </row>
    <row r="350" spans="1:12" x14ac:dyDescent="0.35">
      <c r="A350" s="23"/>
      <c r="F350" s="21"/>
      <c r="G350" s="5"/>
      <c r="H350" s="24"/>
      <c r="I350" s="10"/>
      <c r="J350" s="11"/>
      <c r="K350" s="11"/>
      <c r="L350" s="11"/>
    </row>
    <row r="351" spans="1:12" x14ac:dyDescent="0.35">
      <c r="A351" s="23"/>
      <c r="F351" s="21"/>
      <c r="G351" s="5"/>
      <c r="H351" s="24"/>
      <c r="I351" s="10"/>
      <c r="J351" s="11"/>
      <c r="K351" s="11"/>
      <c r="L351" s="11"/>
    </row>
    <row r="352" spans="1:12" x14ac:dyDescent="0.35">
      <c r="A352" s="23"/>
      <c r="F352" s="21"/>
      <c r="G352" s="5"/>
      <c r="H352" s="24"/>
      <c r="I352" s="10"/>
      <c r="J352" s="11"/>
      <c r="K352" s="11"/>
      <c r="L352" s="11"/>
    </row>
    <row r="353" spans="1:15" x14ac:dyDescent="0.35">
      <c r="A353" s="23"/>
      <c r="F353" s="21"/>
      <c r="G353" s="5"/>
      <c r="H353" s="24"/>
      <c r="I353" s="10"/>
      <c r="J353" s="11"/>
      <c r="K353" s="11"/>
      <c r="L353" s="11"/>
    </row>
    <row r="354" spans="1:15" x14ac:dyDescent="0.35">
      <c r="A354" s="23"/>
      <c r="F354" s="21"/>
      <c r="G354" s="5"/>
      <c r="H354" s="24"/>
      <c r="I354" s="10"/>
      <c r="J354" s="11"/>
      <c r="K354" s="11"/>
      <c r="L354" s="11"/>
    </row>
    <row r="355" spans="1:15" x14ac:dyDescent="0.35">
      <c r="A355" s="23"/>
      <c r="F355" s="21"/>
      <c r="G355" s="5"/>
      <c r="H355" s="24"/>
      <c r="I355" s="10"/>
      <c r="J355" s="11"/>
      <c r="K355" s="11"/>
      <c r="L355" s="11"/>
    </row>
    <row r="356" spans="1:15" x14ac:dyDescent="0.35">
      <c r="A356" s="23"/>
      <c r="F356" s="21"/>
      <c r="G356" s="5"/>
      <c r="H356" s="24"/>
      <c r="I356" s="10"/>
      <c r="J356" s="11"/>
      <c r="K356" s="11"/>
      <c r="L356" s="11"/>
    </row>
    <row r="357" spans="1:15" x14ac:dyDescent="0.35">
      <c r="A357" s="32"/>
      <c r="B357" s="6"/>
      <c r="C357" s="6"/>
      <c r="D357" s="6"/>
      <c r="E357" s="6"/>
      <c r="F357" s="21"/>
      <c r="G357" s="5"/>
      <c r="H357" s="21"/>
      <c r="I357" s="10"/>
      <c r="J357" s="11"/>
      <c r="K357" s="11"/>
      <c r="L357" s="11"/>
      <c r="M357" s="6"/>
      <c r="N357" s="6"/>
      <c r="O357" s="6"/>
    </row>
    <row r="358" spans="1:15" x14ac:dyDescent="0.35">
      <c r="A358" s="23"/>
      <c r="F358" s="21"/>
      <c r="G358" s="5"/>
      <c r="H358" s="24"/>
      <c r="I358" s="10"/>
      <c r="J358" s="11"/>
      <c r="K358" s="11"/>
      <c r="L358" s="11"/>
    </row>
    <row r="359" spans="1:15" x14ac:dyDescent="0.35">
      <c r="A359" s="23"/>
      <c r="F359" s="21"/>
      <c r="G359" s="5"/>
      <c r="H359" s="24"/>
      <c r="I359" s="10"/>
      <c r="J359" s="11"/>
      <c r="K359" s="11"/>
      <c r="L359" s="11"/>
    </row>
    <row r="360" spans="1:15" x14ac:dyDescent="0.35">
      <c r="A360" s="23"/>
      <c r="F360" s="21"/>
      <c r="G360" s="5"/>
      <c r="H360" s="24"/>
      <c r="I360" s="10"/>
      <c r="J360" s="11"/>
      <c r="K360" s="11"/>
      <c r="L360" s="11"/>
    </row>
    <row r="361" spans="1:15" x14ac:dyDescent="0.35">
      <c r="A361" s="23"/>
      <c r="F361" s="21"/>
      <c r="G361" s="5"/>
      <c r="H361" s="24"/>
      <c r="I361" s="10"/>
      <c r="J361" s="11"/>
      <c r="K361" s="11"/>
      <c r="L361" s="11"/>
    </row>
    <row r="362" spans="1:15" x14ac:dyDescent="0.35">
      <c r="A362" s="23"/>
      <c r="F362" s="21"/>
      <c r="G362" s="5"/>
      <c r="H362" s="24"/>
      <c r="I362" s="10"/>
      <c r="J362" s="11"/>
      <c r="K362" s="11"/>
      <c r="L362" s="11"/>
    </row>
    <row r="363" spans="1:15" x14ac:dyDescent="0.35">
      <c r="A363" s="23"/>
      <c r="F363" s="21"/>
      <c r="G363" s="5"/>
      <c r="H363" s="24"/>
      <c r="I363" s="10"/>
      <c r="J363" s="11"/>
      <c r="K363" s="11"/>
      <c r="L363" s="11"/>
    </row>
    <row r="364" spans="1:15" x14ac:dyDescent="0.35">
      <c r="A364" s="23"/>
      <c r="F364" s="21"/>
      <c r="G364" s="5"/>
      <c r="H364" s="24"/>
      <c r="I364" s="10"/>
      <c r="J364" s="11"/>
      <c r="K364" s="11"/>
      <c r="L364" s="11"/>
    </row>
    <row r="365" spans="1:15" x14ac:dyDescent="0.35">
      <c r="A365" s="23"/>
      <c r="F365" s="21"/>
      <c r="G365" s="5"/>
      <c r="H365" s="24"/>
      <c r="I365" s="10"/>
      <c r="J365" s="11"/>
      <c r="K365" s="11"/>
      <c r="L365" s="11"/>
    </row>
    <row r="366" spans="1:15" x14ac:dyDescent="0.35">
      <c r="A366" s="23"/>
      <c r="F366" s="21"/>
      <c r="G366" s="5"/>
      <c r="H366" s="24"/>
      <c r="I366" s="10"/>
      <c r="J366" s="11"/>
      <c r="K366" s="11"/>
      <c r="L366" s="11"/>
    </row>
    <row r="367" spans="1:15" x14ac:dyDescent="0.35">
      <c r="A367" s="23"/>
      <c r="F367" s="21"/>
      <c r="G367" s="5"/>
      <c r="H367" s="24"/>
      <c r="I367" s="10"/>
      <c r="J367" s="11"/>
      <c r="K367" s="11"/>
      <c r="L367" s="11"/>
    </row>
    <row r="368" spans="1:15" x14ac:dyDescent="0.35">
      <c r="A368" s="23"/>
      <c r="F368" s="21"/>
      <c r="G368" s="5"/>
      <c r="H368" s="24"/>
      <c r="I368" s="10"/>
      <c r="J368" s="11"/>
      <c r="K368" s="11"/>
      <c r="L368" s="11"/>
    </row>
    <row r="369" spans="1:12" x14ac:dyDescent="0.35">
      <c r="A369" s="23"/>
      <c r="F369" s="21"/>
      <c r="G369" s="5"/>
      <c r="H369" s="24"/>
      <c r="I369" s="10"/>
      <c r="J369" s="11"/>
      <c r="K369" s="11"/>
      <c r="L369" s="11"/>
    </row>
    <row r="370" spans="1:12" x14ac:dyDescent="0.35">
      <c r="A370" s="23"/>
      <c r="F370" s="21"/>
      <c r="G370" s="5"/>
      <c r="H370" s="24"/>
      <c r="I370" s="10"/>
      <c r="J370" s="11"/>
      <c r="K370" s="11"/>
      <c r="L370" s="11"/>
    </row>
    <row r="371" spans="1:12" x14ac:dyDescent="0.35">
      <c r="A371" s="23"/>
      <c r="F371" s="21"/>
      <c r="G371" s="5"/>
      <c r="H371" s="24"/>
      <c r="I371" s="10"/>
      <c r="J371" s="11"/>
      <c r="K371" s="11"/>
      <c r="L371" s="11"/>
    </row>
    <row r="372" spans="1:12" x14ac:dyDescent="0.35">
      <c r="A372" s="23"/>
      <c r="F372" s="21"/>
      <c r="G372" s="5"/>
      <c r="H372" s="24"/>
      <c r="I372" s="10"/>
      <c r="J372" s="11"/>
      <c r="K372" s="11"/>
      <c r="L372" s="11"/>
    </row>
    <row r="373" spans="1:12" x14ac:dyDescent="0.35">
      <c r="A373" s="23"/>
      <c r="F373" s="21"/>
      <c r="G373" s="5"/>
      <c r="H373" s="24"/>
      <c r="I373" s="10"/>
      <c r="J373" s="11"/>
      <c r="K373" s="11"/>
      <c r="L373" s="11"/>
    </row>
    <row r="374" spans="1:12" x14ac:dyDescent="0.35">
      <c r="A374" s="23"/>
      <c r="F374" s="21"/>
      <c r="G374" s="5"/>
      <c r="H374" s="24"/>
      <c r="I374" s="10"/>
      <c r="J374" s="11"/>
      <c r="K374" s="11"/>
      <c r="L374" s="11"/>
    </row>
    <row r="375" spans="1:12" x14ac:dyDescent="0.35">
      <c r="A375" s="23"/>
      <c r="F375" s="21"/>
      <c r="G375" s="5"/>
      <c r="H375" s="24"/>
      <c r="I375" s="10"/>
      <c r="J375" s="11"/>
      <c r="K375" s="11"/>
      <c r="L375" s="11"/>
    </row>
    <row r="376" spans="1:12" x14ac:dyDescent="0.35">
      <c r="A376" s="23"/>
      <c r="F376" s="21"/>
      <c r="G376" s="5"/>
      <c r="H376" s="24"/>
      <c r="I376" s="10"/>
      <c r="J376" s="11"/>
      <c r="K376" s="11"/>
      <c r="L376" s="11"/>
    </row>
    <row r="377" spans="1:12" x14ac:dyDescent="0.35">
      <c r="A377" s="23"/>
      <c r="F377" s="21"/>
      <c r="G377" s="5"/>
      <c r="H377" s="24"/>
      <c r="I377" s="10"/>
      <c r="J377" s="11"/>
      <c r="K377" s="11"/>
      <c r="L377" s="11"/>
    </row>
    <row r="378" spans="1:12" x14ac:dyDescent="0.35">
      <c r="A378" s="23"/>
      <c r="F378" s="21"/>
      <c r="G378" s="5"/>
      <c r="H378" s="24"/>
      <c r="I378" s="10"/>
      <c r="J378" s="11"/>
      <c r="K378" s="11"/>
      <c r="L378" s="11"/>
    </row>
    <row r="379" spans="1:12" x14ac:dyDescent="0.35">
      <c r="A379" s="23"/>
      <c r="F379" s="21"/>
      <c r="G379" s="5"/>
      <c r="H379" s="24"/>
      <c r="I379" s="10"/>
      <c r="J379" s="11"/>
      <c r="K379" s="11"/>
      <c r="L379" s="11"/>
    </row>
    <row r="380" spans="1:12" x14ac:dyDescent="0.35">
      <c r="A380" s="23"/>
      <c r="F380" s="21"/>
      <c r="G380" s="5"/>
      <c r="H380" s="24"/>
      <c r="I380" s="10"/>
      <c r="J380" s="11"/>
      <c r="K380" s="11"/>
      <c r="L380" s="11"/>
    </row>
    <row r="381" spans="1:12" x14ac:dyDescent="0.35">
      <c r="A381" s="23"/>
      <c r="F381" s="21"/>
      <c r="G381" s="5"/>
      <c r="H381" s="24"/>
      <c r="I381" s="10"/>
      <c r="J381" s="11"/>
      <c r="K381" s="11"/>
      <c r="L381" s="11"/>
    </row>
    <row r="382" spans="1:12" x14ac:dyDescent="0.35">
      <c r="A382" s="23"/>
      <c r="F382" s="21"/>
      <c r="G382" s="5"/>
      <c r="H382" s="24"/>
      <c r="I382" s="10"/>
      <c r="J382" s="11"/>
      <c r="K382" s="11"/>
      <c r="L382" s="11"/>
    </row>
    <row r="383" spans="1:12" x14ac:dyDescent="0.35">
      <c r="A383" s="23"/>
      <c r="F383" s="21"/>
      <c r="G383" s="5"/>
      <c r="H383" s="24"/>
      <c r="I383" s="10"/>
      <c r="J383" s="11"/>
      <c r="K383" s="11"/>
      <c r="L383" s="11"/>
    </row>
    <row r="384" spans="1:12" x14ac:dyDescent="0.35">
      <c r="A384" s="23"/>
      <c r="F384" s="21"/>
      <c r="G384" s="5"/>
      <c r="H384" s="24"/>
      <c r="I384" s="10"/>
      <c r="J384" s="11"/>
      <c r="K384" s="11"/>
      <c r="L384" s="11"/>
    </row>
    <row r="385" spans="1:12" x14ac:dyDescent="0.35">
      <c r="A385" s="23"/>
      <c r="F385" s="21"/>
      <c r="G385" s="5"/>
      <c r="H385" s="24"/>
      <c r="I385" s="10"/>
      <c r="J385" s="11"/>
      <c r="K385" s="11"/>
      <c r="L385" s="11"/>
    </row>
    <row r="386" spans="1:12" x14ac:dyDescent="0.35">
      <c r="A386" s="23"/>
      <c r="F386" s="21"/>
      <c r="G386" s="5"/>
      <c r="H386" s="24"/>
      <c r="I386" s="10"/>
      <c r="J386" s="11"/>
      <c r="K386" s="11"/>
      <c r="L386" s="11"/>
    </row>
    <row r="387" spans="1:12" x14ac:dyDescent="0.35">
      <c r="A387" s="23"/>
      <c r="F387" s="21"/>
      <c r="G387" s="5"/>
      <c r="H387" s="24"/>
      <c r="I387" s="10"/>
      <c r="J387" s="11"/>
      <c r="K387" s="11"/>
      <c r="L387" s="11"/>
    </row>
    <row r="388" spans="1:12" x14ac:dyDescent="0.35">
      <c r="A388" s="23"/>
      <c r="F388" s="21"/>
      <c r="G388" s="5"/>
      <c r="H388" s="24"/>
      <c r="I388" s="10"/>
      <c r="J388" s="11"/>
      <c r="K388" s="11"/>
      <c r="L388" s="11"/>
    </row>
    <row r="389" spans="1:12" x14ac:dyDescent="0.35">
      <c r="A389" s="23"/>
      <c r="F389" s="21"/>
      <c r="G389" s="5"/>
      <c r="H389" s="24"/>
      <c r="I389" s="10"/>
      <c r="J389" s="11"/>
      <c r="K389" s="11"/>
      <c r="L389" s="11"/>
    </row>
    <row r="390" spans="1:12" x14ac:dyDescent="0.35">
      <c r="A390" s="23"/>
      <c r="F390" s="21"/>
      <c r="G390" s="5"/>
      <c r="H390" s="24"/>
      <c r="I390" s="10"/>
      <c r="J390" s="11"/>
      <c r="K390" s="11"/>
      <c r="L390" s="11"/>
    </row>
    <row r="391" spans="1:12" x14ac:dyDescent="0.35">
      <c r="A391" s="23"/>
      <c r="F391" s="21"/>
      <c r="G391" s="5"/>
      <c r="H391" s="24"/>
      <c r="I391" s="10"/>
      <c r="J391" s="11"/>
      <c r="K391" s="11"/>
      <c r="L391" s="11"/>
    </row>
    <row r="392" spans="1:12" x14ac:dyDescent="0.35">
      <c r="A392" s="23"/>
      <c r="F392" s="21"/>
      <c r="G392" s="5"/>
      <c r="H392" s="24"/>
      <c r="I392" s="10"/>
      <c r="J392" s="11"/>
      <c r="K392" s="11"/>
      <c r="L392" s="11"/>
    </row>
    <row r="393" spans="1:12" x14ac:dyDescent="0.35">
      <c r="A393" s="23"/>
      <c r="F393" s="21"/>
      <c r="G393" s="5"/>
      <c r="H393" s="24"/>
      <c r="I393" s="10"/>
      <c r="J393" s="11"/>
      <c r="K393" s="11"/>
      <c r="L393" s="11"/>
    </row>
    <row r="394" spans="1:12" x14ac:dyDescent="0.35">
      <c r="A394" s="23"/>
      <c r="F394" s="21"/>
      <c r="G394" s="5"/>
      <c r="H394" s="24"/>
      <c r="I394" s="10"/>
      <c r="J394" s="11"/>
      <c r="K394" s="11"/>
      <c r="L394" s="11"/>
    </row>
    <row r="395" spans="1:12" x14ac:dyDescent="0.35">
      <c r="A395" s="23"/>
      <c r="F395" s="21"/>
      <c r="G395" s="5"/>
      <c r="H395" s="24"/>
      <c r="I395" s="10"/>
      <c r="J395" s="11"/>
      <c r="K395" s="11"/>
      <c r="L395" s="11"/>
    </row>
    <row r="396" spans="1:12" x14ac:dyDescent="0.35">
      <c r="A396" s="23"/>
      <c r="F396" s="21"/>
      <c r="G396" s="5"/>
      <c r="H396" s="24"/>
      <c r="I396" s="10"/>
      <c r="J396" s="11"/>
      <c r="K396" s="11"/>
      <c r="L396" s="11"/>
    </row>
    <row r="397" spans="1:12" x14ac:dyDescent="0.35">
      <c r="A397" s="23"/>
      <c r="F397" s="21"/>
      <c r="G397" s="5"/>
      <c r="H397" s="24"/>
      <c r="I397" s="10"/>
      <c r="J397" s="11"/>
      <c r="K397" s="11"/>
      <c r="L397" s="11"/>
    </row>
    <row r="398" spans="1:12" x14ac:dyDescent="0.35">
      <c r="A398" s="23"/>
      <c r="F398" s="21"/>
      <c r="G398" s="5"/>
      <c r="H398" s="24"/>
      <c r="I398" s="10"/>
      <c r="J398" s="11"/>
      <c r="K398" s="11"/>
      <c r="L398" s="11"/>
    </row>
    <row r="399" spans="1:12" x14ac:dyDescent="0.35">
      <c r="A399" s="23"/>
      <c r="F399" s="21"/>
      <c r="G399" s="5"/>
      <c r="H399" s="24"/>
      <c r="I399" s="10"/>
      <c r="J399" s="11"/>
      <c r="K399" s="11"/>
      <c r="L399" s="11"/>
    </row>
    <row r="400" spans="1:12" x14ac:dyDescent="0.35">
      <c r="A400" s="23"/>
      <c r="F400" s="21"/>
      <c r="G400" s="5"/>
      <c r="H400" s="24"/>
      <c r="I400" s="10"/>
      <c r="J400" s="11"/>
      <c r="K400" s="11"/>
      <c r="L400" s="11"/>
    </row>
    <row r="401" spans="1:12" x14ac:dyDescent="0.35">
      <c r="A401" s="23"/>
      <c r="F401" s="21"/>
      <c r="G401" s="5"/>
      <c r="H401" s="24"/>
      <c r="I401" s="10"/>
      <c r="J401" s="11"/>
      <c r="K401" s="11"/>
      <c r="L401" s="11"/>
    </row>
    <row r="402" spans="1:12" x14ac:dyDescent="0.35">
      <c r="A402" s="23"/>
      <c r="F402" s="21"/>
      <c r="G402" s="5"/>
      <c r="H402" s="24"/>
      <c r="I402" s="10"/>
      <c r="J402" s="11"/>
      <c r="K402" s="11"/>
      <c r="L402" s="11"/>
    </row>
    <row r="403" spans="1:12" x14ac:dyDescent="0.35">
      <c r="A403" s="23"/>
      <c r="F403" s="21"/>
      <c r="G403" s="5"/>
      <c r="H403" s="24"/>
      <c r="I403" s="10"/>
      <c r="J403" s="11"/>
      <c r="K403" s="11"/>
      <c r="L403" s="11"/>
    </row>
    <row r="404" spans="1:12" x14ac:dyDescent="0.35">
      <c r="A404" s="23"/>
      <c r="F404" s="21"/>
      <c r="G404" s="5"/>
      <c r="H404" s="24"/>
      <c r="I404" s="10"/>
      <c r="J404" s="11"/>
      <c r="K404" s="11"/>
      <c r="L404" s="11"/>
    </row>
    <row r="405" spans="1:12" x14ac:dyDescent="0.35">
      <c r="A405" s="23"/>
      <c r="F405" s="21"/>
      <c r="G405" s="5"/>
      <c r="H405" s="24"/>
      <c r="I405" s="10"/>
      <c r="J405" s="11"/>
      <c r="K405" s="11"/>
      <c r="L405" s="11"/>
    </row>
    <row r="406" spans="1:12" x14ac:dyDescent="0.35">
      <c r="A406" s="23"/>
      <c r="F406" s="21"/>
      <c r="G406" s="5"/>
      <c r="H406" s="24"/>
      <c r="I406" s="10"/>
      <c r="J406" s="11"/>
      <c r="K406" s="11"/>
      <c r="L406" s="11"/>
    </row>
    <row r="407" spans="1:12" x14ac:dyDescent="0.35">
      <c r="A407" s="23"/>
      <c r="F407" s="21"/>
      <c r="G407" s="5"/>
      <c r="H407" s="24"/>
      <c r="I407" s="10"/>
      <c r="J407" s="11"/>
      <c r="K407" s="11"/>
      <c r="L407" s="11"/>
    </row>
    <row r="408" spans="1:12" x14ac:dyDescent="0.35">
      <c r="A408" s="23"/>
      <c r="F408" s="21"/>
      <c r="G408" s="5"/>
      <c r="H408" s="24"/>
      <c r="I408" s="10"/>
      <c r="J408" s="11"/>
      <c r="K408" s="11"/>
      <c r="L408" s="11"/>
    </row>
    <row r="409" spans="1:12" x14ac:dyDescent="0.35">
      <c r="A409" s="23"/>
      <c r="F409" s="21"/>
      <c r="G409" s="5"/>
      <c r="H409" s="24"/>
      <c r="I409" s="10"/>
      <c r="J409" s="11"/>
      <c r="K409" s="11"/>
      <c r="L409" s="11"/>
    </row>
    <row r="410" spans="1:12" x14ac:dyDescent="0.35">
      <c r="A410" s="23"/>
      <c r="F410" s="21"/>
      <c r="G410" s="5"/>
      <c r="H410" s="24"/>
      <c r="I410" s="10"/>
      <c r="J410" s="11"/>
      <c r="K410" s="11"/>
      <c r="L410" s="11"/>
    </row>
    <row r="411" spans="1:12" x14ac:dyDescent="0.35">
      <c r="A411" s="23"/>
      <c r="F411" s="21"/>
      <c r="G411" s="5"/>
      <c r="H411" s="24"/>
      <c r="I411" s="10"/>
      <c r="J411" s="11"/>
      <c r="K411" s="11"/>
      <c r="L411" s="11"/>
    </row>
    <row r="412" spans="1:12" x14ac:dyDescent="0.35">
      <c r="A412" s="23"/>
      <c r="F412" s="21"/>
      <c r="G412" s="5"/>
      <c r="H412" s="24"/>
      <c r="I412" s="10"/>
      <c r="J412" s="11"/>
      <c r="K412" s="11"/>
      <c r="L412" s="11"/>
    </row>
    <row r="413" spans="1:12" x14ac:dyDescent="0.35">
      <c r="A413" s="23"/>
      <c r="F413" s="21"/>
      <c r="G413" s="5"/>
      <c r="H413" s="24"/>
      <c r="I413" s="10"/>
      <c r="J413" s="11"/>
      <c r="K413" s="11"/>
      <c r="L413" s="11"/>
    </row>
    <row r="414" spans="1:12" x14ac:dyDescent="0.35">
      <c r="A414" s="23"/>
      <c r="F414" s="21"/>
      <c r="G414" s="5"/>
      <c r="H414" s="24"/>
      <c r="I414" s="10"/>
      <c r="J414" s="11"/>
      <c r="K414" s="11"/>
      <c r="L414" s="11"/>
    </row>
    <row r="415" spans="1:12" x14ac:dyDescent="0.35">
      <c r="A415" s="23"/>
      <c r="F415" s="21"/>
      <c r="G415" s="5"/>
      <c r="H415" s="24"/>
      <c r="I415" s="10"/>
      <c r="J415" s="11"/>
      <c r="K415" s="11"/>
      <c r="L415" s="11"/>
    </row>
    <row r="416" spans="1:12" x14ac:dyDescent="0.35">
      <c r="A416" s="23"/>
      <c r="F416" s="21"/>
      <c r="G416" s="5"/>
      <c r="H416" s="24"/>
      <c r="I416" s="10"/>
      <c r="J416" s="11"/>
      <c r="K416" s="11"/>
      <c r="L416" s="11"/>
    </row>
    <row r="417" spans="1:12" x14ac:dyDescent="0.35">
      <c r="A417" s="23"/>
      <c r="F417" s="21"/>
      <c r="G417" s="5"/>
      <c r="H417" s="24"/>
      <c r="I417" s="10"/>
      <c r="J417" s="11"/>
      <c r="K417" s="11"/>
      <c r="L417" s="11"/>
    </row>
    <row r="418" spans="1:12" x14ac:dyDescent="0.35">
      <c r="A418" s="23"/>
      <c r="F418" s="21"/>
      <c r="G418" s="5"/>
      <c r="H418" s="24"/>
      <c r="I418" s="10"/>
      <c r="J418" s="11"/>
      <c r="K418" s="11"/>
      <c r="L418" s="11"/>
    </row>
    <row r="419" spans="1:12" x14ac:dyDescent="0.35">
      <c r="A419" s="23"/>
      <c r="F419" s="21"/>
      <c r="G419" s="5"/>
      <c r="H419" s="24"/>
      <c r="I419" s="10"/>
      <c r="J419" s="11"/>
      <c r="K419" s="11"/>
      <c r="L419" s="11"/>
    </row>
    <row r="420" spans="1:12" x14ac:dyDescent="0.35">
      <c r="A420" s="23"/>
      <c r="F420" s="21"/>
      <c r="G420" s="5"/>
      <c r="H420" s="24"/>
      <c r="I420" s="10"/>
      <c r="J420" s="11"/>
      <c r="K420" s="11"/>
      <c r="L420" s="11"/>
    </row>
    <row r="421" spans="1:12" x14ac:dyDescent="0.35">
      <c r="A421" s="23"/>
      <c r="F421" s="21"/>
      <c r="G421" s="5"/>
      <c r="H421" s="24"/>
      <c r="I421" s="10"/>
      <c r="J421" s="11"/>
      <c r="K421" s="11"/>
      <c r="L421" s="11"/>
    </row>
    <row r="422" spans="1:12" x14ac:dyDescent="0.35">
      <c r="A422" s="23"/>
      <c r="F422" s="21"/>
      <c r="G422" s="5"/>
      <c r="H422" s="24"/>
      <c r="I422" s="10"/>
      <c r="J422" s="11"/>
      <c r="K422" s="11"/>
      <c r="L422" s="11"/>
    </row>
    <row r="423" spans="1:12" x14ac:dyDescent="0.35">
      <c r="A423" s="23"/>
      <c r="F423" s="21"/>
      <c r="G423" s="5"/>
      <c r="H423" s="24"/>
      <c r="I423" s="10"/>
      <c r="J423" s="11"/>
      <c r="K423" s="11"/>
      <c r="L423" s="11"/>
    </row>
    <row r="424" spans="1:12" x14ac:dyDescent="0.35">
      <c r="A424" s="23"/>
      <c r="F424" s="21"/>
      <c r="G424" s="5"/>
      <c r="H424" s="24"/>
      <c r="I424" s="10"/>
      <c r="J424" s="11"/>
      <c r="K424" s="11"/>
      <c r="L424" s="11"/>
    </row>
    <row r="425" spans="1:12" x14ac:dyDescent="0.35">
      <c r="A425" s="23"/>
      <c r="F425" s="21"/>
      <c r="G425" s="5"/>
      <c r="H425" s="24"/>
      <c r="I425" s="10"/>
      <c r="J425" s="11"/>
      <c r="K425" s="11"/>
      <c r="L425" s="11"/>
    </row>
    <row r="426" spans="1:12" x14ac:dyDescent="0.35">
      <c r="A426" s="23"/>
      <c r="F426" s="21"/>
      <c r="G426" s="5"/>
      <c r="H426" s="24"/>
      <c r="I426" s="10"/>
      <c r="J426" s="11"/>
      <c r="K426" s="11"/>
      <c r="L426" s="11"/>
    </row>
    <row r="427" spans="1:12" x14ac:dyDescent="0.35">
      <c r="A427" s="23"/>
      <c r="F427" s="21"/>
      <c r="G427" s="5"/>
      <c r="H427" s="24"/>
      <c r="I427" s="10"/>
      <c r="J427" s="11"/>
      <c r="K427" s="11"/>
      <c r="L427" s="11"/>
    </row>
    <row r="428" spans="1:12" x14ac:dyDescent="0.35">
      <c r="A428" s="23"/>
      <c r="F428" s="21"/>
      <c r="G428" s="5"/>
      <c r="H428" s="24"/>
      <c r="I428" s="10"/>
      <c r="J428" s="11"/>
      <c r="K428" s="11"/>
      <c r="L428" s="11"/>
    </row>
    <row r="429" spans="1:12" x14ac:dyDescent="0.35">
      <c r="A429" s="23"/>
      <c r="F429" s="21"/>
      <c r="G429" s="5"/>
      <c r="H429" s="24"/>
      <c r="I429" s="10"/>
      <c r="J429" s="11"/>
      <c r="K429" s="11"/>
      <c r="L429" s="11"/>
    </row>
    <row r="430" spans="1:12" x14ac:dyDescent="0.35">
      <c r="A430" s="23"/>
      <c r="F430" s="21"/>
      <c r="G430" s="5"/>
      <c r="H430" s="24"/>
      <c r="I430" s="10"/>
      <c r="J430" s="11"/>
      <c r="K430" s="11"/>
      <c r="L430" s="11"/>
    </row>
    <row r="431" spans="1:12" x14ac:dyDescent="0.35">
      <c r="A431" s="23"/>
      <c r="F431" s="21"/>
      <c r="G431" s="5"/>
      <c r="H431" s="24"/>
      <c r="I431" s="10"/>
      <c r="J431" s="11"/>
      <c r="K431" s="11"/>
      <c r="L431" s="11"/>
    </row>
    <row r="432" spans="1:12" x14ac:dyDescent="0.35">
      <c r="A432" s="23"/>
      <c r="F432" s="21"/>
      <c r="G432" s="5"/>
      <c r="H432" s="24"/>
      <c r="I432" s="10"/>
      <c r="J432" s="11"/>
      <c r="K432" s="11"/>
      <c r="L432" s="11"/>
    </row>
    <row r="433" spans="1:12" x14ac:dyDescent="0.35">
      <c r="A433" s="23"/>
      <c r="F433" s="21"/>
      <c r="G433" s="5"/>
      <c r="H433" s="24"/>
      <c r="I433" s="10"/>
      <c r="J433" s="11"/>
      <c r="K433" s="11"/>
      <c r="L433" s="11"/>
    </row>
    <row r="434" spans="1:12" x14ac:dyDescent="0.35">
      <c r="A434" s="23"/>
      <c r="F434" s="21"/>
      <c r="G434" s="5"/>
      <c r="H434" s="24"/>
      <c r="I434" s="10"/>
      <c r="J434" s="11"/>
      <c r="K434" s="11"/>
      <c r="L434" s="11"/>
    </row>
    <row r="435" spans="1:12" x14ac:dyDescent="0.35">
      <c r="A435" s="23"/>
      <c r="F435" s="21"/>
      <c r="G435" s="5"/>
      <c r="H435" s="24"/>
      <c r="I435" s="10"/>
      <c r="J435" s="11"/>
      <c r="K435" s="11"/>
      <c r="L435" s="11"/>
    </row>
    <row r="436" spans="1:12" x14ac:dyDescent="0.35">
      <c r="A436" s="23"/>
      <c r="F436" s="21"/>
      <c r="G436" s="5"/>
      <c r="H436" s="24"/>
      <c r="I436" s="10"/>
      <c r="J436" s="11"/>
      <c r="K436" s="11"/>
      <c r="L436" s="11"/>
    </row>
    <row r="437" spans="1:12" x14ac:dyDescent="0.35">
      <c r="A437" s="23"/>
      <c r="F437" s="21"/>
      <c r="G437" s="5"/>
      <c r="H437" s="24"/>
      <c r="I437" s="10"/>
      <c r="J437" s="11"/>
      <c r="K437" s="11"/>
      <c r="L437" s="11"/>
    </row>
    <row r="438" spans="1:12" x14ac:dyDescent="0.35">
      <c r="A438" s="23"/>
      <c r="F438" s="21"/>
      <c r="G438" s="5"/>
      <c r="H438" s="24"/>
      <c r="I438" s="10"/>
      <c r="J438" s="11"/>
      <c r="K438" s="11"/>
      <c r="L438" s="11"/>
    </row>
    <row r="439" spans="1:12" x14ac:dyDescent="0.35">
      <c r="A439" s="23"/>
      <c r="F439" s="21"/>
      <c r="G439" s="5"/>
      <c r="H439" s="24"/>
      <c r="I439" s="10"/>
      <c r="J439" s="11"/>
      <c r="K439" s="11"/>
      <c r="L439" s="11"/>
    </row>
    <row r="440" spans="1:12" x14ac:dyDescent="0.35">
      <c r="A440" s="23"/>
      <c r="F440" s="21"/>
      <c r="G440" s="5"/>
      <c r="H440" s="24"/>
      <c r="I440" s="10"/>
      <c r="J440" s="11"/>
      <c r="K440" s="11"/>
      <c r="L440" s="11"/>
    </row>
    <row r="441" spans="1:12" x14ac:dyDescent="0.35">
      <c r="A441" s="23"/>
      <c r="F441" s="21"/>
      <c r="G441" s="5"/>
      <c r="H441" s="24"/>
      <c r="I441" s="10"/>
      <c r="J441" s="11"/>
      <c r="K441" s="11"/>
      <c r="L441" s="11"/>
    </row>
    <row r="442" spans="1:12" x14ac:dyDescent="0.35">
      <c r="A442" s="23"/>
      <c r="F442" s="21"/>
      <c r="G442" s="5"/>
      <c r="H442" s="24"/>
      <c r="I442" s="10"/>
      <c r="J442" s="11"/>
      <c r="K442" s="11"/>
      <c r="L442" s="11"/>
    </row>
    <row r="443" spans="1:12" x14ac:dyDescent="0.35">
      <c r="A443" s="23"/>
      <c r="F443" s="21"/>
      <c r="G443" s="5"/>
      <c r="H443" s="24"/>
      <c r="I443" s="10"/>
      <c r="J443" s="11"/>
      <c r="K443" s="11"/>
      <c r="L443" s="11"/>
    </row>
    <row r="444" spans="1:12" x14ac:dyDescent="0.35">
      <c r="A444" s="23"/>
      <c r="F444" s="21"/>
      <c r="G444" s="5"/>
      <c r="H444" s="24"/>
      <c r="I444" s="10"/>
      <c r="J444" s="11"/>
      <c r="K444" s="11"/>
      <c r="L444" s="11"/>
    </row>
    <row r="445" spans="1:12" x14ac:dyDescent="0.35">
      <c r="A445" s="23"/>
      <c r="F445" s="21"/>
      <c r="G445" s="5"/>
      <c r="H445" s="24"/>
      <c r="I445" s="10"/>
      <c r="J445" s="11"/>
      <c r="K445" s="11"/>
      <c r="L445" s="11"/>
    </row>
    <row r="446" spans="1:12" x14ac:dyDescent="0.35">
      <c r="A446" s="23"/>
      <c r="F446" s="21"/>
      <c r="G446" s="5"/>
      <c r="H446" s="24"/>
      <c r="I446" s="10"/>
      <c r="J446" s="11"/>
      <c r="K446" s="11"/>
      <c r="L446" s="11"/>
    </row>
    <row r="447" spans="1:12" x14ac:dyDescent="0.35">
      <c r="A447" s="23"/>
      <c r="F447" s="21"/>
      <c r="G447" s="5"/>
      <c r="H447" s="24"/>
      <c r="I447" s="10"/>
      <c r="J447" s="11"/>
      <c r="K447" s="11"/>
      <c r="L447" s="11"/>
    </row>
    <row r="448" spans="1:12" x14ac:dyDescent="0.35">
      <c r="A448" s="23"/>
      <c r="F448" s="21"/>
      <c r="G448" s="5"/>
      <c r="H448" s="24"/>
      <c r="I448" s="10"/>
      <c r="J448" s="11"/>
      <c r="K448" s="11"/>
      <c r="L448" s="11"/>
    </row>
    <row r="449" spans="1:12" x14ac:dyDescent="0.35">
      <c r="A449" s="23"/>
      <c r="F449" s="21"/>
      <c r="G449" s="5"/>
      <c r="H449" s="24"/>
      <c r="I449" s="10"/>
      <c r="J449" s="11"/>
      <c r="K449" s="11"/>
      <c r="L449" s="11"/>
    </row>
    <row r="450" spans="1:12" x14ac:dyDescent="0.35">
      <c r="A450" s="23"/>
      <c r="F450" s="21"/>
      <c r="G450" s="5"/>
      <c r="H450" s="24"/>
      <c r="I450" s="10"/>
      <c r="J450" s="11"/>
      <c r="K450" s="11"/>
      <c r="L450" s="11"/>
    </row>
    <row r="451" spans="1:12" x14ac:dyDescent="0.35">
      <c r="A451" s="23"/>
      <c r="F451" s="21"/>
      <c r="G451" s="5"/>
      <c r="H451" s="24"/>
      <c r="I451" s="10"/>
      <c r="J451" s="11"/>
      <c r="K451" s="11"/>
      <c r="L451" s="11"/>
    </row>
    <row r="452" spans="1:12" x14ac:dyDescent="0.35">
      <c r="A452" s="23"/>
      <c r="F452" s="21"/>
      <c r="G452" s="5"/>
      <c r="H452" s="24"/>
      <c r="I452" s="10"/>
      <c r="J452" s="11"/>
      <c r="K452" s="11"/>
      <c r="L452" s="11"/>
    </row>
    <row r="453" spans="1:12" x14ac:dyDescent="0.35">
      <c r="A453" s="23"/>
      <c r="F453" s="21"/>
      <c r="G453" s="5"/>
      <c r="H453" s="24"/>
      <c r="I453" s="10"/>
      <c r="J453" s="11"/>
      <c r="K453" s="11"/>
      <c r="L453" s="11"/>
    </row>
    <row r="454" spans="1:12" x14ac:dyDescent="0.35">
      <c r="A454" s="23"/>
      <c r="F454" s="21"/>
      <c r="G454" s="5"/>
      <c r="H454" s="24"/>
      <c r="I454" s="10"/>
      <c r="J454" s="11"/>
      <c r="K454" s="11"/>
      <c r="L454" s="11"/>
    </row>
    <row r="455" spans="1:12" x14ac:dyDescent="0.35">
      <c r="A455" s="23"/>
      <c r="F455" s="21"/>
      <c r="G455" s="5"/>
      <c r="H455" s="24"/>
      <c r="I455" s="10"/>
      <c r="J455" s="11"/>
      <c r="K455" s="11"/>
      <c r="L455" s="11"/>
    </row>
    <row r="456" spans="1:12" x14ac:dyDescent="0.35">
      <c r="A456" s="23"/>
      <c r="F456" s="21"/>
      <c r="G456" s="5"/>
      <c r="H456" s="24"/>
      <c r="I456" s="10"/>
      <c r="J456" s="11"/>
      <c r="K456" s="11"/>
      <c r="L456" s="11"/>
    </row>
    <row r="457" spans="1:12" x14ac:dyDescent="0.35">
      <c r="A457" s="23"/>
      <c r="F457" s="21"/>
      <c r="G457" s="5"/>
      <c r="H457" s="24"/>
      <c r="I457" s="10"/>
      <c r="J457" s="11"/>
      <c r="K457" s="11"/>
      <c r="L457" s="11"/>
    </row>
    <row r="458" spans="1:12" x14ac:dyDescent="0.35">
      <c r="A458" s="23"/>
      <c r="F458" s="21"/>
      <c r="G458" s="5"/>
      <c r="H458" s="24"/>
      <c r="I458" s="10"/>
      <c r="J458" s="11"/>
      <c r="K458" s="11"/>
      <c r="L458" s="11"/>
    </row>
    <row r="459" spans="1:12" x14ac:dyDescent="0.35">
      <c r="A459" s="23"/>
      <c r="F459" s="21"/>
      <c r="G459" s="5"/>
      <c r="H459" s="24"/>
      <c r="I459" s="10"/>
      <c r="J459" s="11"/>
      <c r="K459" s="11"/>
      <c r="L459" s="11"/>
    </row>
    <row r="460" spans="1:12" x14ac:dyDescent="0.35">
      <c r="A460" s="23"/>
      <c r="F460" s="21"/>
      <c r="G460" s="5"/>
      <c r="H460" s="24"/>
      <c r="I460" s="10"/>
      <c r="J460" s="11"/>
      <c r="K460" s="11"/>
      <c r="L460" s="11"/>
    </row>
    <row r="461" spans="1:12" x14ac:dyDescent="0.35">
      <c r="A461" s="23"/>
      <c r="F461" s="21"/>
      <c r="G461" s="5"/>
      <c r="H461" s="24"/>
      <c r="I461" s="10"/>
      <c r="J461" s="11"/>
      <c r="K461" s="11"/>
      <c r="L461" s="11"/>
    </row>
    <row r="462" spans="1:12" x14ac:dyDescent="0.35">
      <c r="A462" s="23"/>
      <c r="F462" s="21"/>
      <c r="G462" s="5"/>
      <c r="H462" s="24"/>
      <c r="I462" s="10"/>
      <c r="J462" s="11"/>
      <c r="K462" s="11"/>
      <c r="L462" s="11"/>
    </row>
    <row r="463" spans="1:12" x14ac:dyDescent="0.35">
      <c r="A463" s="23"/>
      <c r="F463" s="21"/>
      <c r="G463" s="5"/>
      <c r="H463" s="24"/>
      <c r="I463" s="10"/>
      <c r="J463" s="11"/>
      <c r="K463" s="11"/>
      <c r="L463" s="11"/>
    </row>
    <row r="464" spans="1:12" x14ac:dyDescent="0.35">
      <c r="A464" s="23"/>
      <c r="F464" s="21"/>
      <c r="G464" s="5"/>
      <c r="H464" s="24"/>
      <c r="I464" s="10"/>
      <c r="J464" s="11"/>
      <c r="K464" s="11"/>
      <c r="L464" s="11"/>
    </row>
    <row r="465" spans="1:12" x14ac:dyDescent="0.35">
      <c r="A465" s="23"/>
      <c r="F465" s="21"/>
      <c r="G465" s="5"/>
      <c r="H465" s="24"/>
      <c r="I465" s="10"/>
      <c r="J465" s="11"/>
      <c r="K465" s="11"/>
      <c r="L465" s="11"/>
    </row>
    <row r="466" spans="1:12" x14ac:dyDescent="0.35">
      <c r="A466" s="23"/>
      <c r="F466" s="21"/>
      <c r="G466" s="5"/>
      <c r="H466" s="24"/>
      <c r="I466" s="10"/>
      <c r="J466" s="11"/>
      <c r="K466" s="11"/>
      <c r="L466" s="11"/>
    </row>
    <row r="467" spans="1:12" x14ac:dyDescent="0.35">
      <c r="A467" s="23"/>
      <c r="F467" s="21"/>
      <c r="G467" s="5"/>
      <c r="H467" s="24"/>
      <c r="I467" s="10"/>
      <c r="J467" s="11"/>
      <c r="K467" s="11"/>
      <c r="L467" s="11"/>
    </row>
    <row r="468" spans="1:12" x14ac:dyDescent="0.35">
      <c r="A468" s="23"/>
      <c r="F468" s="21"/>
      <c r="G468" s="5"/>
      <c r="H468" s="24"/>
      <c r="I468" s="10"/>
      <c r="J468" s="11"/>
      <c r="K468" s="11"/>
      <c r="L468" s="11"/>
    </row>
    <row r="469" spans="1:12" x14ac:dyDescent="0.35">
      <c r="A469" s="23"/>
      <c r="F469" s="21"/>
      <c r="G469" s="5"/>
      <c r="H469" s="24"/>
      <c r="I469" s="10"/>
      <c r="J469" s="11"/>
      <c r="K469" s="11"/>
      <c r="L469" s="11"/>
    </row>
    <row r="470" spans="1:12" x14ac:dyDescent="0.35">
      <c r="A470" s="23"/>
      <c r="F470" s="21"/>
      <c r="G470" s="5"/>
      <c r="H470" s="24"/>
      <c r="I470" s="10"/>
      <c r="J470" s="11"/>
      <c r="K470" s="11"/>
      <c r="L470" s="11"/>
    </row>
    <row r="471" spans="1:12" x14ac:dyDescent="0.35">
      <c r="A471" s="23"/>
      <c r="F471" s="21"/>
      <c r="G471" s="5"/>
      <c r="H471" s="24"/>
      <c r="I471" s="10"/>
      <c r="J471" s="11"/>
      <c r="K471" s="11"/>
      <c r="L471" s="11"/>
    </row>
    <row r="472" spans="1:12" x14ac:dyDescent="0.35">
      <c r="A472" s="23"/>
      <c r="F472" s="21"/>
      <c r="G472" s="5"/>
      <c r="H472" s="24"/>
      <c r="I472" s="10"/>
      <c r="J472" s="11"/>
      <c r="K472" s="11"/>
      <c r="L472" s="11"/>
    </row>
    <row r="473" spans="1:12" x14ac:dyDescent="0.35">
      <c r="A473" s="23"/>
      <c r="F473" s="21"/>
      <c r="G473" s="5"/>
      <c r="H473" s="24"/>
      <c r="I473" s="10"/>
      <c r="J473" s="11"/>
      <c r="K473" s="11"/>
      <c r="L473" s="11"/>
    </row>
    <row r="474" spans="1:12" x14ac:dyDescent="0.35">
      <c r="A474" s="23"/>
      <c r="F474" s="21"/>
      <c r="G474" s="5"/>
      <c r="H474" s="24"/>
      <c r="I474" s="10"/>
      <c r="J474" s="11"/>
      <c r="K474" s="11"/>
      <c r="L474" s="11"/>
    </row>
    <row r="475" spans="1:12" x14ac:dyDescent="0.35">
      <c r="A475" s="23"/>
      <c r="F475" s="21"/>
      <c r="G475" s="5"/>
      <c r="H475" s="24"/>
      <c r="I475" s="10"/>
      <c r="J475" s="11"/>
      <c r="K475" s="11"/>
      <c r="L475" s="11"/>
    </row>
    <row r="476" spans="1:12" x14ac:dyDescent="0.35">
      <c r="A476" s="23"/>
      <c r="F476" s="21"/>
      <c r="G476" s="5"/>
      <c r="H476" s="24"/>
      <c r="I476" s="10"/>
      <c r="J476" s="11"/>
      <c r="K476" s="11"/>
      <c r="L476" s="11"/>
    </row>
    <row r="477" spans="1:12" x14ac:dyDescent="0.35">
      <c r="A477" s="23"/>
      <c r="F477" s="21"/>
      <c r="G477" s="5"/>
      <c r="H477" s="24"/>
      <c r="I477" s="10"/>
      <c r="J477" s="11"/>
      <c r="K477" s="11"/>
      <c r="L477" s="11"/>
    </row>
    <row r="478" spans="1:12" x14ac:dyDescent="0.35">
      <c r="A478" s="23"/>
      <c r="F478" s="21"/>
      <c r="G478" s="5"/>
      <c r="H478" s="24"/>
      <c r="I478" s="10"/>
      <c r="J478" s="11"/>
      <c r="K478" s="11"/>
      <c r="L478" s="11"/>
    </row>
    <row r="479" spans="1:12" x14ac:dyDescent="0.35">
      <c r="A479" s="23"/>
      <c r="F479" s="21"/>
      <c r="G479" s="5"/>
      <c r="H479" s="24"/>
      <c r="I479" s="10"/>
      <c r="J479" s="11"/>
      <c r="K479" s="11"/>
      <c r="L479" s="11"/>
    </row>
    <row r="480" spans="1:12" x14ac:dyDescent="0.35">
      <c r="A480" s="23"/>
      <c r="F480" s="21"/>
      <c r="G480" s="5"/>
      <c r="H480" s="24"/>
      <c r="I480" s="10"/>
      <c r="J480" s="11"/>
      <c r="K480" s="11"/>
      <c r="L480" s="11"/>
    </row>
    <row r="481" spans="1:15" x14ac:dyDescent="0.35">
      <c r="A481" s="23"/>
      <c r="F481" s="21"/>
      <c r="G481" s="5"/>
      <c r="H481" s="24"/>
      <c r="I481" s="10"/>
      <c r="J481" s="11"/>
      <c r="K481" s="11"/>
      <c r="L481" s="11"/>
    </row>
    <row r="482" spans="1:15" x14ac:dyDescent="0.35">
      <c r="A482" s="23"/>
      <c r="F482" s="21"/>
      <c r="G482" s="5"/>
      <c r="H482" s="24"/>
      <c r="I482" s="10"/>
      <c r="J482" s="11"/>
      <c r="K482" s="11"/>
      <c r="L482" s="11"/>
    </row>
    <row r="483" spans="1:15" x14ac:dyDescent="0.35">
      <c r="A483" s="23"/>
      <c r="F483" s="21"/>
      <c r="G483" s="5"/>
      <c r="H483" s="24"/>
      <c r="I483" s="10"/>
      <c r="J483" s="11"/>
      <c r="K483" s="11"/>
      <c r="L483" s="11"/>
    </row>
    <row r="484" spans="1:15" x14ac:dyDescent="0.35">
      <c r="A484" s="23"/>
      <c r="F484" s="21"/>
      <c r="G484" s="5"/>
      <c r="H484" s="24"/>
      <c r="I484" s="10"/>
      <c r="J484" s="11"/>
      <c r="K484" s="11"/>
      <c r="L484" s="11"/>
    </row>
    <row r="485" spans="1:15" x14ac:dyDescent="0.35">
      <c r="A485" s="23"/>
      <c r="F485" s="21"/>
      <c r="G485" s="5"/>
      <c r="H485" s="24"/>
      <c r="I485" s="10"/>
      <c r="J485" s="11"/>
      <c r="K485" s="11"/>
      <c r="L485" s="11"/>
    </row>
    <row r="486" spans="1:15" x14ac:dyDescent="0.35">
      <c r="A486" s="23"/>
      <c r="F486" s="21"/>
      <c r="G486" s="5"/>
      <c r="H486" s="24"/>
      <c r="I486" s="10"/>
      <c r="J486" s="11"/>
      <c r="K486" s="11"/>
      <c r="L486" s="11"/>
    </row>
    <row r="487" spans="1:15" x14ac:dyDescent="0.35">
      <c r="A487" s="23"/>
      <c r="F487" s="21"/>
      <c r="G487" s="5"/>
      <c r="H487" s="24"/>
      <c r="I487" s="10"/>
      <c r="J487" s="11"/>
      <c r="K487" s="11"/>
      <c r="L487" s="11"/>
    </row>
    <row r="488" spans="1:15" x14ac:dyDescent="0.35">
      <c r="A488" s="29"/>
      <c r="B488" s="1"/>
      <c r="C488" s="1"/>
      <c r="D488" s="1"/>
      <c r="E488" s="1"/>
      <c r="F488" s="22"/>
      <c r="G488" s="4"/>
      <c r="H488" s="22"/>
      <c r="I488" s="13"/>
      <c r="J488" s="14"/>
      <c r="K488" s="14"/>
      <c r="L488" s="14"/>
      <c r="M488" s="1"/>
      <c r="N488" s="1"/>
      <c r="O488" s="1"/>
    </row>
    <row r="489" spans="1:15" x14ac:dyDescent="0.35">
      <c r="A489" s="2"/>
      <c r="H489" s="24"/>
    </row>
    <row r="490" spans="1:15" x14ac:dyDescent="0.35">
      <c r="A490" s="2"/>
      <c r="H490" s="24"/>
    </row>
    <row r="491" spans="1:15" x14ac:dyDescent="0.35">
      <c r="A491" s="2"/>
      <c r="H491" s="24"/>
    </row>
    <row r="492" spans="1:15" x14ac:dyDescent="0.35">
      <c r="A492" s="2"/>
      <c r="H492" s="24"/>
    </row>
    <row r="493" spans="1:15" x14ac:dyDescent="0.35">
      <c r="A493" s="2"/>
      <c r="H493" s="24"/>
    </row>
    <row r="494" spans="1:15" x14ac:dyDescent="0.35">
      <c r="A494" s="2"/>
      <c r="H494" s="24"/>
    </row>
    <row r="495" spans="1:15" x14ac:dyDescent="0.35">
      <c r="A495" s="2"/>
      <c r="H495" s="24"/>
    </row>
    <row r="496" spans="1:15" x14ac:dyDescent="0.35">
      <c r="A496" s="2"/>
      <c r="H496" s="24"/>
    </row>
    <row r="497" spans="1:8" x14ac:dyDescent="0.35">
      <c r="A497" s="2"/>
      <c r="H497" s="24"/>
    </row>
    <row r="498" spans="1:8" x14ac:dyDescent="0.35">
      <c r="A498" s="2"/>
      <c r="H498" s="24"/>
    </row>
    <row r="499" spans="1:8" x14ac:dyDescent="0.35">
      <c r="A499" s="2"/>
      <c r="H499" s="24"/>
    </row>
    <row r="500" spans="1:8" x14ac:dyDescent="0.35">
      <c r="A500" s="2"/>
      <c r="H500" s="24"/>
    </row>
    <row r="501" spans="1:8" x14ac:dyDescent="0.35">
      <c r="A501" s="2"/>
      <c r="H501" s="24"/>
    </row>
    <row r="502" spans="1:8" x14ac:dyDescent="0.35">
      <c r="A502" s="2"/>
      <c r="H502" s="24"/>
    </row>
    <row r="503" spans="1:8" x14ac:dyDescent="0.35">
      <c r="A503" s="2"/>
      <c r="H503" s="24"/>
    </row>
    <row r="504" spans="1:8" x14ac:dyDescent="0.35">
      <c r="A504" s="2"/>
      <c r="H504" s="24"/>
    </row>
    <row r="505" spans="1:8" x14ac:dyDescent="0.35">
      <c r="A505" s="2"/>
      <c r="H505" s="24"/>
    </row>
    <row r="506" spans="1:8" x14ac:dyDescent="0.35">
      <c r="A506" s="2"/>
      <c r="H506" s="24"/>
    </row>
    <row r="507" spans="1:8" x14ac:dyDescent="0.35">
      <c r="A507" s="2"/>
      <c r="H507" s="24"/>
    </row>
    <row r="508" spans="1:8" x14ac:dyDescent="0.35">
      <c r="A508" s="2"/>
      <c r="H508" s="24"/>
    </row>
    <row r="509" spans="1:8" x14ac:dyDescent="0.35">
      <c r="A509" s="2"/>
      <c r="H509" s="24"/>
    </row>
    <row r="510" spans="1:8" x14ac:dyDescent="0.35">
      <c r="A510" s="2"/>
      <c r="H510" s="24"/>
    </row>
    <row r="511" spans="1:8" x14ac:dyDescent="0.35">
      <c r="A511" s="2"/>
      <c r="H511" s="24"/>
    </row>
    <row r="512" spans="1:8" x14ac:dyDescent="0.35">
      <c r="A512" s="2"/>
      <c r="H512" s="24"/>
    </row>
    <row r="513" spans="1:8" x14ac:dyDescent="0.35">
      <c r="A513" s="2"/>
      <c r="H513" s="24"/>
    </row>
    <row r="514" spans="1:8" x14ac:dyDescent="0.35">
      <c r="A514" s="2"/>
      <c r="H514" s="24"/>
    </row>
    <row r="515" spans="1:8" x14ac:dyDescent="0.35">
      <c r="A515" s="2"/>
      <c r="H515" s="24"/>
    </row>
    <row r="516" spans="1:8" x14ac:dyDescent="0.35">
      <c r="A516" s="2"/>
      <c r="H516" s="24"/>
    </row>
    <row r="517" spans="1:8" x14ac:dyDescent="0.35">
      <c r="A517" s="2"/>
      <c r="H517" s="24"/>
    </row>
    <row r="518" spans="1:8" x14ac:dyDescent="0.35">
      <c r="A518" s="2"/>
      <c r="H518" s="3"/>
    </row>
    <row r="519" spans="1:8" x14ac:dyDescent="0.35">
      <c r="H519" s="3"/>
    </row>
    <row r="520" spans="1:8" x14ac:dyDescent="0.35">
      <c r="H520" s="3"/>
    </row>
    <row r="521" spans="1:8" x14ac:dyDescent="0.35">
      <c r="H521" s="3"/>
    </row>
    <row r="522" spans="1:8" x14ac:dyDescent="0.35">
      <c r="H522" s="3"/>
    </row>
    <row r="523" spans="1:8" x14ac:dyDescent="0.35">
      <c r="H523" s="3"/>
    </row>
    <row r="524" spans="1:8" x14ac:dyDescent="0.35">
      <c r="H524" s="3"/>
    </row>
    <row r="525" spans="1:8" x14ac:dyDescent="0.35">
      <c r="H525" s="3"/>
    </row>
    <row r="526" spans="1:8" x14ac:dyDescent="0.35">
      <c r="H526" s="3"/>
    </row>
    <row r="527" spans="1:8" x14ac:dyDescent="0.35">
      <c r="H527" s="3"/>
    </row>
    <row r="528" spans="1:8" x14ac:dyDescent="0.35">
      <c r="H528" s="3"/>
    </row>
    <row r="529" spans="8:8" x14ac:dyDescent="0.35">
      <c r="H529" s="3"/>
    </row>
    <row r="530" spans="8:8" x14ac:dyDescent="0.35">
      <c r="H530" s="3"/>
    </row>
    <row r="531" spans="8:8" x14ac:dyDescent="0.35">
      <c r="H531" s="3"/>
    </row>
    <row r="532" spans="8:8" x14ac:dyDescent="0.35">
      <c r="H532" s="3"/>
    </row>
    <row r="533" spans="8:8" x14ac:dyDescent="0.35">
      <c r="H533" s="3"/>
    </row>
    <row r="534" spans="8:8" x14ac:dyDescent="0.35">
      <c r="H534" s="3"/>
    </row>
    <row r="535" spans="8:8" x14ac:dyDescent="0.35">
      <c r="H535" s="3"/>
    </row>
    <row r="536" spans="8:8" x14ac:dyDescent="0.35">
      <c r="H536" s="3"/>
    </row>
    <row r="537" spans="8:8" x14ac:dyDescent="0.35">
      <c r="H537" s="3"/>
    </row>
    <row r="538" spans="8:8" x14ac:dyDescent="0.35">
      <c r="H538" s="3"/>
    </row>
    <row r="539" spans="8:8" x14ac:dyDescent="0.35">
      <c r="H539" s="3"/>
    </row>
    <row r="540" spans="8:8" x14ac:dyDescent="0.35">
      <c r="H540" s="3"/>
    </row>
    <row r="541" spans="8:8" x14ac:dyDescent="0.35">
      <c r="H541" s="3"/>
    </row>
    <row r="542" spans="8:8" x14ac:dyDescent="0.35">
      <c r="H542" s="3"/>
    </row>
    <row r="543" spans="8:8" x14ac:dyDescent="0.35">
      <c r="H543" s="3"/>
    </row>
    <row r="544" spans="8:8" x14ac:dyDescent="0.35">
      <c r="H544" s="3"/>
    </row>
    <row r="545" spans="8:8" x14ac:dyDescent="0.35">
      <c r="H545" s="3"/>
    </row>
    <row r="546" spans="8:8" x14ac:dyDescent="0.35">
      <c r="H546" s="3"/>
    </row>
    <row r="547" spans="8:8" x14ac:dyDescent="0.35">
      <c r="H547" s="3"/>
    </row>
    <row r="548" spans="8:8" x14ac:dyDescent="0.35">
      <c r="H548" s="3"/>
    </row>
    <row r="549" spans="8:8" x14ac:dyDescent="0.35">
      <c r="H549" s="3"/>
    </row>
    <row r="550" spans="8:8" x14ac:dyDescent="0.35">
      <c r="H550" s="3"/>
    </row>
    <row r="551" spans="8:8" x14ac:dyDescent="0.35">
      <c r="H551" s="3"/>
    </row>
    <row r="552" spans="8:8" x14ac:dyDescent="0.35">
      <c r="H552" s="3"/>
    </row>
    <row r="553" spans="8:8" x14ac:dyDescent="0.35">
      <c r="H553" s="3"/>
    </row>
    <row r="554" spans="8:8" x14ac:dyDescent="0.35">
      <c r="H554" s="3"/>
    </row>
    <row r="555" spans="8:8" x14ac:dyDescent="0.35">
      <c r="H555" s="3"/>
    </row>
    <row r="556" spans="8:8" x14ac:dyDescent="0.35">
      <c r="H556" s="3"/>
    </row>
    <row r="557" spans="8:8" x14ac:dyDescent="0.35">
      <c r="H557" s="3"/>
    </row>
    <row r="558" spans="8:8" x14ac:dyDescent="0.35">
      <c r="H558" s="3"/>
    </row>
    <row r="559" spans="8:8" x14ac:dyDescent="0.35">
      <c r="H559" s="3"/>
    </row>
    <row r="560" spans="8:8" x14ac:dyDescent="0.35">
      <c r="H560" s="3"/>
    </row>
    <row r="561" spans="8:8" x14ac:dyDescent="0.35">
      <c r="H561" s="3"/>
    </row>
    <row r="562" spans="8:8" x14ac:dyDescent="0.35">
      <c r="H562" s="3"/>
    </row>
    <row r="563" spans="8:8" x14ac:dyDescent="0.35">
      <c r="H563" s="3"/>
    </row>
    <row r="564" spans="8:8" x14ac:dyDescent="0.35">
      <c r="H564" s="3"/>
    </row>
    <row r="565" spans="8:8" x14ac:dyDescent="0.35">
      <c r="H565" s="3"/>
    </row>
    <row r="566" spans="8:8" x14ac:dyDescent="0.35">
      <c r="H566" s="3"/>
    </row>
    <row r="567" spans="8:8" x14ac:dyDescent="0.35">
      <c r="H567" s="3"/>
    </row>
    <row r="568" spans="8:8" x14ac:dyDescent="0.35">
      <c r="H568" s="3"/>
    </row>
    <row r="569" spans="8:8" x14ac:dyDescent="0.35">
      <c r="H569" s="3"/>
    </row>
    <row r="570" spans="8:8" x14ac:dyDescent="0.35">
      <c r="H570" s="3"/>
    </row>
    <row r="571" spans="8:8" x14ac:dyDescent="0.35">
      <c r="H571" s="3"/>
    </row>
    <row r="572" spans="8:8" x14ac:dyDescent="0.35">
      <c r="H572" s="3"/>
    </row>
    <row r="573" spans="8:8" x14ac:dyDescent="0.35">
      <c r="H573" s="3"/>
    </row>
    <row r="574" spans="8:8" x14ac:dyDescent="0.35">
      <c r="H574" s="3"/>
    </row>
    <row r="575" spans="8:8" x14ac:dyDescent="0.35">
      <c r="H575" s="3"/>
    </row>
    <row r="576" spans="8:8" x14ac:dyDescent="0.35">
      <c r="H576" s="3"/>
    </row>
    <row r="577" spans="8:8" x14ac:dyDescent="0.35">
      <c r="H577" s="3"/>
    </row>
    <row r="578" spans="8:8" x14ac:dyDescent="0.35">
      <c r="H578" s="3"/>
    </row>
    <row r="579" spans="8:8" x14ac:dyDescent="0.35">
      <c r="H579" s="3"/>
    </row>
    <row r="580" spans="8:8" x14ac:dyDescent="0.35">
      <c r="H580" s="3"/>
    </row>
    <row r="581" spans="8:8" x14ac:dyDescent="0.35">
      <c r="H581" s="3"/>
    </row>
    <row r="582" spans="8:8" x14ac:dyDescent="0.35">
      <c r="H582" s="3"/>
    </row>
    <row r="583" spans="8:8" x14ac:dyDescent="0.35">
      <c r="H583" s="3"/>
    </row>
    <row r="584" spans="8:8" x14ac:dyDescent="0.35">
      <c r="H584" s="3"/>
    </row>
    <row r="585" spans="8:8" x14ac:dyDescent="0.35">
      <c r="H585" s="3"/>
    </row>
    <row r="586" spans="8:8" x14ac:dyDescent="0.35">
      <c r="H586" s="3"/>
    </row>
    <row r="587" spans="8:8" x14ac:dyDescent="0.35">
      <c r="H587" s="3"/>
    </row>
    <row r="588" spans="8:8" x14ac:dyDescent="0.35">
      <c r="H588" s="3"/>
    </row>
    <row r="589" spans="8:8" x14ac:dyDescent="0.35">
      <c r="H589" s="3"/>
    </row>
    <row r="590" spans="8:8" x14ac:dyDescent="0.35">
      <c r="H590" s="3"/>
    </row>
    <row r="591" spans="8:8" x14ac:dyDescent="0.35">
      <c r="H591" s="3"/>
    </row>
    <row r="592" spans="8:8" x14ac:dyDescent="0.35">
      <c r="H592" s="3"/>
    </row>
    <row r="593" spans="8:8" x14ac:dyDescent="0.35">
      <c r="H593" s="3"/>
    </row>
    <row r="594" spans="8:8" x14ac:dyDescent="0.35">
      <c r="H594" s="3"/>
    </row>
    <row r="595" spans="8:8" x14ac:dyDescent="0.35">
      <c r="H595" s="3"/>
    </row>
    <row r="596" spans="8:8" x14ac:dyDescent="0.35">
      <c r="H596" s="3"/>
    </row>
    <row r="597" spans="8:8" x14ac:dyDescent="0.35">
      <c r="H597" s="3"/>
    </row>
    <row r="598" spans="8:8" x14ac:dyDescent="0.35">
      <c r="H598" s="3"/>
    </row>
    <row r="599" spans="8:8" x14ac:dyDescent="0.35">
      <c r="H599" s="3"/>
    </row>
    <row r="600" spans="8:8" x14ac:dyDescent="0.35">
      <c r="H600" s="3"/>
    </row>
    <row r="601" spans="8:8" x14ac:dyDescent="0.35">
      <c r="H601" s="3"/>
    </row>
    <row r="602" spans="8:8" x14ac:dyDescent="0.35">
      <c r="H602" s="3"/>
    </row>
    <row r="603" spans="8:8" x14ac:dyDescent="0.35">
      <c r="H603" s="3"/>
    </row>
    <row r="604" spans="8:8" x14ac:dyDescent="0.35">
      <c r="H604" s="3"/>
    </row>
    <row r="605" spans="8:8" x14ac:dyDescent="0.35">
      <c r="H605" s="3"/>
    </row>
    <row r="606" spans="8:8" x14ac:dyDescent="0.35">
      <c r="H606" s="3"/>
    </row>
    <row r="607" spans="8:8" x14ac:dyDescent="0.35">
      <c r="H607" s="3"/>
    </row>
    <row r="608" spans="8:8" x14ac:dyDescent="0.35">
      <c r="H608" s="3"/>
    </row>
    <row r="609" spans="8:8" x14ac:dyDescent="0.35">
      <c r="H609" s="3"/>
    </row>
    <row r="610" spans="8:8" x14ac:dyDescent="0.35">
      <c r="H610" s="3"/>
    </row>
    <row r="611" spans="8:8" x14ac:dyDescent="0.35">
      <c r="H611" s="3"/>
    </row>
    <row r="612" spans="8:8" x14ac:dyDescent="0.35">
      <c r="H612" s="3"/>
    </row>
    <row r="613" spans="8:8" x14ac:dyDescent="0.35">
      <c r="H613" s="3"/>
    </row>
    <row r="614" spans="8:8" x14ac:dyDescent="0.35">
      <c r="H614" s="3"/>
    </row>
    <row r="615" spans="8:8" x14ac:dyDescent="0.35">
      <c r="H615" s="3"/>
    </row>
    <row r="616" spans="8:8" x14ac:dyDescent="0.35">
      <c r="H616" s="3"/>
    </row>
    <row r="617" spans="8:8" x14ac:dyDescent="0.35">
      <c r="H617" s="3"/>
    </row>
    <row r="618" spans="8:8" x14ac:dyDescent="0.35">
      <c r="H618" s="3"/>
    </row>
    <row r="619" spans="8:8" x14ac:dyDescent="0.35">
      <c r="H619" s="3"/>
    </row>
    <row r="620" spans="8:8" x14ac:dyDescent="0.35">
      <c r="H620" s="3"/>
    </row>
    <row r="621" spans="8:8" x14ac:dyDescent="0.35">
      <c r="H621" s="3"/>
    </row>
    <row r="622" spans="8:8" x14ac:dyDescent="0.35">
      <c r="H622" s="3"/>
    </row>
    <row r="623" spans="8:8" x14ac:dyDescent="0.35">
      <c r="H623" s="3"/>
    </row>
    <row r="624" spans="8:8" x14ac:dyDescent="0.35">
      <c r="H624" s="3"/>
    </row>
    <row r="625" spans="8:8" x14ac:dyDescent="0.35">
      <c r="H625" s="3"/>
    </row>
    <row r="626" spans="8:8" x14ac:dyDescent="0.35">
      <c r="H626" s="3"/>
    </row>
    <row r="627" spans="8:8" x14ac:dyDescent="0.35">
      <c r="H627" s="3"/>
    </row>
    <row r="628" spans="8:8" x14ac:dyDescent="0.35">
      <c r="H628" s="3"/>
    </row>
    <row r="629" spans="8:8" x14ac:dyDescent="0.35">
      <c r="H629" s="3"/>
    </row>
    <row r="630" spans="8:8" x14ac:dyDescent="0.35">
      <c r="H630" s="3"/>
    </row>
    <row r="631" spans="8:8" x14ac:dyDescent="0.35">
      <c r="H631" s="3"/>
    </row>
    <row r="632" spans="8:8" x14ac:dyDescent="0.35">
      <c r="H632" s="3"/>
    </row>
    <row r="633" spans="8:8" x14ac:dyDescent="0.35">
      <c r="H633" s="3"/>
    </row>
    <row r="634" spans="8:8" x14ac:dyDescent="0.35">
      <c r="H634" s="3"/>
    </row>
    <row r="635" spans="8:8" x14ac:dyDescent="0.35">
      <c r="H635" s="3"/>
    </row>
    <row r="636" spans="8:8" x14ac:dyDescent="0.35">
      <c r="H636" s="3"/>
    </row>
    <row r="637" spans="8:8" x14ac:dyDescent="0.35">
      <c r="H637" s="3"/>
    </row>
    <row r="638" spans="8:8" x14ac:dyDescent="0.35">
      <c r="H638" s="3"/>
    </row>
    <row r="639" spans="8:8" x14ac:dyDescent="0.35">
      <c r="H639" s="3"/>
    </row>
    <row r="640" spans="8:8" x14ac:dyDescent="0.35">
      <c r="H640" s="3"/>
    </row>
    <row r="641" spans="8:8" x14ac:dyDescent="0.35">
      <c r="H641" s="3"/>
    </row>
    <row r="642" spans="8:8" x14ac:dyDescent="0.35">
      <c r="H642" s="3"/>
    </row>
    <row r="643" spans="8:8" x14ac:dyDescent="0.35">
      <c r="H643" s="3"/>
    </row>
    <row r="644" spans="8:8" x14ac:dyDescent="0.35">
      <c r="H644" s="3"/>
    </row>
    <row r="645" spans="8:8" x14ac:dyDescent="0.35">
      <c r="H645" s="3"/>
    </row>
    <row r="646" spans="8:8" x14ac:dyDescent="0.35">
      <c r="H646" s="3"/>
    </row>
    <row r="647" spans="8:8" x14ac:dyDescent="0.35">
      <c r="H647" s="3"/>
    </row>
    <row r="648" spans="8:8" x14ac:dyDescent="0.35">
      <c r="H648" s="3"/>
    </row>
    <row r="649" spans="8:8" x14ac:dyDescent="0.35">
      <c r="H649" s="3"/>
    </row>
    <row r="650" spans="8:8" x14ac:dyDescent="0.35">
      <c r="H650" s="3"/>
    </row>
    <row r="651" spans="8:8" x14ac:dyDescent="0.35">
      <c r="H651" s="3"/>
    </row>
    <row r="652" spans="8:8" x14ac:dyDescent="0.35">
      <c r="H652" s="3"/>
    </row>
    <row r="653" spans="8:8" x14ac:dyDescent="0.35">
      <c r="H653" s="3"/>
    </row>
    <row r="654" spans="8:8" x14ac:dyDescent="0.35">
      <c r="H654" s="3"/>
    </row>
    <row r="655" spans="8:8" x14ac:dyDescent="0.35">
      <c r="H655" s="3"/>
    </row>
    <row r="656" spans="8:8" x14ac:dyDescent="0.35">
      <c r="H656" s="3"/>
    </row>
    <row r="657" spans="8:8" x14ac:dyDescent="0.35">
      <c r="H657" s="3"/>
    </row>
    <row r="658" spans="8:8" x14ac:dyDescent="0.35">
      <c r="H658" s="3"/>
    </row>
    <row r="659" spans="8:8" x14ac:dyDescent="0.35">
      <c r="H659" s="3"/>
    </row>
    <row r="660" spans="8:8" x14ac:dyDescent="0.35">
      <c r="H660" s="3"/>
    </row>
    <row r="661" spans="8:8" x14ac:dyDescent="0.35">
      <c r="H661" s="3"/>
    </row>
    <row r="662" spans="8:8" x14ac:dyDescent="0.35">
      <c r="H662" s="3"/>
    </row>
    <row r="663" spans="8:8" x14ac:dyDescent="0.35">
      <c r="H663" s="3"/>
    </row>
    <row r="664" spans="8:8" x14ac:dyDescent="0.35">
      <c r="H664" s="3"/>
    </row>
    <row r="665" spans="8:8" x14ac:dyDescent="0.35">
      <c r="H665" s="3"/>
    </row>
    <row r="666" spans="8:8" x14ac:dyDescent="0.35">
      <c r="H666" s="3"/>
    </row>
    <row r="667" spans="8:8" x14ac:dyDescent="0.35">
      <c r="H667" s="3"/>
    </row>
    <row r="668" spans="8:8" x14ac:dyDescent="0.35">
      <c r="H668" s="3"/>
    </row>
    <row r="669" spans="8:8" x14ac:dyDescent="0.35">
      <c r="H669" s="3"/>
    </row>
    <row r="670" spans="8:8" x14ac:dyDescent="0.35">
      <c r="H670" s="3"/>
    </row>
    <row r="671" spans="8:8" x14ac:dyDescent="0.35">
      <c r="H671" s="3"/>
    </row>
    <row r="672" spans="8:8" x14ac:dyDescent="0.35">
      <c r="H672" s="3"/>
    </row>
    <row r="673" spans="8:8" x14ac:dyDescent="0.35">
      <c r="H673" s="3"/>
    </row>
    <row r="674" spans="8:8" x14ac:dyDescent="0.35">
      <c r="H674" s="3"/>
    </row>
    <row r="675" spans="8:8" x14ac:dyDescent="0.35">
      <c r="H675" s="3"/>
    </row>
    <row r="676" spans="8:8" x14ac:dyDescent="0.35">
      <c r="H676" s="3"/>
    </row>
    <row r="677" spans="8:8" x14ac:dyDescent="0.35">
      <c r="H677" s="3"/>
    </row>
    <row r="678" spans="8:8" x14ac:dyDescent="0.35">
      <c r="H678" s="3"/>
    </row>
    <row r="679" spans="8:8" x14ac:dyDescent="0.35">
      <c r="H679" s="3"/>
    </row>
    <row r="680" spans="8:8" x14ac:dyDescent="0.35">
      <c r="H680" s="3"/>
    </row>
    <row r="681" spans="8:8" x14ac:dyDescent="0.35">
      <c r="H681" s="3"/>
    </row>
    <row r="682" spans="8:8" x14ac:dyDescent="0.35">
      <c r="H682" s="3"/>
    </row>
    <row r="683" spans="8:8" x14ac:dyDescent="0.35">
      <c r="H683" s="3"/>
    </row>
    <row r="684" spans="8:8" x14ac:dyDescent="0.35">
      <c r="H684" s="3"/>
    </row>
    <row r="685" spans="8:8" x14ac:dyDescent="0.35">
      <c r="H685" s="3"/>
    </row>
    <row r="686" spans="8:8" x14ac:dyDescent="0.35">
      <c r="H686" s="3"/>
    </row>
    <row r="687" spans="8:8" x14ac:dyDescent="0.35">
      <c r="H687" s="3"/>
    </row>
    <row r="688" spans="8:8" x14ac:dyDescent="0.35">
      <c r="H688" s="3"/>
    </row>
    <row r="689" spans="8:8" x14ac:dyDescent="0.35">
      <c r="H689" s="3"/>
    </row>
    <row r="690" spans="8:8" x14ac:dyDescent="0.35">
      <c r="H690" s="3"/>
    </row>
    <row r="691" spans="8:8" x14ac:dyDescent="0.35">
      <c r="H691" s="3"/>
    </row>
    <row r="692" spans="8:8" x14ac:dyDescent="0.35">
      <c r="H692" s="3"/>
    </row>
    <row r="693" spans="8:8" x14ac:dyDescent="0.35">
      <c r="H693" s="3"/>
    </row>
    <row r="694" spans="8:8" x14ac:dyDescent="0.35">
      <c r="H694" s="3"/>
    </row>
    <row r="695" spans="8:8" x14ac:dyDescent="0.35">
      <c r="H695" s="3"/>
    </row>
    <row r="696" spans="8:8" x14ac:dyDescent="0.35">
      <c r="H696" s="3"/>
    </row>
    <row r="697" spans="8:8" x14ac:dyDescent="0.35">
      <c r="H697" s="3"/>
    </row>
    <row r="698" spans="8:8" x14ac:dyDescent="0.35">
      <c r="H698" s="3"/>
    </row>
    <row r="699" spans="8:8" x14ac:dyDescent="0.35">
      <c r="H699" s="3"/>
    </row>
    <row r="700" spans="8:8" x14ac:dyDescent="0.35">
      <c r="H700" s="3"/>
    </row>
    <row r="701" spans="8:8" x14ac:dyDescent="0.35">
      <c r="H701" s="3"/>
    </row>
    <row r="702" spans="8:8" x14ac:dyDescent="0.35">
      <c r="H702" s="3"/>
    </row>
    <row r="703" spans="8:8" x14ac:dyDescent="0.35">
      <c r="H703" s="3"/>
    </row>
    <row r="704" spans="8:8" x14ac:dyDescent="0.35">
      <c r="H704" s="3"/>
    </row>
    <row r="705" spans="8:8" x14ac:dyDescent="0.35">
      <c r="H705" s="3"/>
    </row>
    <row r="706" spans="8:8" x14ac:dyDescent="0.35">
      <c r="H706" s="3"/>
    </row>
    <row r="707" spans="8:8" x14ac:dyDescent="0.35">
      <c r="H707" s="3"/>
    </row>
    <row r="708" spans="8:8" x14ac:dyDescent="0.35">
      <c r="H708" s="3"/>
    </row>
    <row r="709" spans="8:8" x14ac:dyDescent="0.35">
      <c r="H709" s="3"/>
    </row>
    <row r="710" spans="8:8" x14ac:dyDescent="0.35">
      <c r="H710" s="3"/>
    </row>
    <row r="711" spans="8:8" x14ac:dyDescent="0.35">
      <c r="H711" s="3"/>
    </row>
    <row r="712" spans="8:8" x14ac:dyDescent="0.35">
      <c r="H712" s="3"/>
    </row>
    <row r="713" spans="8:8" x14ac:dyDescent="0.35">
      <c r="H713" s="3"/>
    </row>
    <row r="714" spans="8:8" x14ac:dyDescent="0.35">
      <c r="H714" s="3"/>
    </row>
    <row r="715" spans="8:8" x14ac:dyDescent="0.35">
      <c r="H715" s="3"/>
    </row>
    <row r="716" spans="8:8" x14ac:dyDescent="0.35">
      <c r="H716" s="3"/>
    </row>
    <row r="717" spans="8:8" x14ac:dyDescent="0.35">
      <c r="H717" s="3"/>
    </row>
    <row r="718" spans="8:8" x14ac:dyDescent="0.35">
      <c r="H718" s="3"/>
    </row>
    <row r="719" spans="8:8" x14ac:dyDescent="0.35">
      <c r="H719" s="3"/>
    </row>
    <row r="720" spans="8:8" x14ac:dyDescent="0.35">
      <c r="H720" s="3"/>
    </row>
    <row r="721" spans="8:8" x14ac:dyDescent="0.35">
      <c r="H721" s="3"/>
    </row>
    <row r="722" spans="8:8" x14ac:dyDescent="0.35">
      <c r="H722" s="3"/>
    </row>
    <row r="723" spans="8:8" x14ac:dyDescent="0.35">
      <c r="H723" s="3"/>
    </row>
    <row r="724" spans="8:8" x14ac:dyDescent="0.35">
      <c r="H724" s="3"/>
    </row>
    <row r="725" spans="8:8" x14ac:dyDescent="0.35">
      <c r="H725" s="3"/>
    </row>
    <row r="726" spans="8:8" x14ac:dyDescent="0.35">
      <c r="H726" s="3"/>
    </row>
    <row r="727" spans="8:8" x14ac:dyDescent="0.35">
      <c r="H727" s="3"/>
    </row>
    <row r="728" spans="8:8" x14ac:dyDescent="0.35">
      <c r="H728" s="3"/>
    </row>
    <row r="729" spans="8:8" x14ac:dyDescent="0.35">
      <c r="H729" s="3"/>
    </row>
    <row r="730" spans="8:8" x14ac:dyDescent="0.35">
      <c r="H730" s="3"/>
    </row>
    <row r="731" spans="8:8" x14ac:dyDescent="0.35">
      <c r="H731" s="3"/>
    </row>
    <row r="732" spans="8:8" x14ac:dyDescent="0.35">
      <c r="H732" s="3"/>
    </row>
    <row r="733" spans="8:8" x14ac:dyDescent="0.35">
      <c r="H733" s="3"/>
    </row>
    <row r="734" spans="8:8" x14ac:dyDescent="0.35">
      <c r="H734" s="3"/>
    </row>
    <row r="735" spans="8:8" x14ac:dyDescent="0.35">
      <c r="H735" s="3"/>
    </row>
    <row r="736" spans="8:8" x14ac:dyDescent="0.35">
      <c r="H736" s="3"/>
    </row>
    <row r="737" spans="8:8" x14ac:dyDescent="0.35">
      <c r="H737" s="3"/>
    </row>
    <row r="738" spans="8:8" x14ac:dyDescent="0.35">
      <c r="H738" s="3"/>
    </row>
    <row r="739" spans="8:8" x14ac:dyDescent="0.35">
      <c r="H739" s="3"/>
    </row>
    <row r="740" spans="8:8" x14ac:dyDescent="0.35">
      <c r="H740" s="3"/>
    </row>
    <row r="741" spans="8:8" x14ac:dyDescent="0.35">
      <c r="H741" s="3"/>
    </row>
    <row r="742" spans="8:8" x14ac:dyDescent="0.35">
      <c r="H742" s="3"/>
    </row>
    <row r="743" spans="8:8" x14ac:dyDescent="0.35">
      <c r="H743" s="3"/>
    </row>
    <row r="744" spans="8:8" x14ac:dyDescent="0.35">
      <c r="H744" s="3"/>
    </row>
    <row r="745" spans="8:8" x14ac:dyDescent="0.35">
      <c r="H745" s="3"/>
    </row>
    <row r="746" spans="8:8" x14ac:dyDescent="0.35">
      <c r="H746" s="3"/>
    </row>
  </sheetData>
  <mergeCells count="2">
    <mergeCell ref="C4:G4"/>
    <mergeCell ref="I4:K4"/>
  </mergeCells>
  <pageMargins left="0.7" right="0.7" top="0.5" bottom="0.2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6"/>
  <sheetViews>
    <sheetView topLeftCell="A24" workbookViewId="0">
      <pane xSplit="2" topLeftCell="C1" activePane="topRight" state="frozen"/>
      <selection pane="topRight" activeCell="A39" sqref="A39"/>
    </sheetView>
  </sheetViews>
  <sheetFormatPr defaultRowHeight="14.5" x14ac:dyDescent="0.35"/>
  <cols>
    <col min="2" max="2" width="49.1796875" customWidth="1"/>
    <col min="3" max="3" width="12.7265625" customWidth="1"/>
    <col min="4" max="4" width="12.26953125" customWidth="1"/>
    <col min="8" max="8" width="14.26953125" customWidth="1"/>
    <col min="9" max="9" width="10.7265625" customWidth="1"/>
    <col min="10" max="10" width="11" customWidth="1"/>
    <col min="13" max="13" width="18.54296875" customWidth="1"/>
    <col min="14" max="14" width="16" customWidth="1"/>
    <col min="15" max="15" width="31.81640625" customWidth="1"/>
  </cols>
  <sheetData>
    <row r="1" spans="1:15" x14ac:dyDescent="0.35">
      <c r="A1" s="107"/>
      <c r="B1" s="110" t="s">
        <v>1235</v>
      </c>
      <c r="C1" s="107"/>
      <c r="D1" s="107"/>
      <c r="E1" s="107"/>
      <c r="F1" s="107"/>
      <c r="G1" s="107"/>
      <c r="H1" s="107"/>
      <c r="I1" s="107"/>
      <c r="J1" s="107"/>
      <c r="K1" s="107"/>
      <c r="L1" s="107"/>
      <c r="M1" s="107"/>
      <c r="N1" s="107"/>
      <c r="O1" s="107"/>
    </row>
    <row r="2" spans="1:15" x14ac:dyDescent="0.35">
      <c r="A2" s="107"/>
      <c r="B2" s="107"/>
      <c r="C2" s="107"/>
      <c r="D2" s="107"/>
      <c r="E2" s="107"/>
      <c r="F2" s="107"/>
      <c r="G2" s="107"/>
      <c r="H2" s="107"/>
      <c r="I2" s="107"/>
      <c r="J2" s="107"/>
      <c r="K2" s="107"/>
      <c r="L2" s="107"/>
      <c r="M2" s="107"/>
      <c r="N2" s="107"/>
      <c r="O2" s="107"/>
    </row>
    <row r="3" spans="1:15" x14ac:dyDescent="0.35">
      <c r="A3" s="108" t="s">
        <v>547</v>
      </c>
      <c r="B3" s="108"/>
      <c r="C3" s="108"/>
      <c r="D3" s="108"/>
      <c r="E3" s="108"/>
      <c r="F3" s="108"/>
      <c r="G3" s="108"/>
      <c r="H3" s="108"/>
      <c r="I3" s="108"/>
      <c r="J3" s="108"/>
      <c r="K3" s="108"/>
      <c r="L3" s="108"/>
      <c r="M3" s="108"/>
      <c r="N3" s="108"/>
      <c r="O3" s="108"/>
    </row>
    <row r="4" spans="1:15" ht="33.75" customHeight="1" x14ac:dyDescent="0.35">
      <c r="A4" s="110"/>
      <c r="B4" s="140"/>
      <c r="C4" s="216" t="s">
        <v>542</v>
      </c>
      <c r="D4" s="210"/>
      <c r="E4" s="210"/>
      <c r="F4" s="210"/>
      <c r="G4" s="211"/>
      <c r="H4" s="141"/>
      <c r="I4" s="212" t="s">
        <v>545</v>
      </c>
      <c r="J4" s="213"/>
      <c r="K4" s="214"/>
      <c r="L4" s="142"/>
      <c r="M4" s="110"/>
      <c r="N4" s="110"/>
      <c r="O4" s="110"/>
    </row>
    <row r="5" spans="1:15" ht="42.75" customHeight="1" x14ac:dyDescent="0.35">
      <c r="A5" s="111" t="s">
        <v>980</v>
      </c>
      <c r="B5" s="113" t="s">
        <v>537</v>
      </c>
      <c r="C5" s="173" t="s">
        <v>538</v>
      </c>
      <c r="D5" s="142" t="s">
        <v>539</v>
      </c>
      <c r="E5" s="142" t="s">
        <v>540</v>
      </c>
      <c r="F5" s="143" t="s">
        <v>548</v>
      </c>
      <c r="G5" s="144" t="s">
        <v>541</v>
      </c>
      <c r="H5" s="145" t="s">
        <v>546</v>
      </c>
      <c r="I5" s="146" t="s">
        <v>538</v>
      </c>
      <c r="J5" s="143" t="s">
        <v>539</v>
      </c>
      <c r="K5" s="147" t="s">
        <v>540</v>
      </c>
      <c r="L5" s="143" t="s">
        <v>989</v>
      </c>
      <c r="M5" s="148" t="s">
        <v>994</v>
      </c>
      <c r="N5" s="148" t="s">
        <v>995</v>
      </c>
      <c r="O5" s="148" t="s">
        <v>996</v>
      </c>
    </row>
    <row r="6" spans="1:15" x14ac:dyDescent="0.35">
      <c r="A6" s="104"/>
      <c r="B6" s="104" t="s">
        <v>982</v>
      </c>
      <c r="C6" s="19">
        <v>145355.79999999999</v>
      </c>
      <c r="D6" s="18">
        <v>160983.70000000001</v>
      </c>
      <c r="E6" s="18">
        <v>15628</v>
      </c>
      <c r="F6" s="170">
        <v>0.108</v>
      </c>
      <c r="G6" s="20">
        <v>50557.3</v>
      </c>
      <c r="H6" s="138">
        <v>5.4793232684695041E-2</v>
      </c>
      <c r="I6" s="149">
        <v>7964.5141714699948</v>
      </c>
      <c r="J6" s="150">
        <v>8792.5475672100038</v>
      </c>
      <c r="K6" s="151">
        <v>827.95741070999964</v>
      </c>
      <c r="L6" s="152">
        <v>34750</v>
      </c>
      <c r="M6" s="135"/>
      <c r="N6" s="135"/>
      <c r="O6" s="135"/>
    </row>
    <row r="7" spans="1:15" x14ac:dyDescent="0.35">
      <c r="A7" s="104"/>
      <c r="B7" s="104" t="s">
        <v>985</v>
      </c>
      <c r="C7" s="17">
        <f>SUM(C10:C20)</f>
        <v>1062</v>
      </c>
      <c r="D7" s="17">
        <f>SUM(D10:D20)</f>
        <v>780.5</v>
      </c>
      <c r="E7" s="17">
        <f>SUM(E10:E20)</f>
        <v>-281.20000000000005</v>
      </c>
      <c r="F7" s="125">
        <f>+E7/C7</f>
        <v>-0.26478342749529193</v>
      </c>
      <c r="G7" s="30">
        <f>SUM(G10:G20)</f>
        <v>175.3</v>
      </c>
      <c r="H7" s="138">
        <f>+I7/C7</f>
        <v>6.9408304500941626E-2</v>
      </c>
      <c r="I7" s="149">
        <f>SUM(I10:I20)</f>
        <v>73.711619380000002</v>
      </c>
      <c r="J7" s="150">
        <f>SUM(J10:J20)</f>
        <v>54.012878659999998</v>
      </c>
      <c r="K7" s="151">
        <f>SUM(K10:K20)</f>
        <v>-19.681968530000002</v>
      </c>
      <c r="L7" s="150"/>
      <c r="M7" s="135"/>
      <c r="N7" s="135"/>
      <c r="O7" s="135"/>
    </row>
    <row r="8" spans="1:15" x14ac:dyDescent="0.35">
      <c r="A8" s="104"/>
      <c r="B8" s="106" t="s">
        <v>986</v>
      </c>
      <c r="C8" s="17">
        <f>SUM(C10:C32)</f>
        <v>2611.0000000000005</v>
      </c>
      <c r="D8" s="17">
        <f>SUM(D10:D32)</f>
        <v>2055.4</v>
      </c>
      <c r="E8" s="17">
        <f>SUM(E10:E32)</f>
        <v>-555.39999999999986</v>
      </c>
      <c r="F8" s="125">
        <f>+E8/C8</f>
        <v>-0.21271543469934881</v>
      </c>
      <c r="G8" s="30">
        <f>SUM(G10:G32)</f>
        <v>411.40000000000003</v>
      </c>
      <c r="H8" s="138">
        <f>+I8/C8</f>
        <v>7.4680271482190724E-2</v>
      </c>
      <c r="I8" s="149">
        <f>SUM(I10:I32)</f>
        <v>194.99018884000003</v>
      </c>
      <c r="J8" s="150">
        <f>SUM(J10:J32)</f>
        <v>153.61314017999999</v>
      </c>
      <c r="K8" s="151">
        <f>SUM(K10:K32)</f>
        <v>-41.366789189999999</v>
      </c>
      <c r="L8" s="150"/>
      <c r="M8" s="135"/>
      <c r="N8" s="135"/>
      <c r="O8" s="135"/>
    </row>
    <row r="9" spans="1:15" x14ac:dyDescent="0.35">
      <c r="A9" s="104"/>
      <c r="B9" s="104"/>
      <c r="C9" s="154"/>
      <c r="D9" s="135"/>
      <c r="E9" s="135"/>
      <c r="F9" s="135"/>
      <c r="G9" s="119"/>
      <c r="H9" s="174"/>
      <c r="I9" s="154"/>
      <c r="J9" s="135"/>
      <c r="K9" s="119"/>
      <c r="L9" s="135"/>
      <c r="M9" s="135"/>
      <c r="N9" s="135"/>
      <c r="O9" s="135"/>
    </row>
    <row r="10" spans="1:15" x14ac:dyDescent="0.35">
      <c r="A10" s="155" t="s">
        <v>817</v>
      </c>
      <c r="B10" s="107" t="s">
        <v>331</v>
      </c>
      <c r="C10" s="107">
        <v>66.900000000000006</v>
      </c>
      <c r="D10" s="107">
        <v>45.7</v>
      </c>
      <c r="E10" s="107">
        <v>-21.3</v>
      </c>
      <c r="F10" s="125">
        <f>+E10/C10</f>
        <v>-0.31838565022421522</v>
      </c>
      <c r="G10" s="117">
        <v>10.199999999999999</v>
      </c>
      <c r="H10" s="138">
        <v>9.3425900000000006E-2</v>
      </c>
      <c r="I10" s="156">
        <f t="shared" ref="I10:K14" si="0">+C10*$H10</f>
        <v>6.2501927100000012</v>
      </c>
      <c r="J10" s="157">
        <f t="shared" si="0"/>
        <v>4.2695636300000004</v>
      </c>
      <c r="K10" s="158">
        <f t="shared" si="0"/>
        <v>-1.9899716700000003</v>
      </c>
      <c r="L10" s="152">
        <v>53090</v>
      </c>
      <c r="M10" s="107" t="s">
        <v>16</v>
      </c>
      <c r="N10" s="107" t="s">
        <v>3</v>
      </c>
      <c r="O10" s="107" t="s">
        <v>131</v>
      </c>
    </row>
    <row r="11" spans="1:15" x14ac:dyDescent="0.35">
      <c r="A11" s="155" t="s">
        <v>819</v>
      </c>
      <c r="B11" s="107" t="s">
        <v>333</v>
      </c>
      <c r="C11" s="107">
        <v>129.6</v>
      </c>
      <c r="D11" s="107">
        <v>91</v>
      </c>
      <c r="E11" s="107">
        <v>-38.6</v>
      </c>
      <c r="F11" s="125">
        <f>+E11/C11</f>
        <v>-0.29783950617283955</v>
      </c>
      <c r="G11" s="117">
        <v>9.4</v>
      </c>
      <c r="H11" s="138">
        <v>8.9157700000000006E-2</v>
      </c>
      <c r="I11" s="156">
        <f t="shared" si="0"/>
        <v>11.554837920000001</v>
      </c>
      <c r="J11" s="157">
        <f t="shared" si="0"/>
        <v>8.1133506999999998</v>
      </c>
      <c r="K11" s="158">
        <f t="shared" si="0"/>
        <v>-3.4414872200000004</v>
      </c>
      <c r="L11" s="152">
        <v>53090</v>
      </c>
      <c r="M11" s="107" t="s">
        <v>16</v>
      </c>
      <c r="N11" s="107" t="s">
        <v>3</v>
      </c>
      <c r="O11" s="107" t="s">
        <v>131</v>
      </c>
    </row>
    <row r="12" spans="1:15" x14ac:dyDescent="0.35">
      <c r="A12" s="155" t="s">
        <v>818</v>
      </c>
      <c r="B12" s="107" t="s">
        <v>332</v>
      </c>
      <c r="C12" s="107">
        <v>295.10000000000002</v>
      </c>
      <c r="D12" s="107">
        <v>215.8</v>
      </c>
      <c r="E12" s="107">
        <v>-79.2</v>
      </c>
      <c r="F12" s="125">
        <f>+E12/C12</f>
        <v>-0.26838359878007456</v>
      </c>
      <c r="G12" s="117">
        <v>102.7</v>
      </c>
      <c r="H12" s="138">
        <v>5.7349700000000003E-2</v>
      </c>
      <c r="I12" s="156">
        <f t="shared" si="0"/>
        <v>16.923896470000003</v>
      </c>
      <c r="J12" s="157">
        <f t="shared" si="0"/>
        <v>12.376065260000001</v>
      </c>
      <c r="K12" s="158">
        <f t="shared" si="0"/>
        <v>-4.5420962400000002</v>
      </c>
      <c r="L12" s="152">
        <v>56490</v>
      </c>
      <c r="M12" s="107" t="s">
        <v>16</v>
      </c>
      <c r="N12" s="107" t="s">
        <v>3</v>
      </c>
      <c r="O12" s="107" t="s">
        <v>131</v>
      </c>
    </row>
    <row r="13" spans="1:15" x14ac:dyDescent="0.35">
      <c r="A13" s="155" t="s">
        <v>754</v>
      </c>
      <c r="B13" s="107" t="s">
        <v>264</v>
      </c>
      <c r="C13" s="107">
        <v>8</v>
      </c>
      <c r="D13" s="107">
        <v>5.8</v>
      </c>
      <c r="E13" s="107">
        <v>-2.1</v>
      </c>
      <c r="F13" s="125">
        <f>+E13/C13</f>
        <v>-0.26250000000000001</v>
      </c>
      <c r="G13" s="117">
        <v>3.1</v>
      </c>
      <c r="H13" s="138">
        <v>3.48942E-2</v>
      </c>
      <c r="I13" s="156">
        <f t="shared" si="0"/>
        <v>0.2791536</v>
      </c>
      <c r="J13" s="157">
        <f t="shared" si="0"/>
        <v>0.20238635999999999</v>
      </c>
      <c r="K13" s="158">
        <f t="shared" si="0"/>
        <v>-7.3277820000000007E-2</v>
      </c>
      <c r="L13" s="152">
        <v>19830</v>
      </c>
      <c r="M13" s="107" t="s">
        <v>241</v>
      </c>
      <c r="N13" s="107" t="s">
        <v>3</v>
      </c>
      <c r="O13" s="107" t="s">
        <v>131</v>
      </c>
    </row>
    <row r="14" spans="1:15" x14ac:dyDescent="0.35">
      <c r="A14" s="155" t="s">
        <v>923</v>
      </c>
      <c r="B14" s="107" t="s">
        <v>462</v>
      </c>
      <c r="C14" s="107">
        <v>161.4</v>
      </c>
      <c r="D14" s="107">
        <v>119.7</v>
      </c>
      <c r="E14" s="107">
        <v>-41.7</v>
      </c>
      <c r="F14" s="125">
        <f>+E14/C14</f>
        <v>-0.25836431226765799</v>
      </c>
      <c r="G14" s="117">
        <v>7.7</v>
      </c>
      <c r="H14" s="138">
        <v>7.4941999999999995E-2</v>
      </c>
      <c r="I14" s="156">
        <f t="shared" si="0"/>
        <v>12.0956388</v>
      </c>
      <c r="J14" s="157">
        <f t="shared" si="0"/>
        <v>8.9705573999999988</v>
      </c>
      <c r="K14" s="158">
        <f t="shared" si="0"/>
        <v>-3.1250814</v>
      </c>
      <c r="L14" s="152">
        <v>21270</v>
      </c>
      <c r="M14" s="107" t="s">
        <v>241</v>
      </c>
      <c r="N14" s="107" t="s">
        <v>3</v>
      </c>
      <c r="O14" s="107" t="s">
        <v>131</v>
      </c>
    </row>
    <row r="15" spans="1:15" x14ac:dyDescent="0.35">
      <c r="A15" s="107"/>
      <c r="B15" s="107"/>
      <c r="C15" s="107"/>
      <c r="D15" s="107"/>
      <c r="E15" s="107"/>
      <c r="F15" s="107"/>
      <c r="G15" s="107"/>
      <c r="H15" s="107"/>
      <c r="I15" s="107"/>
      <c r="J15" s="107"/>
      <c r="K15" s="107"/>
      <c r="L15" s="107"/>
      <c r="M15" s="107"/>
      <c r="N15" s="107"/>
      <c r="O15" s="107"/>
    </row>
    <row r="16" spans="1:15" x14ac:dyDescent="0.35">
      <c r="A16" s="155" t="s">
        <v>467</v>
      </c>
      <c r="B16" s="107" t="s">
        <v>468</v>
      </c>
      <c r="C16" s="107">
        <v>26.9</v>
      </c>
      <c r="D16" s="107">
        <v>19.899999999999999</v>
      </c>
      <c r="E16" s="107">
        <v>-6.9</v>
      </c>
      <c r="F16" s="125">
        <f>+E16/C16</f>
        <v>-0.25650557620817849</v>
      </c>
      <c r="G16" s="117">
        <v>4.3</v>
      </c>
      <c r="H16" s="138">
        <v>8.8310200000000005E-2</v>
      </c>
      <c r="I16" s="156">
        <f t="shared" ref="I16:K20" si="1">+C16*$H16</f>
        <v>2.37554438</v>
      </c>
      <c r="J16" s="157">
        <f t="shared" si="1"/>
        <v>1.75737298</v>
      </c>
      <c r="K16" s="158">
        <f t="shared" si="1"/>
        <v>-0.60934038000000001</v>
      </c>
      <c r="L16" s="152">
        <v>24118</v>
      </c>
      <c r="M16" s="107" t="s">
        <v>16</v>
      </c>
      <c r="N16" s="107" t="s">
        <v>3</v>
      </c>
      <c r="O16" s="107" t="s">
        <v>22</v>
      </c>
    </row>
    <row r="17" spans="1:15" x14ac:dyDescent="0.35">
      <c r="A17" s="155" t="s">
        <v>827</v>
      </c>
      <c r="B17" s="107" t="s">
        <v>341</v>
      </c>
      <c r="C17" s="107">
        <v>104.4</v>
      </c>
      <c r="D17" s="107">
        <v>78.2</v>
      </c>
      <c r="E17" s="107">
        <v>-26.2</v>
      </c>
      <c r="F17" s="125">
        <f>+E17/C17</f>
        <v>-0.25095785440613022</v>
      </c>
      <c r="G17" s="117">
        <v>3.7</v>
      </c>
      <c r="H17" s="138">
        <v>6.1878500000000003E-2</v>
      </c>
      <c r="I17" s="156">
        <f t="shared" si="1"/>
        <v>6.4601154000000003</v>
      </c>
      <c r="J17" s="157">
        <f t="shared" si="1"/>
        <v>4.8388987000000006</v>
      </c>
      <c r="K17" s="158">
        <f t="shared" si="1"/>
        <v>-1.6212167</v>
      </c>
      <c r="L17" s="152">
        <v>35270</v>
      </c>
      <c r="M17" s="107" t="s">
        <v>16</v>
      </c>
      <c r="N17" s="107" t="s">
        <v>3</v>
      </c>
      <c r="O17" s="107" t="s">
        <v>131</v>
      </c>
    </row>
    <row r="18" spans="1:15" x14ac:dyDescent="0.35">
      <c r="A18" s="155" t="s">
        <v>926</v>
      </c>
      <c r="B18" s="107" t="s">
        <v>465</v>
      </c>
      <c r="C18" s="107">
        <v>21.9</v>
      </c>
      <c r="D18" s="107">
        <v>16.5</v>
      </c>
      <c r="E18" s="107">
        <v>-5.4</v>
      </c>
      <c r="F18" s="125">
        <f>+E18/C18</f>
        <v>-0.24657534246575347</v>
      </c>
      <c r="G18" s="117">
        <v>3.5</v>
      </c>
      <c r="H18" s="138">
        <v>8.1769599999999998E-2</v>
      </c>
      <c r="I18" s="156">
        <f t="shared" si="1"/>
        <v>1.7907542399999998</v>
      </c>
      <c r="J18" s="157">
        <f t="shared" si="1"/>
        <v>1.3491983999999999</v>
      </c>
      <c r="K18" s="158">
        <f t="shared" si="1"/>
        <v>-0.44155584000000003</v>
      </c>
      <c r="L18" s="152">
        <v>26540</v>
      </c>
      <c r="M18" s="107" t="s">
        <v>16</v>
      </c>
      <c r="N18" s="107" t="s">
        <v>3</v>
      </c>
      <c r="O18" s="107" t="s">
        <v>22</v>
      </c>
    </row>
    <row r="19" spans="1:15" x14ac:dyDescent="0.35">
      <c r="A19" s="155" t="s">
        <v>826</v>
      </c>
      <c r="B19" s="107" t="s">
        <v>340</v>
      </c>
      <c r="C19" s="107">
        <v>220.3</v>
      </c>
      <c r="D19" s="107">
        <v>166.1</v>
      </c>
      <c r="E19" s="107">
        <v>-54.2</v>
      </c>
      <c r="F19" s="125">
        <f>+E19/C19</f>
        <v>-0.2460281434407626</v>
      </c>
      <c r="G19" s="117">
        <v>26.3</v>
      </c>
      <c r="H19" s="138">
        <v>6.2483700000000003E-2</v>
      </c>
      <c r="I19" s="156">
        <f t="shared" si="1"/>
        <v>13.765159110000001</v>
      </c>
      <c r="J19" s="157">
        <f t="shared" si="1"/>
        <v>10.37854257</v>
      </c>
      <c r="K19" s="158">
        <f t="shared" si="1"/>
        <v>-3.3866165400000003</v>
      </c>
      <c r="L19" s="152">
        <v>28010</v>
      </c>
      <c r="M19" s="107" t="s">
        <v>16</v>
      </c>
      <c r="N19" s="107" t="s">
        <v>3</v>
      </c>
      <c r="O19" s="107" t="s">
        <v>22</v>
      </c>
    </row>
    <row r="20" spans="1:15" x14ac:dyDescent="0.35">
      <c r="A20" s="155" t="s">
        <v>927</v>
      </c>
      <c r="B20" s="107" t="s">
        <v>466</v>
      </c>
      <c r="C20" s="107">
        <v>27.5</v>
      </c>
      <c r="D20" s="107">
        <v>21.8</v>
      </c>
      <c r="E20" s="107">
        <v>-5.6</v>
      </c>
      <c r="F20" s="125">
        <f>+E20/C20</f>
        <v>-0.20363636363636362</v>
      </c>
      <c r="G20" s="117">
        <v>4.4000000000000004</v>
      </c>
      <c r="H20" s="138">
        <v>8.0593700000000004E-2</v>
      </c>
      <c r="I20" s="156">
        <f t="shared" si="1"/>
        <v>2.2163267499999999</v>
      </c>
      <c r="J20" s="157">
        <f t="shared" si="1"/>
        <v>1.7569426600000002</v>
      </c>
      <c r="K20" s="158">
        <f t="shared" si="1"/>
        <v>-0.45132472000000001</v>
      </c>
      <c r="L20" s="152">
        <v>25850</v>
      </c>
      <c r="M20" s="107" t="s">
        <v>16</v>
      </c>
      <c r="N20" s="107" t="s">
        <v>3</v>
      </c>
      <c r="O20" s="107" t="s">
        <v>22</v>
      </c>
    </row>
    <row r="21" spans="1:15" x14ac:dyDescent="0.35">
      <c r="A21" s="107"/>
      <c r="B21" s="107"/>
      <c r="C21" s="107"/>
      <c r="D21" s="107"/>
      <c r="E21" s="107"/>
      <c r="F21" s="107"/>
      <c r="G21" s="107"/>
      <c r="H21" s="107"/>
      <c r="I21" s="107"/>
      <c r="J21" s="107"/>
      <c r="K21" s="107"/>
      <c r="L21" s="107"/>
      <c r="M21" s="107"/>
      <c r="N21" s="107"/>
      <c r="O21" s="107"/>
    </row>
    <row r="22" spans="1:15" x14ac:dyDescent="0.35">
      <c r="A22" s="155" t="s">
        <v>924</v>
      </c>
      <c r="B22" s="107" t="s">
        <v>463</v>
      </c>
      <c r="C22" s="107">
        <v>12.2</v>
      </c>
      <c r="D22" s="107">
        <v>9.6999999999999993</v>
      </c>
      <c r="E22" s="107">
        <v>-2.4</v>
      </c>
      <c r="F22" s="125">
        <f>+E22/C22</f>
        <v>-0.19672131147540983</v>
      </c>
      <c r="G22" s="117">
        <v>2</v>
      </c>
      <c r="H22" s="138">
        <v>6.5864300000000001E-2</v>
      </c>
      <c r="I22" s="156">
        <f t="shared" ref="I22:K26" si="2">+C22*$H22</f>
        <v>0.80354446000000002</v>
      </c>
      <c r="J22" s="157">
        <f t="shared" si="2"/>
        <v>0.63888370999999999</v>
      </c>
      <c r="K22" s="158">
        <f t="shared" si="2"/>
        <v>-0.15807431999999999</v>
      </c>
      <c r="L22" s="152">
        <v>24050</v>
      </c>
      <c r="M22" s="107" t="s">
        <v>16</v>
      </c>
      <c r="N22" s="107" t="s">
        <v>3</v>
      </c>
      <c r="O22" s="107" t="s">
        <v>22</v>
      </c>
    </row>
    <row r="23" spans="1:15" x14ac:dyDescent="0.35">
      <c r="A23" s="155" t="s">
        <v>562</v>
      </c>
      <c r="B23" s="107" t="s">
        <v>20</v>
      </c>
      <c r="C23" s="107">
        <v>930.6</v>
      </c>
      <c r="D23" s="107">
        <v>750.7</v>
      </c>
      <c r="E23" s="107">
        <v>-179.9</v>
      </c>
      <c r="F23" s="125">
        <f>+E23/C23</f>
        <v>-0.19331614012465076</v>
      </c>
      <c r="G23" s="117">
        <v>150.19999999999999</v>
      </c>
      <c r="H23" s="138">
        <v>8.4067600000000006E-2</v>
      </c>
      <c r="I23" s="156">
        <f t="shared" si="2"/>
        <v>78.233308560000012</v>
      </c>
      <c r="J23" s="157">
        <f t="shared" si="2"/>
        <v>63.109547320000011</v>
      </c>
      <c r="K23" s="158">
        <f t="shared" si="2"/>
        <v>-15.123761240000002</v>
      </c>
      <c r="L23" s="152">
        <v>69300</v>
      </c>
      <c r="M23" s="107" t="s">
        <v>16</v>
      </c>
      <c r="N23" s="107" t="s">
        <v>2</v>
      </c>
      <c r="O23" s="107" t="s">
        <v>3</v>
      </c>
    </row>
    <row r="24" spans="1:15" x14ac:dyDescent="0.35">
      <c r="A24" s="155" t="s">
        <v>816</v>
      </c>
      <c r="B24" s="107" t="s">
        <v>330</v>
      </c>
      <c r="C24" s="107">
        <v>40.200000000000003</v>
      </c>
      <c r="D24" s="107">
        <v>32.5</v>
      </c>
      <c r="E24" s="107">
        <v>-7.7</v>
      </c>
      <c r="F24" s="125">
        <f>+E24/C24</f>
        <v>-0.19154228855721392</v>
      </c>
      <c r="G24" s="117">
        <v>10.1</v>
      </c>
      <c r="H24" s="138">
        <v>5.08365E-2</v>
      </c>
      <c r="I24" s="156">
        <f t="shared" si="2"/>
        <v>2.0436273000000003</v>
      </c>
      <c r="J24" s="157">
        <f t="shared" si="2"/>
        <v>1.65218625</v>
      </c>
      <c r="K24" s="158">
        <f t="shared" si="2"/>
        <v>-0.39144105000000001</v>
      </c>
      <c r="L24" s="152">
        <v>35940</v>
      </c>
      <c r="M24" s="107" t="s">
        <v>16</v>
      </c>
      <c r="N24" s="107" t="s">
        <v>3</v>
      </c>
      <c r="O24" s="107" t="s">
        <v>131</v>
      </c>
    </row>
    <row r="25" spans="1:15" x14ac:dyDescent="0.35">
      <c r="A25" s="155" t="s">
        <v>825</v>
      </c>
      <c r="B25" s="107" t="s">
        <v>339</v>
      </c>
      <c r="C25" s="107">
        <v>74.599999999999994</v>
      </c>
      <c r="D25" s="107">
        <v>62</v>
      </c>
      <c r="E25" s="107">
        <v>-12.7</v>
      </c>
      <c r="F25" s="125">
        <f>+E25/C25</f>
        <v>-0.17024128686327078</v>
      </c>
      <c r="G25" s="117">
        <v>7.2</v>
      </c>
      <c r="H25" s="138">
        <v>6.1594999999999997E-2</v>
      </c>
      <c r="I25" s="156">
        <f t="shared" si="2"/>
        <v>4.5949869999999997</v>
      </c>
      <c r="J25" s="157">
        <f t="shared" si="2"/>
        <v>3.8188899999999997</v>
      </c>
      <c r="K25" s="158">
        <f t="shared" si="2"/>
        <v>-0.78225649999999991</v>
      </c>
      <c r="L25" s="152">
        <v>38390</v>
      </c>
      <c r="M25" s="107" t="s">
        <v>16</v>
      </c>
      <c r="N25" s="107" t="s">
        <v>3</v>
      </c>
      <c r="O25" s="107" t="s">
        <v>22</v>
      </c>
    </row>
    <row r="26" spans="1:15" x14ac:dyDescent="0.35">
      <c r="A26" s="155" t="s">
        <v>910</v>
      </c>
      <c r="B26" s="107" t="s">
        <v>445</v>
      </c>
      <c r="C26" s="107">
        <v>74.900000000000006</v>
      </c>
      <c r="D26" s="107">
        <v>63</v>
      </c>
      <c r="E26" s="107">
        <v>-11.9</v>
      </c>
      <c r="F26" s="125">
        <f>+E26/C26</f>
        <v>-0.15887850467289719</v>
      </c>
      <c r="G26" s="117">
        <v>14.4</v>
      </c>
      <c r="H26" s="138">
        <v>7.7886300000000006E-2</v>
      </c>
      <c r="I26" s="156">
        <f t="shared" si="2"/>
        <v>5.8336838700000007</v>
      </c>
      <c r="J26" s="157">
        <f t="shared" si="2"/>
        <v>4.9068369000000001</v>
      </c>
      <c r="K26" s="158">
        <f t="shared" si="2"/>
        <v>-0.92684697000000005</v>
      </c>
      <c r="L26" s="152">
        <v>32330</v>
      </c>
      <c r="M26" s="107" t="s">
        <v>16</v>
      </c>
      <c r="N26" s="107" t="s">
        <v>3</v>
      </c>
      <c r="O26" s="107" t="s">
        <v>22</v>
      </c>
    </row>
    <row r="27" spans="1:15" x14ac:dyDescent="0.35">
      <c r="A27" s="107"/>
      <c r="B27" s="107"/>
      <c r="C27" s="107"/>
      <c r="D27" s="107"/>
      <c r="E27" s="107"/>
      <c r="F27" s="107"/>
      <c r="G27" s="107"/>
      <c r="H27" s="107"/>
      <c r="I27" s="107"/>
      <c r="J27" s="107"/>
      <c r="K27" s="107"/>
      <c r="L27" s="107"/>
      <c r="M27" s="107"/>
      <c r="N27" s="107"/>
      <c r="O27" s="107"/>
    </row>
    <row r="28" spans="1:15" x14ac:dyDescent="0.35">
      <c r="A28" s="155" t="s">
        <v>784</v>
      </c>
      <c r="B28" s="107" t="s">
        <v>296</v>
      </c>
      <c r="C28" s="107">
        <v>92.7</v>
      </c>
      <c r="D28" s="107">
        <v>78.5</v>
      </c>
      <c r="E28" s="107">
        <v>-14.2</v>
      </c>
      <c r="F28" s="125">
        <f>+E28/C28</f>
        <v>-0.15318230852211434</v>
      </c>
      <c r="G28" s="117">
        <v>9.3000000000000007</v>
      </c>
      <c r="H28" s="138">
        <v>0.10564369999999999</v>
      </c>
      <c r="I28" s="156">
        <f t="shared" ref="I28:K32" si="3">+C28*$H28</f>
        <v>9.7931709900000001</v>
      </c>
      <c r="J28" s="157">
        <f t="shared" si="3"/>
        <v>8.2930304499999998</v>
      </c>
      <c r="K28" s="158">
        <f t="shared" si="3"/>
        <v>-1.5001405399999999</v>
      </c>
      <c r="L28" s="152">
        <v>21470</v>
      </c>
      <c r="M28" s="107" t="s">
        <v>16</v>
      </c>
      <c r="N28" s="107" t="s">
        <v>3</v>
      </c>
      <c r="O28" s="107" t="s">
        <v>131</v>
      </c>
    </row>
    <row r="29" spans="1:15" x14ac:dyDescent="0.35">
      <c r="A29" s="155" t="s">
        <v>894</v>
      </c>
      <c r="B29" s="107" t="s">
        <v>427</v>
      </c>
      <c r="C29" s="107">
        <v>5.3</v>
      </c>
      <c r="D29" s="107">
        <v>4.5</v>
      </c>
      <c r="E29" s="107">
        <v>-0.8</v>
      </c>
      <c r="F29" s="125">
        <f>+E29/C29</f>
        <v>-0.15094339622641512</v>
      </c>
      <c r="G29" s="117">
        <v>1.3</v>
      </c>
      <c r="H29" s="138">
        <v>8.3099699999999999E-2</v>
      </c>
      <c r="I29" s="156">
        <f t="shared" si="3"/>
        <v>0.44042840999999999</v>
      </c>
      <c r="J29" s="157">
        <f t="shared" si="3"/>
        <v>0.37394864999999999</v>
      </c>
      <c r="K29" s="158">
        <f t="shared" si="3"/>
        <v>-6.6479759999999999E-2</v>
      </c>
      <c r="L29" s="152">
        <v>28080</v>
      </c>
      <c r="M29" s="107" t="s">
        <v>16</v>
      </c>
      <c r="N29" s="107" t="s">
        <v>3</v>
      </c>
      <c r="O29" s="107" t="s">
        <v>22</v>
      </c>
    </row>
    <row r="30" spans="1:15" x14ac:dyDescent="0.35">
      <c r="A30" s="155" t="s">
        <v>451</v>
      </c>
      <c r="B30" s="107" t="s">
        <v>452</v>
      </c>
      <c r="C30" s="107">
        <v>147.9</v>
      </c>
      <c r="D30" s="107">
        <v>127.2</v>
      </c>
      <c r="E30" s="107">
        <v>-20.8</v>
      </c>
      <c r="F30" s="125">
        <f>+E30/C30</f>
        <v>-0.14063556457065585</v>
      </c>
      <c r="G30" s="117">
        <v>19</v>
      </c>
      <c r="H30" s="138">
        <v>6.93965E-2</v>
      </c>
      <c r="I30" s="156">
        <f t="shared" si="3"/>
        <v>10.263742350000001</v>
      </c>
      <c r="J30" s="157">
        <f t="shared" si="3"/>
        <v>8.8272347999999994</v>
      </c>
      <c r="K30" s="158">
        <f t="shared" si="3"/>
        <v>-1.4434472</v>
      </c>
      <c r="L30" s="152">
        <v>29911</v>
      </c>
      <c r="M30" s="107" t="s">
        <v>16</v>
      </c>
      <c r="N30" s="107" t="s">
        <v>3</v>
      </c>
      <c r="O30" s="107" t="s">
        <v>22</v>
      </c>
    </row>
    <row r="31" spans="1:15" x14ac:dyDescent="0.35">
      <c r="A31" s="155" t="s">
        <v>811</v>
      </c>
      <c r="B31" s="107" t="s">
        <v>323</v>
      </c>
      <c r="C31" s="107">
        <v>139.1</v>
      </c>
      <c r="D31" s="107">
        <v>119.6</v>
      </c>
      <c r="E31" s="107">
        <v>-19.5</v>
      </c>
      <c r="F31" s="125">
        <f>+E31/C31</f>
        <v>-0.14018691588785048</v>
      </c>
      <c r="G31" s="117">
        <v>18.5</v>
      </c>
      <c r="H31" s="138">
        <v>5.2098199999999997E-2</v>
      </c>
      <c r="I31" s="156">
        <f t="shared" si="3"/>
        <v>7.2468596199999995</v>
      </c>
      <c r="J31" s="157">
        <f t="shared" si="3"/>
        <v>6.2309447199999992</v>
      </c>
      <c r="K31" s="158">
        <f t="shared" si="3"/>
        <v>-1.0159148999999998</v>
      </c>
      <c r="L31" s="152">
        <v>32400</v>
      </c>
      <c r="M31" s="107" t="s">
        <v>16</v>
      </c>
      <c r="N31" s="107" t="s">
        <v>3</v>
      </c>
      <c r="O31" s="107" t="s">
        <v>131</v>
      </c>
    </row>
    <row r="32" spans="1:15" x14ac:dyDescent="0.35">
      <c r="A32" s="159" t="s">
        <v>915</v>
      </c>
      <c r="B32" s="108" t="s">
        <v>450</v>
      </c>
      <c r="C32" s="108">
        <v>31.5</v>
      </c>
      <c r="D32" s="108">
        <v>27.2</v>
      </c>
      <c r="E32" s="108">
        <v>-4.3</v>
      </c>
      <c r="F32" s="129">
        <f>+E32/C32</f>
        <v>-0.13650793650793649</v>
      </c>
      <c r="G32" s="139">
        <v>4.0999999999999996</v>
      </c>
      <c r="H32" s="129">
        <v>6.4292600000000005E-2</v>
      </c>
      <c r="I32" s="161">
        <f t="shared" si="3"/>
        <v>2.0252169000000002</v>
      </c>
      <c r="J32" s="162">
        <f t="shared" si="3"/>
        <v>1.7487587200000001</v>
      </c>
      <c r="K32" s="163">
        <f t="shared" si="3"/>
        <v>-0.27645818</v>
      </c>
      <c r="L32" s="172">
        <v>37180</v>
      </c>
      <c r="M32" s="108" t="s">
        <v>16</v>
      </c>
      <c r="N32" s="108" t="s">
        <v>3</v>
      </c>
      <c r="O32" s="108" t="s">
        <v>22</v>
      </c>
    </row>
    <row r="33" spans="1:15" x14ac:dyDescent="0.35">
      <c r="A33" s="104" t="s">
        <v>1014</v>
      </c>
      <c r="B33" s="107"/>
      <c r="C33" s="107"/>
      <c r="D33" s="107"/>
      <c r="E33" s="107"/>
      <c r="F33" s="125"/>
      <c r="G33" s="117"/>
      <c r="H33" s="138"/>
      <c r="I33" s="156"/>
      <c r="J33" s="157"/>
      <c r="K33" s="158"/>
      <c r="L33" s="157"/>
      <c r="M33" s="107"/>
      <c r="N33" s="107"/>
      <c r="O33" s="107"/>
    </row>
    <row r="34" spans="1:15" x14ac:dyDescent="0.35">
      <c r="A34" s="155"/>
      <c r="B34" s="107"/>
      <c r="C34" s="107"/>
      <c r="D34" s="107"/>
      <c r="E34" s="107"/>
      <c r="F34" s="125"/>
      <c r="G34" s="117"/>
      <c r="H34" s="138"/>
      <c r="I34" s="156"/>
      <c r="J34" s="157"/>
      <c r="K34" s="158"/>
      <c r="L34" s="157"/>
      <c r="M34" s="107"/>
      <c r="N34" s="107"/>
      <c r="O34" s="107"/>
    </row>
    <row r="35" spans="1:15" x14ac:dyDescent="0.35">
      <c r="A35" s="155"/>
      <c r="B35" s="107"/>
      <c r="C35" s="107"/>
      <c r="D35" s="107"/>
      <c r="E35" s="107"/>
      <c r="F35" s="125"/>
      <c r="G35" s="117"/>
      <c r="H35" s="138"/>
      <c r="I35" s="156"/>
      <c r="J35" s="157"/>
      <c r="K35" s="158"/>
      <c r="L35" s="157"/>
      <c r="M35" s="107"/>
      <c r="N35" s="107"/>
      <c r="O35" s="107"/>
    </row>
    <row r="36" spans="1:15" x14ac:dyDescent="0.35">
      <c r="A36" s="101" t="s">
        <v>1247</v>
      </c>
      <c r="B36" s="107"/>
      <c r="C36" s="107"/>
      <c r="D36" s="107"/>
      <c r="E36" s="107"/>
      <c r="F36" s="125"/>
      <c r="G36" s="117"/>
      <c r="H36" s="138"/>
      <c r="I36" s="156"/>
      <c r="J36" s="157"/>
      <c r="K36" s="158"/>
      <c r="L36" s="157"/>
      <c r="M36" s="107"/>
      <c r="N36" s="107"/>
      <c r="O36" s="107"/>
    </row>
    <row r="37" spans="1:15" ht="12.75" customHeight="1" x14ac:dyDescent="0.35">
      <c r="A37" s="175" t="s">
        <v>1246</v>
      </c>
      <c r="B37" s="107"/>
      <c r="C37" s="107"/>
      <c r="D37" s="107"/>
      <c r="E37" s="107"/>
      <c r="F37" s="125"/>
      <c r="G37" s="117"/>
      <c r="H37" s="138"/>
      <c r="I37" s="156"/>
      <c r="J37" s="157"/>
      <c r="K37" s="158"/>
      <c r="L37" s="157"/>
      <c r="M37" s="107"/>
      <c r="N37" s="107"/>
      <c r="O37" s="107"/>
    </row>
    <row r="38" spans="1:15" ht="12.75" customHeight="1" x14ac:dyDescent="0.35">
      <c r="A38" s="102" t="s">
        <v>1248</v>
      </c>
      <c r="B38" s="107"/>
      <c r="C38" s="107"/>
      <c r="D38" s="107"/>
      <c r="E38" s="107"/>
      <c r="F38" s="125"/>
      <c r="G38" s="117"/>
      <c r="H38" s="138"/>
      <c r="I38" s="156"/>
      <c r="J38" s="157"/>
      <c r="K38" s="158"/>
      <c r="L38" s="157"/>
      <c r="M38" s="107"/>
      <c r="N38" s="107"/>
      <c r="O38" s="107"/>
    </row>
    <row r="39" spans="1:15" x14ac:dyDescent="0.35">
      <c r="A39" s="155"/>
      <c r="B39" s="107"/>
      <c r="C39" s="107"/>
      <c r="D39" s="107"/>
      <c r="E39" s="107"/>
      <c r="F39" s="125"/>
      <c r="G39" s="117"/>
      <c r="H39" s="138"/>
      <c r="I39" s="156"/>
      <c r="J39" s="157"/>
      <c r="K39" s="158"/>
      <c r="L39" s="157"/>
      <c r="M39" s="107"/>
      <c r="N39" s="107"/>
      <c r="O39" s="107"/>
    </row>
    <row r="40" spans="1:15" x14ac:dyDescent="0.35">
      <c r="A40" s="23"/>
      <c r="F40" s="21"/>
      <c r="G40" s="5"/>
      <c r="H40" s="24"/>
      <c r="I40" s="10"/>
      <c r="J40" s="11"/>
      <c r="K40" s="12"/>
      <c r="L40" s="11"/>
    </row>
    <row r="41" spans="1:15" x14ac:dyDescent="0.35">
      <c r="A41" s="23"/>
      <c r="F41" s="21"/>
      <c r="G41" s="5"/>
      <c r="H41" s="24"/>
      <c r="I41" s="10"/>
      <c r="J41" s="11"/>
      <c r="K41" s="12"/>
      <c r="L41" s="11"/>
    </row>
    <row r="42" spans="1:15" x14ac:dyDescent="0.35">
      <c r="A42" s="23"/>
      <c r="F42" s="21"/>
      <c r="G42" s="5"/>
      <c r="H42" s="24"/>
      <c r="I42" s="10"/>
      <c r="J42" s="11"/>
      <c r="K42" s="12"/>
      <c r="L42" s="11"/>
    </row>
    <row r="43" spans="1:15" x14ac:dyDescent="0.35">
      <c r="A43" s="23"/>
      <c r="F43" s="21"/>
      <c r="G43" s="5"/>
      <c r="H43" s="24"/>
      <c r="I43" s="10"/>
      <c r="J43" s="11"/>
      <c r="K43" s="12"/>
      <c r="L43" s="11"/>
    </row>
    <row r="44" spans="1:15" x14ac:dyDescent="0.35">
      <c r="A44" s="23"/>
      <c r="F44" s="21"/>
      <c r="G44" s="5"/>
      <c r="H44" s="24"/>
      <c r="I44" s="10"/>
      <c r="J44" s="11"/>
      <c r="K44" s="12"/>
      <c r="L44" s="11"/>
    </row>
    <row r="45" spans="1:15" x14ac:dyDescent="0.35">
      <c r="A45" s="23"/>
      <c r="F45" s="21"/>
      <c r="G45" s="5"/>
      <c r="H45" s="24"/>
      <c r="I45" s="10"/>
      <c r="J45" s="11"/>
      <c r="K45" s="12"/>
      <c r="L45" s="11"/>
    </row>
    <row r="46" spans="1:15" x14ac:dyDescent="0.35">
      <c r="A46" s="23"/>
      <c r="F46" s="21"/>
      <c r="G46" s="5"/>
      <c r="H46" s="24"/>
      <c r="I46" s="10"/>
      <c r="J46" s="11"/>
      <c r="K46" s="12"/>
      <c r="L46" s="11"/>
    </row>
    <row r="47" spans="1:15" x14ac:dyDescent="0.35">
      <c r="A47" s="23"/>
      <c r="F47" s="21"/>
      <c r="G47" s="5"/>
      <c r="H47" s="24"/>
      <c r="I47" s="10"/>
      <c r="J47" s="11"/>
      <c r="K47" s="12"/>
      <c r="L47" s="11"/>
    </row>
    <row r="48" spans="1:15" x14ac:dyDescent="0.35">
      <c r="A48" s="23"/>
      <c r="F48" s="21"/>
      <c r="G48" s="5"/>
      <c r="H48" s="24"/>
      <c r="I48" s="10"/>
      <c r="J48" s="11"/>
      <c r="K48" s="12"/>
      <c r="L48" s="11"/>
    </row>
    <row r="49" spans="1:12" x14ac:dyDescent="0.35">
      <c r="A49" s="23"/>
      <c r="F49" s="21"/>
      <c r="G49" s="5"/>
      <c r="H49" s="24"/>
      <c r="I49" s="10"/>
      <c r="J49" s="11"/>
      <c r="K49" s="12"/>
      <c r="L49" s="11"/>
    </row>
    <row r="50" spans="1:12" x14ac:dyDescent="0.35">
      <c r="A50" s="23"/>
      <c r="F50" s="21"/>
      <c r="G50" s="5"/>
      <c r="H50" s="24"/>
      <c r="I50" s="10"/>
      <c r="J50" s="11"/>
      <c r="K50" s="12"/>
      <c r="L50" s="11"/>
    </row>
    <row r="51" spans="1:12" x14ac:dyDescent="0.35">
      <c r="A51" s="23"/>
      <c r="F51" s="21"/>
      <c r="G51" s="5"/>
      <c r="H51" s="24"/>
      <c r="I51" s="10"/>
      <c r="J51" s="11"/>
      <c r="K51" s="12"/>
      <c r="L51" s="11"/>
    </row>
    <row r="52" spans="1:12" x14ac:dyDescent="0.35">
      <c r="A52" s="23"/>
      <c r="F52" s="21"/>
      <c r="G52" s="5"/>
      <c r="H52" s="24"/>
      <c r="I52" s="10"/>
      <c r="J52" s="11"/>
      <c r="K52" s="12"/>
      <c r="L52" s="11"/>
    </row>
    <row r="53" spans="1:12" x14ac:dyDescent="0.35">
      <c r="A53" s="23"/>
      <c r="F53" s="21"/>
      <c r="G53" s="5"/>
      <c r="H53" s="24"/>
      <c r="I53" s="10"/>
      <c r="J53" s="11"/>
      <c r="K53" s="12"/>
      <c r="L53" s="11"/>
    </row>
    <row r="54" spans="1:12" x14ac:dyDescent="0.35">
      <c r="A54" s="23"/>
      <c r="F54" s="21"/>
      <c r="G54" s="5"/>
      <c r="H54" s="24"/>
      <c r="I54" s="10"/>
      <c r="J54" s="11"/>
      <c r="K54" s="12"/>
      <c r="L54" s="11"/>
    </row>
    <row r="55" spans="1:12" x14ac:dyDescent="0.35">
      <c r="A55" s="23"/>
      <c r="F55" s="21"/>
      <c r="G55" s="5"/>
      <c r="H55" s="24"/>
      <c r="I55" s="10"/>
      <c r="J55" s="11"/>
      <c r="K55" s="12"/>
      <c r="L55" s="11"/>
    </row>
    <row r="56" spans="1:12" x14ac:dyDescent="0.35">
      <c r="A56" s="23"/>
      <c r="F56" s="21"/>
      <c r="G56" s="5"/>
      <c r="H56" s="24"/>
      <c r="I56" s="10"/>
      <c r="J56" s="11"/>
      <c r="K56" s="12"/>
      <c r="L56" s="11"/>
    </row>
    <row r="57" spans="1:12" x14ac:dyDescent="0.35">
      <c r="A57" s="23"/>
      <c r="F57" s="21"/>
      <c r="G57" s="5"/>
      <c r="H57" s="24"/>
      <c r="I57" s="10"/>
      <c r="J57" s="11"/>
      <c r="K57" s="12"/>
      <c r="L57" s="11"/>
    </row>
    <row r="58" spans="1:12" x14ac:dyDescent="0.35">
      <c r="A58" s="23"/>
      <c r="F58" s="21"/>
      <c r="G58" s="5"/>
      <c r="H58" s="24"/>
      <c r="I58" s="10"/>
      <c r="J58" s="11"/>
      <c r="K58" s="12"/>
      <c r="L58" s="11"/>
    </row>
    <row r="59" spans="1:12" x14ac:dyDescent="0.35">
      <c r="A59" s="23"/>
      <c r="F59" s="21"/>
      <c r="G59" s="5"/>
      <c r="H59" s="24"/>
      <c r="I59" s="10"/>
      <c r="J59" s="11"/>
      <c r="K59" s="12"/>
      <c r="L59" s="11"/>
    </row>
    <row r="60" spans="1:12" x14ac:dyDescent="0.35">
      <c r="A60" s="23"/>
      <c r="F60" s="21"/>
      <c r="G60" s="5"/>
      <c r="H60" s="24"/>
      <c r="I60" s="10"/>
      <c r="J60" s="11"/>
      <c r="K60" s="12"/>
      <c r="L60" s="11"/>
    </row>
    <row r="61" spans="1:12" x14ac:dyDescent="0.35">
      <c r="A61" s="23"/>
      <c r="F61" s="21"/>
      <c r="G61" s="5"/>
      <c r="H61" s="24"/>
      <c r="I61" s="10"/>
      <c r="J61" s="11"/>
      <c r="K61" s="12"/>
      <c r="L61" s="11"/>
    </row>
    <row r="62" spans="1:12" x14ac:dyDescent="0.35">
      <c r="A62" s="23"/>
      <c r="F62" s="21"/>
      <c r="G62" s="5"/>
      <c r="H62" s="24"/>
      <c r="I62" s="10"/>
      <c r="J62" s="11"/>
      <c r="K62" s="12"/>
      <c r="L62" s="11"/>
    </row>
    <row r="63" spans="1:12" x14ac:dyDescent="0.35">
      <c r="A63" s="23"/>
      <c r="F63" s="21"/>
      <c r="G63" s="5"/>
      <c r="H63" s="24"/>
      <c r="I63" s="10"/>
      <c r="J63" s="11"/>
      <c r="K63" s="12"/>
      <c r="L63" s="11"/>
    </row>
    <row r="64" spans="1:12" x14ac:dyDescent="0.35">
      <c r="A64" s="23"/>
      <c r="F64" s="21"/>
      <c r="G64" s="5"/>
      <c r="H64" s="24"/>
      <c r="I64" s="10"/>
      <c r="J64" s="11"/>
      <c r="K64" s="12"/>
      <c r="L64" s="11"/>
    </row>
    <row r="65" spans="1:12" x14ac:dyDescent="0.35">
      <c r="A65" s="23"/>
      <c r="F65" s="21"/>
      <c r="G65" s="5"/>
      <c r="H65" s="24"/>
      <c r="I65" s="10"/>
      <c r="J65" s="11"/>
      <c r="K65" s="12"/>
      <c r="L65" s="11"/>
    </row>
    <row r="66" spans="1:12" x14ac:dyDescent="0.35">
      <c r="A66" s="23"/>
      <c r="F66" s="21"/>
      <c r="G66" s="5"/>
      <c r="H66" s="24"/>
      <c r="I66" s="10"/>
      <c r="J66" s="11"/>
      <c r="K66" s="12"/>
      <c r="L66" s="11"/>
    </row>
    <row r="67" spans="1:12" x14ac:dyDescent="0.35">
      <c r="A67" s="23"/>
      <c r="F67" s="21"/>
      <c r="G67" s="5"/>
      <c r="H67" s="24"/>
      <c r="I67" s="10"/>
      <c r="J67" s="11"/>
      <c r="K67" s="12"/>
      <c r="L67" s="11"/>
    </row>
    <row r="68" spans="1:12" x14ac:dyDescent="0.35">
      <c r="A68" s="23"/>
      <c r="F68" s="21"/>
      <c r="G68" s="5"/>
      <c r="H68" s="24"/>
      <c r="I68" s="10"/>
      <c r="J68" s="11"/>
      <c r="K68" s="12"/>
      <c r="L68" s="11"/>
    </row>
    <row r="69" spans="1:12" x14ac:dyDescent="0.35">
      <c r="A69" s="23"/>
      <c r="F69" s="21"/>
      <c r="G69" s="5"/>
      <c r="H69" s="24"/>
      <c r="I69" s="10"/>
      <c r="J69" s="11"/>
      <c r="K69" s="12"/>
      <c r="L69" s="11"/>
    </row>
    <row r="70" spans="1:12" x14ac:dyDescent="0.35">
      <c r="A70" s="23"/>
      <c r="F70" s="21"/>
      <c r="G70" s="5"/>
      <c r="H70" s="24"/>
      <c r="I70" s="10"/>
      <c r="J70" s="11"/>
      <c r="K70" s="12"/>
      <c r="L70" s="11"/>
    </row>
    <row r="71" spans="1:12" x14ac:dyDescent="0.35">
      <c r="A71" s="23"/>
      <c r="F71" s="21"/>
      <c r="G71" s="5"/>
      <c r="H71" s="24"/>
      <c r="I71" s="10"/>
      <c r="J71" s="11"/>
      <c r="K71" s="12"/>
      <c r="L71" s="11"/>
    </row>
    <row r="72" spans="1:12" x14ac:dyDescent="0.35">
      <c r="A72" s="23"/>
      <c r="F72" s="21"/>
      <c r="G72" s="5"/>
      <c r="H72" s="24"/>
      <c r="I72" s="10"/>
      <c r="J72" s="11"/>
      <c r="K72" s="12"/>
      <c r="L72" s="11"/>
    </row>
    <row r="73" spans="1:12" x14ac:dyDescent="0.35">
      <c r="A73" s="23"/>
      <c r="F73" s="21"/>
      <c r="G73" s="5"/>
      <c r="H73" s="24"/>
      <c r="I73" s="10"/>
      <c r="J73" s="11"/>
      <c r="K73" s="12"/>
      <c r="L73" s="11"/>
    </row>
    <row r="74" spans="1:12" x14ac:dyDescent="0.35">
      <c r="A74" s="23"/>
      <c r="F74" s="21"/>
      <c r="G74" s="5"/>
      <c r="H74" s="24"/>
      <c r="I74" s="10"/>
      <c r="J74" s="11"/>
      <c r="K74" s="12"/>
      <c r="L74" s="11"/>
    </row>
    <row r="75" spans="1:12" x14ac:dyDescent="0.35">
      <c r="A75" s="23"/>
      <c r="F75" s="21"/>
      <c r="G75" s="5"/>
      <c r="H75" s="24"/>
      <c r="I75" s="10"/>
      <c r="J75" s="11"/>
      <c r="K75" s="12"/>
      <c r="L75" s="11"/>
    </row>
    <row r="76" spans="1:12" x14ac:dyDescent="0.35">
      <c r="A76" s="23"/>
      <c r="F76" s="21"/>
      <c r="G76" s="5"/>
      <c r="H76" s="24"/>
      <c r="I76" s="10"/>
      <c r="J76" s="11"/>
      <c r="K76" s="12"/>
      <c r="L76" s="11"/>
    </row>
    <row r="77" spans="1:12" x14ac:dyDescent="0.35">
      <c r="A77" s="23"/>
      <c r="F77" s="21"/>
      <c r="G77" s="5"/>
      <c r="H77" s="24"/>
      <c r="I77" s="10"/>
      <c r="J77" s="11"/>
      <c r="K77" s="12"/>
      <c r="L77" s="11"/>
    </row>
    <row r="78" spans="1:12" x14ac:dyDescent="0.35">
      <c r="A78" s="23"/>
      <c r="F78" s="21"/>
      <c r="G78" s="5"/>
      <c r="H78" s="24"/>
      <c r="I78" s="10"/>
      <c r="J78" s="11"/>
      <c r="K78" s="12"/>
      <c r="L78" s="11"/>
    </row>
    <row r="79" spans="1:12" x14ac:dyDescent="0.35">
      <c r="A79" s="23"/>
      <c r="F79" s="21"/>
      <c r="G79" s="5"/>
      <c r="H79" s="24"/>
      <c r="I79" s="10"/>
      <c r="J79" s="11"/>
      <c r="K79" s="12"/>
      <c r="L79" s="11"/>
    </row>
    <row r="80" spans="1:12" x14ac:dyDescent="0.35">
      <c r="A80" s="23"/>
      <c r="F80" s="21"/>
      <c r="G80" s="5"/>
      <c r="H80" s="24"/>
      <c r="I80" s="10"/>
      <c r="J80" s="11"/>
      <c r="K80" s="12"/>
      <c r="L80" s="11"/>
    </row>
    <row r="81" spans="1:12" x14ac:dyDescent="0.35">
      <c r="A81" s="23"/>
      <c r="F81" s="21"/>
      <c r="G81" s="5"/>
      <c r="H81" s="24"/>
      <c r="I81" s="10"/>
      <c r="J81" s="11"/>
      <c r="K81" s="12"/>
      <c r="L81" s="11"/>
    </row>
    <row r="82" spans="1:12" x14ac:dyDescent="0.35">
      <c r="A82" s="23"/>
      <c r="F82" s="21"/>
      <c r="G82" s="5"/>
      <c r="H82" s="24"/>
      <c r="I82" s="10"/>
      <c r="J82" s="11"/>
      <c r="K82" s="12"/>
      <c r="L82" s="11"/>
    </row>
    <row r="83" spans="1:12" x14ac:dyDescent="0.35">
      <c r="A83" s="23"/>
      <c r="F83" s="21"/>
      <c r="G83" s="5"/>
      <c r="H83" s="24"/>
      <c r="I83" s="10"/>
      <c r="J83" s="11"/>
      <c r="K83" s="12"/>
      <c r="L83" s="11"/>
    </row>
    <row r="84" spans="1:12" x14ac:dyDescent="0.35">
      <c r="A84" s="23"/>
      <c r="F84" s="21"/>
      <c r="G84" s="5"/>
      <c r="H84" s="24"/>
      <c r="I84" s="10"/>
      <c r="J84" s="11"/>
      <c r="K84" s="12"/>
      <c r="L84" s="11"/>
    </row>
    <row r="85" spans="1:12" x14ac:dyDescent="0.35">
      <c r="A85" s="23"/>
      <c r="F85" s="21"/>
      <c r="G85" s="5"/>
      <c r="H85" s="24"/>
      <c r="I85" s="10"/>
      <c r="J85" s="11"/>
      <c r="K85" s="12"/>
      <c r="L85" s="11"/>
    </row>
    <row r="86" spans="1:12" x14ac:dyDescent="0.35">
      <c r="A86" s="23"/>
      <c r="F86" s="21"/>
      <c r="G86" s="5"/>
      <c r="H86" s="24"/>
      <c r="I86" s="10"/>
      <c r="J86" s="11"/>
      <c r="K86" s="12"/>
      <c r="L86" s="11"/>
    </row>
    <row r="87" spans="1:12" x14ac:dyDescent="0.35">
      <c r="A87" s="23"/>
      <c r="F87" s="21"/>
      <c r="G87" s="5"/>
      <c r="H87" s="24"/>
      <c r="I87" s="10"/>
      <c r="J87" s="11"/>
      <c r="K87" s="12"/>
      <c r="L87" s="11"/>
    </row>
    <row r="88" spans="1:12" x14ac:dyDescent="0.35">
      <c r="A88" s="23"/>
      <c r="F88" s="21"/>
      <c r="G88" s="5"/>
      <c r="H88" s="24"/>
      <c r="I88" s="10"/>
      <c r="J88" s="11"/>
      <c r="K88" s="12"/>
      <c r="L88" s="11"/>
    </row>
    <row r="89" spans="1:12" x14ac:dyDescent="0.35">
      <c r="A89" s="23"/>
      <c r="F89" s="21"/>
      <c r="G89" s="5"/>
      <c r="H89" s="24"/>
      <c r="I89" s="10"/>
      <c r="J89" s="11"/>
      <c r="K89" s="12"/>
      <c r="L89" s="11"/>
    </row>
    <row r="90" spans="1:12" x14ac:dyDescent="0.35">
      <c r="A90" s="23"/>
      <c r="F90" s="21"/>
      <c r="G90" s="5"/>
      <c r="H90" s="24"/>
      <c r="I90" s="10"/>
      <c r="J90" s="11"/>
      <c r="K90" s="12"/>
      <c r="L90" s="11"/>
    </row>
    <row r="91" spans="1:12" x14ac:dyDescent="0.35">
      <c r="A91" s="23"/>
      <c r="F91" s="21"/>
      <c r="G91" s="5"/>
      <c r="H91" s="24"/>
      <c r="I91" s="10"/>
      <c r="J91" s="11"/>
      <c r="K91" s="12"/>
      <c r="L91" s="11"/>
    </row>
    <row r="92" spans="1:12" x14ac:dyDescent="0.35">
      <c r="A92" s="23"/>
      <c r="F92" s="21"/>
      <c r="G92" s="5"/>
      <c r="H92" s="24"/>
      <c r="I92" s="10"/>
      <c r="J92" s="11"/>
      <c r="K92" s="12"/>
      <c r="L92" s="11"/>
    </row>
    <row r="93" spans="1:12" x14ac:dyDescent="0.35">
      <c r="A93" s="23"/>
      <c r="F93" s="21"/>
      <c r="G93" s="5"/>
      <c r="H93" s="24"/>
      <c r="I93" s="10"/>
      <c r="J93" s="11"/>
      <c r="K93" s="12"/>
      <c r="L93" s="11"/>
    </row>
    <row r="94" spans="1:12" x14ac:dyDescent="0.35">
      <c r="A94" s="23"/>
      <c r="F94" s="21"/>
      <c r="G94" s="5"/>
      <c r="H94" s="24"/>
      <c r="I94" s="10"/>
      <c r="J94" s="11"/>
      <c r="K94" s="12"/>
      <c r="L94" s="11"/>
    </row>
    <row r="95" spans="1:12" x14ac:dyDescent="0.35">
      <c r="A95" s="23"/>
      <c r="F95" s="21"/>
      <c r="G95" s="5"/>
      <c r="H95" s="24"/>
      <c r="I95" s="10"/>
      <c r="J95" s="11"/>
      <c r="K95" s="12"/>
      <c r="L95" s="11"/>
    </row>
    <row r="96" spans="1:12" x14ac:dyDescent="0.35">
      <c r="A96" s="23"/>
      <c r="F96" s="21"/>
      <c r="G96" s="5"/>
      <c r="H96" s="24"/>
      <c r="I96" s="10"/>
      <c r="J96" s="11"/>
      <c r="K96" s="12"/>
      <c r="L96" s="11"/>
    </row>
    <row r="97" spans="1:12" x14ac:dyDescent="0.35">
      <c r="A97" s="23"/>
      <c r="F97" s="21"/>
      <c r="G97" s="5"/>
      <c r="H97" s="24"/>
      <c r="I97" s="10"/>
      <c r="J97" s="11"/>
      <c r="K97" s="12"/>
      <c r="L97" s="11"/>
    </row>
    <row r="98" spans="1:12" x14ac:dyDescent="0.35">
      <c r="A98" s="23"/>
      <c r="F98" s="21"/>
      <c r="G98" s="5"/>
      <c r="H98" s="24"/>
      <c r="I98" s="10"/>
      <c r="J98" s="11"/>
      <c r="K98" s="12"/>
      <c r="L98" s="11"/>
    </row>
    <row r="99" spans="1:12" x14ac:dyDescent="0.35">
      <c r="A99" s="23"/>
      <c r="F99" s="21"/>
      <c r="G99" s="5"/>
      <c r="H99" s="24"/>
      <c r="I99" s="10"/>
      <c r="J99" s="11"/>
      <c r="K99" s="12"/>
      <c r="L99" s="11"/>
    </row>
    <row r="100" spans="1:12" x14ac:dyDescent="0.35">
      <c r="A100" s="23"/>
      <c r="F100" s="21"/>
      <c r="G100" s="5"/>
      <c r="H100" s="24"/>
      <c r="I100" s="10"/>
      <c r="J100" s="11"/>
      <c r="K100" s="12"/>
      <c r="L100" s="11"/>
    </row>
    <row r="101" spans="1:12" x14ac:dyDescent="0.35">
      <c r="A101" s="23"/>
      <c r="F101" s="21"/>
      <c r="G101" s="5"/>
      <c r="H101" s="24"/>
      <c r="I101" s="10"/>
      <c r="J101" s="11"/>
      <c r="K101" s="12"/>
      <c r="L101" s="11"/>
    </row>
    <row r="102" spans="1:12" x14ac:dyDescent="0.35">
      <c r="A102" s="23"/>
      <c r="F102" s="21"/>
      <c r="G102" s="5"/>
      <c r="H102" s="24"/>
      <c r="I102" s="10"/>
      <c r="J102" s="11"/>
      <c r="K102" s="12"/>
      <c r="L102" s="11"/>
    </row>
    <row r="103" spans="1:12" x14ac:dyDescent="0.35">
      <c r="A103" s="23"/>
      <c r="F103" s="21"/>
      <c r="G103" s="5"/>
      <c r="H103" s="24"/>
      <c r="I103" s="10"/>
      <c r="J103" s="11"/>
      <c r="K103" s="12"/>
      <c r="L103" s="11"/>
    </row>
    <row r="104" spans="1:12" x14ac:dyDescent="0.35">
      <c r="A104" s="23"/>
      <c r="F104" s="21"/>
      <c r="G104" s="5"/>
      <c r="H104" s="24"/>
      <c r="I104" s="10"/>
      <c r="J104" s="11"/>
      <c r="K104" s="12"/>
      <c r="L104" s="11"/>
    </row>
    <row r="105" spans="1:12" x14ac:dyDescent="0.35">
      <c r="A105" s="23"/>
      <c r="F105" s="21"/>
      <c r="G105" s="5"/>
      <c r="H105" s="24"/>
      <c r="I105" s="10"/>
      <c r="J105" s="11"/>
      <c r="K105" s="12"/>
      <c r="L105" s="11"/>
    </row>
    <row r="106" spans="1:12" x14ac:dyDescent="0.35">
      <c r="A106" s="23"/>
      <c r="F106" s="21"/>
      <c r="G106" s="5"/>
      <c r="H106" s="24"/>
      <c r="I106" s="10"/>
      <c r="J106" s="11"/>
      <c r="K106" s="12"/>
      <c r="L106" s="11"/>
    </row>
    <row r="107" spans="1:12" x14ac:dyDescent="0.35">
      <c r="A107" s="23"/>
      <c r="F107" s="21"/>
      <c r="G107" s="5"/>
      <c r="H107" s="24"/>
      <c r="I107" s="10"/>
      <c r="J107" s="11"/>
      <c r="K107" s="12"/>
      <c r="L107" s="11"/>
    </row>
    <row r="108" spans="1:12" x14ac:dyDescent="0.35">
      <c r="A108" s="23"/>
      <c r="F108" s="21"/>
      <c r="G108" s="5"/>
      <c r="H108" s="24"/>
      <c r="I108" s="10"/>
      <c r="J108" s="11"/>
      <c r="K108" s="12"/>
      <c r="L108" s="11"/>
    </row>
    <row r="109" spans="1:12" x14ac:dyDescent="0.35">
      <c r="A109" s="23"/>
      <c r="F109" s="21"/>
      <c r="G109" s="5"/>
      <c r="H109" s="24"/>
      <c r="I109" s="10"/>
      <c r="J109" s="11"/>
      <c r="K109" s="12"/>
      <c r="L109" s="11"/>
    </row>
    <row r="110" spans="1:12" x14ac:dyDescent="0.35">
      <c r="A110" s="23"/>
      <c r="F110" s="21"/>
      <c r="G110" s="5"/>
      <c r="H110" s="24"/>
      <c r="I110" s="10"/>
      <c r="J110" s="11"/>
      <c r="K110" s="12"/>
      <c r="L110" s="11"/>
    </row>
    <row r="111" spans="1:12" x14ac:dyDescent="0.35">
      <c r="A111" s="23"/>
      <c r="F111" s="21"/>
      <c r="G111" s="5"/>
      <c r="H111" s="24"/>
      <c r="I111" s="10"/>
      <c r="J111" s="11"/>
      <c r="K111" s="12"/>
      <c r="L111" s="11"/>
    </row>
    <row r="112" spans="1:12" x14ac:dyDescent="0.35">
      <c r="A112" s="23"/>
      <c r="F112" s="21"/>
      <c r="G112" s="5"/>
      <c r="H112" s="24"/>
      <c r="I112" s="10"/>
      <c r="J112" s="11"/>
      <c r="K112" s="12"/>
      <c r="L112" s="11"/>
    </row>
    <row r="113" spans="1:12" x14ac:dyDescent="0.35">
      <c r="A113" s="23"/>
      <c r="F113" s="21"/>
      <c r="G113" s="5"/>
      <c r="H113" s="24"/>
      <c r="I113" s="10"/>
      <c r="J113" s="11"/>
      <c r="K113" s="12"/>
      <c r="L113" s="11"/>
    </row>
    <row r="114" spans="1:12" x14ac:dyDescent="0.35">
      <c r="A114" s="23"/>
      <c r="F114" s="21"/>
      <c r="G114" s="5"/>
      <c r="H114" s="24"/>
      <c r="I114" s="10"/>
      <c r="J114" s="11"/>
      <c r="K114" s="12"/>
      <c r="L114" s="11"/>
    </row>
    <row r="115" spans="1:12" x14ac:dyDescent="0.35">
      <c r="A115" s="23"/>
      <c r="F115" s="21"/>
      <c r="G115" s="5"/>
      <c r="H115" s="24"/>
      <c r="I115" s="10"/>
      <c r="J115" s="11"/>
      <c r="K115" s="12"/>
      <c r="L115" s="11"/>
    </row>
    <row r="116" spans="1:12" x14ac:dyDescent="0.35">
      <c r="A116" s="23"/>
      <c r="F116" s="21"/>
      <c r="G116" s="5"/>
      <c r="H116" s="24"/>
      <c r="I116" s="10"/>
      <c r="J116" s="11"/>
      <c r="K116" s="12"/>
      <c r="L116" s="11"/>
    </row>
    <row r="117" spans="1:12" x14ac:dyDescent="0.35">
      <c r="A117" s="23"/>
      <c r="F117" s="21"/>
      <c r="G117" s="5"/>
      <c r="H117" s="24"/>
      <c r="I117" s="10"/>
      <c r="J117" s="11"/>
      <c r="K117" s="12"/>
      <c r="L117" s="11"/>
    </row>
    <row r="118" spans="1:12" x14ac:dyDescent="0.35">
      <c r="A118" s="23"/>
      <c r="F118" s="21"/>
      <c r="G118" s="5"/>
      <c r="H118" s="24"/>
      <c r="I118" s="10"/>
      <c r="J118" s="11"/>
      <c r="K118" s="12"/>
      <c r="L118" s="11"/>
    </row>
    <row r="119" spans="1:12" x14ac:dyDescent="0.35">
      <c r="A119" s="23"/>
      <c r="F119" s="21"/>
      <c r="G119" s="5"/>
      <c r="H119" s="24"/>
      <c r="I119" s="10"/>
      <c r="J119" s="11"/>
      <c r="K119" s="12"/>
      <c r="L119" s="11"/>
    </row>
    <row r="120" spans="1:12" x14ac:dyDescent="0.35">
      <c r="A120" s="23"/>
      <c r="F120" s="21"/>
      <c r="G120" s="5"/>
      <c r="H120" s="24"/>
      <c r="I120" s="10"/>
      <c r="J120" s="11"/>
      <c r="K120" s="12"/>
      <c r="L120" s="11"/>
    </row>
    <row r="121" spans="1:12" x14ac:dyDescent="0.35">
      <c r="A121" s="23"/>
      <c r="F121" s="21"/>
      <c r="G121" s="5"/>
      <c r="H121" s="24"/>
      <c r="I121" s="10"/>
      <c r="J121" s="11"/>
      <c r="K121" s="12"/>
      <c r="L121" s="11"/>
    </row>
    <row r="122" spans="1:12" x14ac:dyDescent="0.35">
      <c r="A122" s="23"/>
      <c r="F122" s="21"/>
      <c r="G122" s="5"/>
      <c r="H122" s="24"/>
      <c r="I122" s="10"/>
      <c r="J122" s="11"/>
      <c r="K122" s="12"/>
      <c r="L122" s="11"/>
    </row>
    <row r="123" spans="1:12" x14ac:dyDescent="0.35">
      <c r="A123" s="23"/>
      <c r="F123" s="21"/>
      <c r="G123" s="5"/>
      <c r="H123" s="24"/>
      <c r="I123" s="10"/>
      <c r="J123" s="11"/>
      <c r="K123" s="12"/>
      <c r="L123" s="11"/>
    </row>
    <row r="124" spans="1:12" x14ac:dyDescent="0.35">
      <c r="A124" s="23"/>
      <c r="F124" s="21"/>
      <c r="G124" s="5"/>
      <c r="H124" s="24"/>
      <c r="I124" s="10"/>
      <c r="J124" s="11"/>
      <c r="K124" s="12"/>
      <c r="L124" s="11"/>
    </row>
    <row r="125" spans="1:12" x14ac:dyDescent="0.35">
      <c r="A125" s="23"/>
      <c r="F125" s="21"/>
      <c r="G125" s="5"/>
      <c r="H125" s="24"/>
      <c r="I125" s="10"/>
      <c r="J125" s="11"/>
      <c r="K125" s="12"/>
      <c r="L125" s="11"/>
    </row>
    <row r="126" spans="1:12" x14ac:dyDescent="0.35">
      <c r="A126" s="23"/>
      <c r="F126" s="21"/>
      <c r="G126" s="5"/>
      <c r="H126" s="24"/>
      <c r="I126" s="10"/>
      <c r="J126" s="11"/>
      <c r="K126" s="12"/>
      <c r="L126" s="11"/>
    </row>
    <row r="127" spans="1:12" x14ac:dyDescent="0.35">
      <c r="A127" s="23"/>
      <c r="F127" s="21"/>
      <c r="G127" s="5"/>
      <c r="H127" s="24"/>
      <c r="I127" s="10"/>
      <c r="J127" s="11"/>
      <c r="K127" s="12"/>
      <c r="L127" s="11"/>
    </row>
    <row r="128" spans="1:12" x14ac:dyDescent="0.35">
      <c r="A128" s="23"/>
      <c r="F128" s="21"/>
      <c r="G128" s="5"/>
      <c r="H128" s="24"/>
      <c r="I128" s="10"/>
      <c r="J128" s="11"/>
      <c r="K128" s="12"/>
      <c r="L128" s="11"/>
    </row>
    <row r="129" spans="1:15" x14ac:dyDescent="0.35">
      <c r="A129" s="23"/>
      <c r="F129" s="21"/>
      <c r="G129" s="5"/>
      <c r="H129" s="24"/>
      <c r="I129" s="10"/>
      <c r="J129" s="11"/>
      <c r="K129" s="12"/>
      <c r="L129" s="11"/>
    </row>
    <row r="130" spans="1:15" x14ac:dyDescent="0.35">
      <c r="A130" s="23"/>
      <c r="F130" s="21"/>
      <c r="G130" s="5"/>
      <c r="H130" s="24"/>
      <c r="I130" s="10"/>
      <c r="J130" s="11"/>
      <c r="K130" s="12"/>
      <c r="L130" s="11"/>
    </row>
    <row r="131" spans="1:15" x14ac:dyDescent="0.35">
      <c r="A131" s="23"/>
      <c r="F131" s="21"/>
      <c r="G131" s="5"/>
      <c r="H131" s="24"/>
      <c r="I131" s="10"/>
      <c r="J131" s="11"/>
      <c r="K131" s="12"/>
      <c r="L131" s="11"/>
    </row>
    <row r="132" spans="1:15" x14ac:dyDescent="0.35">
      <c r="A132" s="23"/>
      <c r="F132" s="21"/>
      <c r="G132" s="5"/>
      <c r="H132" s="24"/>
      <c r="I132" s="10"/>
      <c r="J132" s="11"/>
      <c r="K132" s="12"/>
      <c r="L132" s="11"/>
    </row>
    <row r="133" spans="1:15" x14ac:dyDescent="0.35">
      <c r="A133" s="23"/>
      <c r="F133" s="21"/>
      <c r="G133" s="5"/>
      <c r="H133" s="24"/>
      <c r="I133" s="10"/>
      <c r="J133" s="11"/>
      <c r="K133" s="12"/>
      <c r="L133" s="11"/>
    </row>
    <row r="134" spans="1:15" x14ac:dyDescent="0.35">
      <c r="A134" s="23"/>
      <c r="F134" s="21"/>
      <c r="G134" s="5"/>
      <c r="H134" s="24"/>
      <c r="I134" s="10"/>
      <c r="J134" s="11"/>
      <c r="K134" s="12"/>
      <c r="L134" s="11"/>
    </row>
    <row r="135" spans="1:15" x14ac:dyDescent="0.35">
      <c r="A135" s="23"/>
      <c r="F135" s="21"/>
      <c r="G135" s="5"/>
      <c r="H135" s="24"/>
      <c r="I135" s="10"/>
      <c r="J135" s="11"/>
      <c r="K135" s="12"/>
      <c r="L135" s="11"/>
    </row>
    <row r="136" spans="1:15" x14ac:dyDescent="0.35">
      <c r="A136" s="23"/>
      <c r="F136" s="21"/>
      <c r="G136" s="5"/>
      <c r="H136" s="24"/>
      <c r="I136" s="10"/>
      <c r="J136" s="11"/>
      <c r="K136" s="12"/>
      <c r="L136" s="11"/>
    </row>
    <row r="137" spans="1:15" x14ac:dyDescent="0.35">
      <c r="A137" s="23"/>
      <c r="F137" s="21"/>
      <c r="G137" s="5"/>
      <c r="H137" s="24"/>
      <c r="I137" s="10"/>
      <c r="J137" s="11"/>
      <c r="K137" s="12"/>
      <c r="L137" s="11"/>
    </row>
    <row r="138" spans="1:15" x14ac:dyDescent="0.35">
      <c r="A138" s="23"/>
      <c r="F138" s="21"/>
      <c r="G138" s="5"/>
      <c r="H138" s="24"/>
      <c r="I138" s="10"/>
      <c r="J138" s="11"/>
      <c r="K138" s="12"/>
      <c r="L138" s="11"/>
    </row>
    <row r="139" spans="1:15" x14ac:dyDescent="0.35">
      <c r="A139" s="23"/>
      <c r="F139" s="21"/>
      <c r="G139" s="5"/>
      <c r="H139" s="24"/>
      <c r="I139" s="10"/>
      <c r="J139" s="11"/>
      <c r="K139" s="12"/>
      <c r="L139" s="11"/>
    </row>
    <row r="140" spans="1:15" x14ac:dyDescent="0.35">
      <c r="A140" s="23"/>
      <c r="F140" s="21"/>
      <c r="G140" s="5"/>
      <c r="H140" s="24"/>
      <c r="I140" s="10"/>
      <c r="J140" s="11"/>
      <c r="K140" s="12"/>
      <c r="L140" s="11"/>
    </row>
    <row r="141" spans="1:15" x14ac:dyDescent="0.35">
      <c r="A141" s="23"/>
      <c r="F141" s="21"/>
      <c r="G141" s="5"/>
      <c r="H141" s="24"/>
      <c r="I141" s="10"/>
      <c r="J141" s="11"/>
      <c r="K141" s="12"/>
      <c r="L141" s="11"/>
    </row>
    <row r="142" spans="1:15" x14ac:dyDescent="0.35">
      <c r="A142" s="23"/>
      <c r="F142" s="21"/>
      <c r="G142" s="5"/>
      <c r="H142" s="24"/>
      <c r="I142" s="10"/>
      <c r="J142" s="11"/>
      <c r="K142" s="12"/>
      <c r="L142" s="11"/>
    </row>
    <row r="143" spans="1:15" x14ac:dyDescent="0.35">
      <c r="A143" s="23"/>
      <c r="F143" s="21"/>
      <c r="G143" s="5"/>
      <c r="H143" s="24"/>
      <c r="I143" s="10"/>
      <c r="J143" s="11"/>
      <c r="K143" s="12"/>
      <c r="L143" s="11"/>
    </row>
    <row r="144" spans="1:15" x14ac:dyDescent="0.35">
      <c r="A144" s="32"/>
      <c r="B144" s="6"/>
      <c r="C144" s="6"/>
      <c r="D144" s="6"/>
      <c r="E144" s="6"/>
      <c r="F144" s="21"/>
      <c r="G144" s="5"/>
      <c r="H144" s="21"/>
      <c r="I144" s="10"/>
      <c r="J144" s="11"/>
      <c r="K144" s="12"/>
      <c r="L144" s="11"/>
      <c r="M144" s="6"/>
      <c r="N144" s="6"/>
      <c r="O144" s="6"/>
    </row>
    <row r="145" spans="1:12" x14ac:dyDescent="0.35">
      <c r="A145" s="23"/>
      <c r="F145" s="21"/>
      <c r="G145" s="5"/>
      <c r="H145" s="24"/>
      <c r="I145" s="10"/>
      <c r="J145" s="11"/>
      <c r="K145" s="12"/>
      <c r="L145" s="11"/>
    </row>
    <row r="146" spans="1:12" x14ac:dyDescent="0.35">
      <c r="A146" s="23"/>
      <c r="F146" s="21"/>
      <c r="G146" s="5"/>
      <c r="H146" s="24"/>
      <c r="I146" s="10"/>
      <c r="J146" s="11"/>
      <c r="K146" s="12"/>
      <c r="L146" s="11"/>
    </row>
    <row r="147" spans="1:12" x14ac:dyDescent="0.35">
      <c r="A147" s="23"/>
      <c r="F147" s="21"/>
      <c r="G147" s="5"/>
      <c r="H147" s="24"/>
      <c r="I147" s="10"/>
      <c r="J147" s="11"/>
      <c r="K147" s="12"/>
      <c r="L147" s="11"/>
    </row>
    <row r="148" spans="1:12" x14ac:dyDescent="0.35">
      <c r="A148" s="23"/>
      <c r="F148" s="21"/>
      <c r="G148" s="5"/>
      <c r="H148" s="24"/>
      <c r="I148" s="10"/>
      <c r="J148" s="11"/>
      <c r="K148" s="12"/>
      <c r="L148" s="11"/>
    </row>
    <row r="149" spans="1:12" x14ac:dyDescent="0.35">
      <c r="A149" s="23"/>
      <c r="F149" s="21"/>
      <c r="G149" s="5"/>
      <c r="H149" s="24"/>
      <c r="I149" s="10"/>
      <c r="J149" s="11"/>
      <c r="K149" s="12"/>
      <c r="L149" s="11"/>
    </row>
    <row r="150" spans="1:12" x14ac:dyDescent="0.35">
      <c r="A150" s="23"/>
      <c r="F150" s="21"/>
      <c r="G150" s="5"/>
      <c r="H150" s="24"/>
      <c r="I150" s="10"/>
      <c r="J150" s="11"/>
      <c r="K150" s="12"/>
      <c r="L150" s="11"/>
    </row>
    <row r="151" spans="1:12" x14ac:dyDescent="0.35">
      <c r="A151" s="23"/>
      <c r="F151" s="21"/>
      <c r="G151" s="5"/>
      <c r="H151" s="24"/>
      <c r="I151" s="10"/>
      <c r="J151" s="11"/>
      <c r="K151" s="12"/>
      <c r="L151" s="11"/>
    </row>
    <row r="152" spans="1:12" x14ac:dyDescent="0.35">
      <c r="A152" s="23"/>
      <c r="F152" s="21"/>
      <c r="G152" s="5"/>
      <c r="H152" s="24"/>
      <c r="I152" s="10"/>
      <c r="J152" s="11"/>
      <c r="K152" s="12"/>
      <c r="L152" s="11"/>
    </row>
    <row r="153" spans="1:12" x14ac:dyDescent="0.35">
      <c r="A153" s="23"/>
      <c r="F153" s="21"/>
      <c r="G153" s="5"/>
      <c r="H153" s="24"/>
      <c r="I153" s="10"/>
      <c r="J153" s="11"/>
      <c r="K153" s="12"/>
      <c r="L153" s="11"/>
    </row>
    <row r="154" spans="1:12" x14ac:dyDescent="0.35">
      <c r="A154" s="23"/>
      <c r="F154" s="21"/>
      <c r="G154" s="5"/>
      <c r="H154" s="24"/>
      <c r="I154" s="10"/>
      <c r="J154" s="11"/>
      <c r="K154" s="12"/>
      <c r="L154" s="11"/>
    </row>
    <row r="155" spans="1:12" x14ac:dyDescent="0.35">
      <c r="A155" s="23"/>
      <c r="F155" s="21"/>
      <c r="G155" s="5"/>
      <c r="H155" s="24"/>
      <c r="I155" s="10"/>
      <c r="J155" s="11"/>
      <c r="K155" s="12"/>
      <c r="L155" s="11"/>
    </row>
    <row r="156" spans="1:12" x14ac:dyDescent="0.35">
      <c r="A156" s="23"/>
      <c r="F156" s="21"/>
      <c r="G156" s="5"/>
      <c r="H156" s="24"/>
      <c r="I156" s="10"/>
      <c r="J156" s="11"/>
      <c r="K156" s="12"/>
      <c r="L156" s="11"/>
    </row>
    <row r="157" spans="1:12" x14ac:dyDescent="0.35">
      <c r="A157" s="23"/>
      <c r="F157" s="21"/>
      <c r="G157" s="5"/>
      <c r="H157" s="24"/>
      <c r="I157" s="10"/>
      <c r="J157" s="11"/>
      <c r="K157" s="12"/>
      <c r="L157" s="11"/>
    </row>
    <row r="158" spans="1:12" x14ac:dyDescent="0.35">
      <c r="A158" s="23"/>
      <c r="F158" s="21"/>
      <c r="G158" s="5"/>
      <c r="H158" s="24"/>
      <c r="I158" s="10"/>
      <c r="J158" s="11"/>
      <c r="K158" s="12"/>
      <c r="L158" s="11"/>
    </row>
    <row r="159" spans="1:12" x14ac:dyDescent="0.35">
      <c r="A159" s="23"/>
      <c r="F159" s="21"/>
      <c r="G159" s="5"/>
      <c r="H159" s="24"/>
      <c r="I159" s="10"/>
      <c r="J159" s="11"/>
      <c r="K159" s="12"/>
      <c r="L159" s="11"/>
    </row>
    <row r="160" spans="1:12" x14ac:dyDescent="0.35">
      <c r="A160" s="23"/>
      <c r="F160" s="21"/>
      <c r="G160" s="5"/>
      <c r="H160" s="24"/>
      <c r="I160" s="10"/>
      <c r="J160" s="11"/>
      <c r="K160" s="12"/>
      <c r="L160" s="11"/>
    </row>
    <row r="161" spans="1:12" x14ac:dyDescent="0.35">
      <c r="A161" s="23"/>
      <c r="F161" s="21"/>
      <c r="G161" s="5"/>
      <c r="H161" s="24"/>
      <c r="I161" s="10"/>
      <c r="J161" s="11"/>
      <c r="K161" s="12"/>
      <c r="L161" s="11"/>
    </row>
    <row r="162" spans="1:12" x14ac:dyDescent="0.35">
      <c r="A162" s="23"/>
      <c r="F162" s="21"/>
      <c r="G162" s="5"/>
      <c r="H162" s="24"/>
      <c r="I162" s="10"/>
      <c r="J162" s="11"/>
      <c r="K162" s="12"/>
      <c r="L162" s="11"/>
    </row>
    <row r="163" spans="1:12" x14ac:dyDescent="0.35">
      <c r="A163" s="23"/>
      <c r="F163" s="21"/>
      <c r="G163" s="5"/>
      <c r="H163" s="24"/>
      <c r="I163" s="10"/>
      <c r="J163" s="11"/>
      <c r="K163" s="12"/>
      <c r="L163" s="11"/>
    </row>
    <row r="164" spans="1:12" x14ac:dyDescent="0.35">
      <c r="A164" s="23"/>
      <c r="F164" s="21"/>
      <c r="G164" s="5"/>
      <c r="H164" s="24"/>
      <c r="I164" s="10"/>
      <c r="J164" s="11"/>
      <c r="K164" s="12"/>
      <c r="L164" s="11"/>
    </row>
    <row r="165" spans="1:12" x14ac:dyDescent="0.35">
      <c r="A165" s="23"/>
      <c r="F165" s="21"/>
      <c r="G165" s="5"/>
      <c r="H165" s="24"/>
      <c r="I165" s="10"/>
      <c r="J165" s="11"/>
      <c r="K165" s="12"/>
      <c r="L165" s="11"/>
    </row>
    <row r="166" spans="1:12" x14ac:dyDescent="0.35">
      <c r="A166" s="23"/>
      <c r="F166" s="21"/>
      <c r="G166" s="5"/>
      <c r="H166" s="24"/>
      <c r="I166" s="10"/>
      <c r="J166" s="11"/>
      <c r="K166" s="12"/>
      <c r="L166" s="11"/>
    </row>
    <row r="167" spans="1:12" x14ac:dyDescent="0.35">
      <c r="A167" s="23"/>
      <c r="F167" s="21"/>
      <c r="G167" s="5"/>
      <c r="H167" s="24"/>
      <c r="I167" s="10"/>
      <c r="J167" s="11"/>
      <c r="K167" s="12"/>
      <c r="L167" s="11"/>
    </row>
    <row r="168" spans="1:12" x14ac:dyDescent="0.35">
      <c r="A168" s="23"/>
      <c r="F168" s="21"/>
      <c r="G168" s="5"/>
      <c r="H168" s="24"/>
      <c r="I168" s="10"/>
      <c r="J168" s="11"/>
      <c r="K168" s="12"/>
      <c r="L168" s="11"/>
    </row>
    <row r="169" spans="1:12" x14ac:dyDescent="0.35">
      <c r="A169" s="23"/>
      <c r="F169" s="21"/>
      <c r="G169" s="5"/>
      <c r="H169" s="24"/>
      <c r="I169" s="10"/>
      <c r="J169" s="11"/>
      <c r="K169" s="12"/>
      <c r="L169" s="11"/>
    </row>
    <row r="170" spans="1:12" x14ac:dyDescent="0.35">
      <c r="A170" s="23"/>
      <c r="F170" s="21"/>
      <c r="G170" s="5"/>
      <c r="H170" s="24"/>
      <c r="I170" s="10"/>
      <c r="J170" s="11"/>
      <c r="K170" s="12"/>
      <c r="L170" s="11"/>
    </row>
    <row r="171" spans="1:12" x14ac:dyDescent="0.35">
      <c r="A171" s="23"/>
      <c r="F171" s="21"/>
      <c r="G171" s="5"/>
      <c r="H171" s="24"/>
      <c r="I171" s="10"/>
      <c r="J171" s="11"/>
      <c r="K171" s="12"/>
      <c r="L171" s="11"/>
    </row>
    <row r="172" spans="1:12" x14ac:dyDescent="0.35">
      <c r="A172" s="23"/>
      <c r="F172" s="21"/>
      <c r="G172" s="5"/>
      <c r="H172" s="24"/>
      <c r="I172" s="10"/>
      <c r="J172" s="11"/>
      <c r="K172" s="12"/>
      <c r="L172" s="11"/>
    </row>
    <row r="173" spans="1:12" x14ac:dyDescent="0.35">
      <c r="A173" s="23"/>
      <c r="F173" s="21"/>
      <c r="G173" s="5"/>
      <c r="H173" s="24"/>
      <c r="I173" s="10"/>
      <c r="J173" s="11"/>
      <c r="K173" s="12"/>
      <c r="L173" s="11"/>
    </row>
    <row r="174" spans="1:12" x14ac:dyDescent="0.35">
      <c r="A174" s="23"/>
      <c r="F174" s="21"/>
      <c r="G174" s="5"/>
      <c r="H174" s="24"/>
      <c r="I174" s="10"/>
      <c r="J174" s="11"/>
      <c r="K174" s="12"/>
      <c r="L174" s="11"/>
    </row>
    <row r="175" spans="1:12" x14ac:dyDescent="0.35">
      <c r="A175" s="23"/>
      <c r="F175" s="21"/>
      <c r="G175" s="5"/>
      <c r="H175" s="24"/>
      <c r="I175" s="10"/>
      <c r="J175" s="11"/>
      <c r="K175" s="12"/>
      <c r="L175" s="11"/>
    </row>
    <row r="176" spans="1:12" x14ac:dyDescent="0.35">
      <c r="A176" s="23"/>
      <c r="F176" s="21"/>
      <c r="G176" s="5"/>
      <c r="H176" s="24"/>
      <c r="I176" s="10"/>
      <c r="J176" s="11"/>
      <c r="K176" s="12"/>
      <c r="L176" s="11"/>
    </row>
    <row r="177" spans="1:12" x14ac:dyDescent="0.35">
      <c r="A177" s="23"/>
      <c r="F177" s="21"/>
      <c r="G177" s="5"/>
      <c r="H177" s="24"/>
      <c r="I177" s="10"/>
      <c r="J177" s="11"/>
      <c r="K177" s="12"/>
      <c r="L177" s="11"/>
    </row>
    <row r="178" spans="1:12" x14ac:dyDescent="0.35">
      <c r="A178" s="23"/>
      <c r="F178" s="21"/>
      <c r="G178" s="5"/>
      <c r="H178" s="24"/>
      <c r="I178" s="10"/>
      <c r="J178" s="11"/>
      <c r="K178" s="12"/>
      <c r="L178" s="11"/>
    </row>
    <row r="179" spans="1:12" x14ac:dyDescent="0.35">
      <c r="A179" s="23"/>
      <c r="F179" s="21"/>
      <c r="G179" s="5"/>
      <c r="H179" s="24"/>
      <c r="I179" s="10"/>
      <c r="J179" s="11"/>
      <c r="K179" s="12"/>
      <c r="L179" s="11"/>
    </row>
    <row r="180" spans="1:12" x14ac:dyDescent="0.35">
      <c r="A180" s="23"/>
      <c r="F180" s="21"/>
      <c r="G180" s="5"/>
      <c r="H180" s="24"/>
      <c r="I180" s="10"/>
      <c r="J180" s="11"/>
      <c r="K180" s="12"/>
      <c r="L180" s="11"/>
    </row>
    <row r="181" spans="1:12" x14ac:dyDescent="0.35">
      <c r="A181" s="23"/>
      <c r="F181" s="21"/>
      <c r="G181" s="5"/>
      <c r="H181" s="24"/>
      <c r="I181" s="10"/>
      <c r="J181" s="11"/>
      <c r="K181" s="12"/>
      <c r="L181" s="11"/>
    </row>
    <row r="182" spans="1:12" x14ac:dyDescent="0.35">
      <c r="A182" s="23"/>
      <c r="F182" s="21"/>
      <c r="G182" s="5"/>
      <c r="H182" s="24"/>
      <c r="I182" s="10"/>
      <c r="J182" s="11"/>
      <c r="K182" s="12"/>
      <c r="L182" s="11"/>
    </row>
    <row r="183" spans="1:12" x14ac:dyDescent="0.35">
      <c r="A183" s="23"/>
      <c r="F183" s="21"/>
      <c r="G183" s="5"/>
      <c r="H183" s="24"/>
      <c r="I183" s="10"/>
      <c r="J183" s="11"/>
      <c r="K183" s="12"/>
      <c r="L183" s="11"/>
    </row>
    <row r="184" spans="1:12" x14ac:dyDescent="0.35">
      <c r="A184" s="23"/>
      <c r="F184" s="21"/>
      <c r="G184" s="5"/>
      <c r="H184" s="24"/>
      <c r="I184" s="10"/>
      <c r="J184" s="11"/>
      <c r="K184" s="12"/>
      <c r="L184" s="11"/>
    </row>
    <row r="185" spans="1:12" x14ac:dyDescent="0.35">
      <c r="A185" s="23"/>
      <c r="F185" s="21"/>
      <c r="G185" s="5"/>
      <c r="H185" s="24"/>
      <c r="I185" s="10"/>
      <c r="J185" s="11"/>
      <c r="K185" s="12"/>
      <c r="L185" s="11"/>
    </row>
    <row r="186" spans="1:12" x14ac:dyDescent="0.35">
      <c r="A186" s="23"/>
      <c r="F186" s="21"/>
      <c r="G186" s="5"/>
      <c r="H186" s="24"/>
      <c r="I186" s="10"/>
      <c r="J186" s="11"/>
      <c r="K186" s="12"/>
      <c r="L186" s="11"/>
    </row>
    <row r="187" spans="1:12" x14ac:dyDescent="0.35">
      <c r="A187" s="23"/>
      <c r="F187" s="21"/>
      <c r="G187" s="5"/>
      <c r="H187" s="24"/>
      <c r="I187" s="10"/>
      <c r="J187" s="11"/>
      <c r="K187" s="12"/>
      <c r="L187" s="11"/>
    </row>
    <row r="188" spans="1:12" x14ac:dyDescent="0.35">
      <c r="A188" s="23"/>
      <c r="F188" s="21"/>
      <c r="G188" s="5"/>
      <c r="H188" s="24"/>
      <c r="I188" s="10"/>
      <c r="J188" s="11"/>
      <c r="K188" s="12"/>
      <c r="L188" s="11"/>
    </row>
    <row r="189" spans="1:12" x14ac:dyDescent="0.35">
      <c r="A189" s="23"/>
      <c r="F189" s="21"/>
      <c r="G189" s="5"/>
      <c r="H189" s="24"/>
      <c r="I189" s="10"/>
      <c r="J189" s="11"/>
      <c r="K189" s="12"/>
      <c r="L189" s="11"/>
    </row>
    <row r="190" spans="1:12" x14ac:dyDescent="0.35">
      <c r="A190" s="23"/>
      <c r="F190" s="21"/>
      <c r="G190" s="5"/>
      <c r="H190" s="24"/>
      <c r="I190" s="10"/>
      <c r="J190" s="11"/>
      <c r="K190" s="12"/>
      <c r="L190" s="11"/>
    </row>
    <row r="191" spans="1:12" x14ac:dyDescent="0.35">
      <c r="A191" s="23"/>
      <c r="F191" s="21"/>
      <c r="G191" s="5"/>
      <c r="H191" s="24"/>
      <c r="I191" s="10"/>
      <c r="J191" s="11"/>
      <c r="K191" s="12"/>
      <c r="L191" s="11"/>
    </row>
    <row r="192" spans="1:12" x14ac:dyDescent="0.35">
      <c r="A192" s="23"/>
      <c r="F192" s="21"/>
      <c r="G192" s="5"/>
      <c r="H192" s="24"/>
      <c r="I192" s="10"/>
      <c r="J192" s="11"/>
      <c r="K192" s="12"/>
      <c r="L192" s="11"/>
    </row>
    <row r="193" spans="1:12" x14ac:dyDescent="0.35">
      <c r="A193" s="23"/>
      <c r="F193" s="21"/>
      <c r="G193" s="5"/>
      <c r="H193" s="24"/>
      <c r="I193" s="10"/>
      <c r="J193" s="11"/>
      <c r="K193" s="12"/>
      <c r="L193" s="11"/>
    </row>
    <row r="194" spans="1:12" x14ac:dyDescent="0.35">
      <c r="A194" s="23"/>
      <c r="F194" s="21"/>
      <c r="G194" s="5"/>
      <c r="H194" s="24"/>
      <c r="I194" s="10"/>
      <c r="J194" s="11"/>
      <c r="K194" s="12"/>
      <c r="L194" s="11"/>
    </row>
    <row r="195" spans="1:12" x14ac:dyDescent="0.35">
      <c r="A195" s="23"/>
      <c r="F195" s="21"/>
      <c r="G195" s="5"/>
      <c r="H195" s="24"/>
      <c r="I195" s="10"/>
      <c r="J195" s="11"/>
      <c r="K195" s="12"/>
      <c r="L195" s="11"/>
    </row>
    <row r="196" spans="1:12" x14ac:dyDescent="0.35">
      <c r="A196" s="23"/>
      <c r="F196" s="21"/>
      <c r="G196" s="5"/>
      <c r="H196" s="24"/>
      <c r="I196" s="10"/>
      <c r="J196" s="11"/>
      <c r="K196" s="12"/>
      <c r="L196" s="11"/>
    </row>
    <row r="197" spans="1:12" x14ac:dyDescent="0.35">
      <c r="A197" s="23"/>
      <c r="F197" s="21"/>
      <c r="G197" s="5"/>
      <c r="H197" s="24"/>
      <c r="I197" s="10"/>
      <c r="J197" s="11"/>
      <c r="K197" s="12"/>
      <c r="L197" s="11"/>
    </row>
    <row r="198" spans="1:12" x14ac:dyDescent="0.35">
      <c r="A198" s="23"/>
      <c r="F198" s="21"/>
      <c r="G198" s="5"/>
      <c r="H198" s="24"/>
      <c r="I198" s="10"/>
      <c r="J198" s="11"/>
      <c r="K198" s="12"/>
      <c r="L198" s="11"/>
    </row>
    <row r="199" spans="1:12" x14ac:dyDescent="0.35">
      <c r="A199" s="23"/>
      <c r="F199" s="21"/>
      <c r="G199" s="5"/>
      <c r="H199" s="24"/>
      <c r="I199" s="10"/>
      <c r="J199" s="11"/>
      <c r="K199" s="12"/>
      <c r="L199" s="11"/>
    </row>
    <row r="200" spans="1:12" x14ac:dyDescent="0.35">
      <c r="A200" s="23"/>
      <c r="F200" s="21"/>
      <c r="G200" s="5"/>
      <c r="H200" s="24"/>
      <c r="I200" s="10"/>
      <c r="J200" s="11"/>
      <c r="K200" s="12"/>
      <c r="L200" s="11"/>
    </row>
    <row r="201" spans="1:12" x14ac:dyDescent="0.35">
      <c r="A201" s="23"/>
      <c r="F201" s="21"/>
      <c r="G201" s="5"/>
      <c r="H201" s="24"/>
      <c r="I201" s="10"/>
      <c r="J201" s="11"/>
      <c r="K201" s="12"/>
      <c r="L201" s="11"/>
    </row>
    <row r="202" spans="1:12" x14ac:dyDescent="0.35">
      <c r="A202" s="23"/>
      <c r="F202" s="21"/>
      <c r="G202" s="5"/>
      <c r="H202" s="24"/>
      <c r="I202" s="10"/>
      <c r="J202" s="11"/>
      <c r="K202" s="12"/>
      <c r="L202" s="11"/>
    </row>
    <row r="203" spans="1:12" x14ac:dyDescent="0.35">
      <c r="A203" s="23"/>
      <c r="F203" s="21"/>
      <c r="G203" s="5"/>
      <c r="H203" s="24"/>
      <c r="I203" s="10"/>
      <c r="J203" s="11"/>
      <c r="K203" s="12"/>
      <c r="L203" s="11"/>
    </row>
    <row r="204" spans="1:12" x14ac:dyDescent="0.35">
      <c r="A204" s="23"/>
      <c r="F204" s="21"/>
      <c r="G204" s="5"/>
      <c r="H204" s="24"/>
      <c r="I204" s="10"/>
      <c r="J204" s="11"/>
      <c r="K204" s="12"/>
      <c r="L204" s="11"/>
    </row>
    <row r="205" spans="1:12" x14ac:dyDescent="0.35">
      <c r="A205" s="23"/>
      <c r="F205" s="21"/>
      <c r="G205" s="5"/>
      <c r="H205" s="24"/>
      <c r="I205" s="10"/>
      <c r="J205" s="11"/>
      <c r="K205" s="12"/>
      <c r="L205" s="11"/>
    </row>
    <row r="206" spans="1:12" x14ac:dyDescent="0.35">
      <c r="A206" s="23"/>
      <c r="F206" s="21"/>
      <c r="G206" s="5"/>
      <c r="H206" s="24"/>
      <c r="I206" s="10"/>
      <c r="J206" s="11"/>
      <c r="K206" s="12"/>
      <c r="L206" s="11"/>
    </row>
    <row r="207" spans="1:12" x14ac:dyDescent="0.35">
      <c r="A207" s="23"/>
      <c r="F207" s="21"/>
      <c r="G207" s="5"/>
      <c r="H207" s="24"/>
      <c r="I207" s="10"/>
      <c r="J207" s="11"/>
      <c r="K207" s="12"/>
      <c r="L207" s="11"/>
    </row>
    <row r="208" spans="1:12" x14ac:dyDescent="0.35">
      <c r="A208" s="23"/>
      <c r="F208" s="21"/>
      <c r="G208" s="5"/>
      <c r="H208" s="24"/>
      <c r="I208" s="10"/>
      <c r="J208" s="11"/>
      <c r="K208" s="12"/>
      <c r="L208" s="11"/>
    </row>
    <row r="209" spans="1:12" x14ac:dyDescent="0.35">
      <c r="A209" s="23"/>
      <c r="F209" s="21"/>
      <c r="G209" s="5"/>
      <c r="H209" s="24"/>
      <c r="I209" s="10"/>
      <c r="J209" s="11"/>
      <c r="K209" s="12"/>
      <c r="L209" s="11"/>
    </row>
    <row r="210" spans="1:12" x14ac:dyDescent="0.35">
      <c r="A210" s="23"/>
      <c r="F210" s="21"/>
      <c r="G210" s="5"/>
      <c r="H210" s="24"/>
      <c r="I210" s="10"/>
      <c r="J210" s="11"/>
      <c r="K210" s="12"/>
      <c r="L210" s="11"/>
    </row>
    <row r="211" spans="1:12" x14ac:dyDescent="0.35">
      <c r="A211" s="23"/>
      <c r="F211" s="21"/>
      <c r="G211" s="5"/>
      <c r="H211" s="24"/>
      <c r="I211" s="10"/>
      <c r="J211" s="11"/>
      <c r="K211" s="12"/>
      <c r="L211" s="11"/>
    </row>
    <row r="212" spans="1:12" x14ac:dyDescent="0.35">
      <c r="A212" s="23"/>
      <c r="F212" s="21"/>
      <c r="G212" s="5"/>
      <c r="H212" s="24"/>
      <c r="I212" s="10"/>
      <c r="J212" s="11"/>
      <c r="K212" s="12"/>
      <c r="L212" s="11"/>
    </row>
    <row r="213" spans="1:12" x14ac:dyDescent="0.35">
      <c r="A213" s="23"/>
      <c r="F213" s="21"/>
      <c r="G213" s="5"/>
      <c r="H213" s="24"/>
      <c r="I213" s="10"/>
      <c r="J213" s="11"/>
      <c r="K213" s="12"/>
      <c r="L213" s="11"/>
    </row>
    <row r="214" spans="1:12" x14ac:dyDescent="0.35">
      <c r="A214" s="23"/>
      <c r="F214" s="21"/>
      <c r="G214" s="5"/>
      <c r="H214" s="24"/>
      <c r="I214" s="10"/>
      <c r="J214" s="11"/>
      <c r="K214" s="12"/>
      <c r="L214" s="11"/>
    </row>
    <row r="215" spans="1:12" x14ac:dyDescent="0.35">
      <c r="A215" s="23"/>
      <c r="F215" s="21"/>
      <c r="G215" s="5"/>
      <c r="H215" s="24"/>
      <c r="I215" s="10"/>
      <c r="J215" s="11"/>
      <c r="K215" s="12"/>
      <c r="L215" s="11"/>
    </row>
    <row r="216" spans="1:12" x14ac:dyDescent="0.35">
      <c r="A216" s="23"/>
      <c r="F216" s="21"/>
      <c r="G216" s="5"/>
      <c r="H216" s="24"/>
      <c r="I216" s="10"/>
      <c r="J216" s="11"/>
      <c r="K216" s="12"/>
      <c r="L216" s="11"/>
    </row>
    <row r="217" spans="1:12" x14ac:dyDescent="0.35">
      <c r="A217" s="23"/>
      <c r="F217" s="21"/>
      <c r="G217" s="5"/>
      <c r="H217" s="24"/>
      <c r="I217" s="10"/>
      <c r="J217" s="11"/>
      <c r="K217" s="12"/>
      <c r="L217" s="11"/>
    </row>
    <row r="218" spans="1:12" x14ac:dyDescent="0.35">
      <c r="A218" s="23"/>
      <c r="F218" s="21"/>
      <c r="G218" s="5"/>
      <c r="H218" s="24"/>
      <c r="I218" s="10"/>
      <c r="J218" s="11"/>
      <c r="K218" s="12"/>
      <c r="L218" s="11"/>
    </row>
    <row r="219" spans="1:12" x14ac:dyDescent="0.35">
      <c r="A219" s="23"/>
      <c r="F219" s="21"/>
      <c r="G219" s="5"/>
      <c r="H219" s="24"/>
      <c r="I219" s="10"/>
      <c r="J219" s="11"/>
      <c r="K219" s="12"/>
      <c r="L219" s="11"/>
    </row>
    <row r="220" spans="1:12" x14ac:dyDescent="0.35">
      <c r="A220" s="23"/>
      <c r="F220" s="21"/>
      <c r="G220" s="5"/>
      <c r="H220" s="24"/>
      <c r="I220" s="10"/>
      <c r="J220" s="11"/>
      <c r="K220" s="12"/>
      <c r="L220" s="11"/>
    </row>
    <row r="221" spans="1:12" x14ac:dyDescent="0.35">
      <c r="A221" s="23"/>
      <c r="F221" s="21"/>
      <c r="G221" s="5"/>
      <c r="H221" s="24"/>
      <c r="I221" s="10"/>
      <c r="J221" s="11"/>
      <c r="K221" s="12"/>
      <c r="L221" s="11"/>
    </row>
    <row r="222" spans="1:12" x14ac:dyDescent="0.35">
      <c r="A222" s="23"/>
      <c r="F222" s="21"/>
      <c r="G222" s="5"/>
      <c r="H222" s="24"/>
      <c r="I222" s="10"/>
      <c r="J222" s="11"/>
      <c r="K222" s="12"/>
      <c r="L222" s="11"/>
    </row>
    <row r="223" spans="1:12" x14ac:dyDescent="0.35">
      <c r="A223" s="23"/>
      <c r="F223" s="21"/>
      <c r="G223" s="5"/>
      <c r="H223" s="24"/>
      <c r="I223" s="10"/>
      <c r="J223" s="11"/>
      <c r="K223" s="12"/>
      <c r="L223" s="11"/>
    </row>
    <row r="224" spans="1:12" x14ac:dyDescent="0.35">
      <c r="A224" s="23"/>
      <c r="F224" s="21"/>
      <c r="G224" s="5"/>
      <c r="H224" s="24"/>
      <c r="I224" s="10"/>
      <c r="J224" s="11"/>
      <c r="K224" s="12"/>
      <c r="L224" s="11"/>
    </row>
    <row r="225" spans="1:12" x14ac:dyDescent="0.35">
      <c r="A225" s="23"/>
      <c r="F225" s="21"/>
      <c r="G225" s="5"/>
      <c r="H225" s="24"/>
      <c r="I225" s="10"/>
      <c r="J225" s="11"/>
      <c r="K225" s="12"/>
      <c r="L225" s="11"/>
    </row>
    <row r="226" spans="1:12" x14ac:dyDescent="0.35">
      <c r="A226" s="23"/>
      <c r="F226" s="21"/>
      <c r="G226" s="5"/>
      <c r="H226" s="24"/>
      <c r="I226" s="10"/>
      <c r="J226" s="11"/>
      <c r="K226" s="12"/>
      <c r="L226" s="11"/>
    </row>
    <row r="227" spans="1:12" x14ac:dyDescent="0.35">
      <c r="A227" s="23"/>
      <c r="F227" s="21"/>
      <c r="G227" s="5"/>
      <c r="H227" s="24"/>
      <c r="I227" s="10"/>
      <c r="J227" s="11"/>
      <c r="K227" s="12"/>
      <c r="L227" s="11"/>
    </row>
    <row r="228" spans="1:12" x14ac:dyDescent="0.35">
      <c r="A228" s="23"/>
      <c r="F228" s="21"/>
      <c r="G228" s="5"/>
      <c r="H228" s="24"/>
      <c r="I228" s="10"/>
      <c r="J228" s="11"/>
      <c r="K228" s="12"/>
      <c r="L228" s="11"/>
    </row>
    <row r="229" spans="1:12" x14ac:dyDescent="0.35">
      <c r="A229" s="23"/>
      <c r="F229" s="21"/>
      <c r="G229" s="5"/>
      <c r="H229" s="24"/>
      <c r="I229" s="10"/>
      <c r="J229" s="11"/>
      <c r="K229" s="12"/>
      <c r="L229" s="11"/>
    </row>
    <row r="230" spans="1:12" x14ac:dyDescent="0.35">
      <c r="A230" s="23"/>
      <c r="F230" s="21"/>
      <c r="G230" s="5"/>
      <c r="H230" s="24"/>
      <c r="I230" s="10"/>
      <c r="J230" s="11"/>
      <c r="K230" s="12"/>
      <c r="L230" s="11"/>
    </row>
    <row r="231" spans="1:12" x14ac:dyDescent="0.35">
      <c r="A231" s="23"/>
      <c r="F231" s="21"/>
      <c r="G231" s="5"/>
      <c r="H231" s="24"/>
      <c r="I231" s="10"/>
      <c r="J231" s="11"/>
      <c r="K231" s="12"/>
      <c r="L231" s="11"/>
    </row>
    <row r="232" spans="1:12" x14ac:dyDescent="0.35">
      <c r="A232" s="23"/>
      <c r="F232" s="21"/>
      <c r="G232" s="5"/>
      <c r="H232" s="24"/>
      <c r="I232" s="10"/>
      <c r="J232" s="11"/>
      <c r="K232" s="12"/>
      <c r="L232" s="11"/>
    </row>
    <row r="233" spans="1:12" x14ac:dyDescent="0.35">
      <c r="A233" s="23"/>
      <c r="F233" s="21"/>
      <c r="G233" s="5"/>
      <c r="H233" s="24"/>
      <c r="I233" s="10"/>
      <c r="J233" s="11"/>
      <c r="K233" s="12"/>
      <c r="L233" s="11"/>
    </row>
    <row r="234" spans="1:12" x14ac:dyDescent="0.35">
      <c r="A234" s="23"/>
      <c r="F234" s="21"/>
      <c r="G234" s="5"/>
      <c r="H234" s="24"/>
      <c r="I234" s="10"/>
      <c r="J234" s="11"/>
      <c r="K234" s="12"/>
      <c r="L234" s="11"/>
    </row>
    <row r="235" spans="1:12" x14ac:dyDescent="0.35">
      <c r="A235" s="23"/>
      <c r="F235" s="21"/>
      <c r="G235" s="5"/>
      <c r="H235" s="24"/>
      <c r="I235" s="10"/>
      <c r="J235" s="11"/>
      <c r="K235" s="12"/>
      <c r="L235" s="11"/>
    </row>
    <row r="236" spans="1:12" x14ac:dyDescent="0.35">
      <c r="A236" s="23"/>
      <c r="F236" s="21"/>
      <c r="G236" s="5"/>
      <c r="H236" s="24"/>
      <c r="I236" s="10"/>
      <c r="J236" s="11"/>
      <c r="K236" s="12"/>
      <c r="L236" s="11"/>
    </row>
    <row r="237" spans="1:12" x14ac:dyDescent="0.35">
      <c r="A237" s="23"/>
      <c r="F237" s="21"/>
      <c r="G237" s="5"/>
      <c r="H237" s="24"/>
      <c r="I237" s="10"/>
      <c r="J237" s="11"/>
      <c r="K237" s="12"/>
      <c r="L237" s="11"/>
    </row>
    <row r="238" spans="1:12" x14ac:dyDescent="0.35">
      <c r="A238" s="23"/>
      <c r="F238" s="21"/>
      <c r="G238" s="5"/>
      <c r="H238" s="24"/>
      <c r="I238" s="10"/>
      <c r="J238" s="11"/>
      <c r="K238" s="12"/>
      <c r="L238" s="11"/>
    </row>
    <row r="239" spans="1:12" x14ac:dyDescent="0.35">
      <c r="A239" s="23"/>
      <c r="F239" s="21"/>
      <c r="G239" s="5"/>
      <c r="H239" s="24"/>
      <c r="I239" s="10"/>
      <c r="J239" s="11"/>
      <c r="K239" s="12"/>
      <c r="L239" s="11"/>
    </row>
    <row r="240" spans="1:12" x14ac:dyDescent="0.35">
      <c r="A240" s="23"/>
      <c r="F240" s="21"/>
      <c r="G240" s="5"/>
      <c r="H240" s="24"/>
      <c r="I240" s="10"/>
      <c r="J240" s="11"/>
      <c r="K240" s="12"/>
      <c r="L240" s="11"/>
    </row>
    <row r="241" spans="1:12" x14ac:dyDescent="0.35">
      <c r="A241" s="23"/>
      <c r="F241" s="21"/>
      <c r="G241" s="5"/>
      <c r="H241" s="24"/>
      <c r="I241" s="10"/>
      <c r="J241" s="11"/>
      <c r="K241" s="12"/>
      <c r="L241" s="11"/>
    </row>
    <row r="242" spans="1:12" x14ac:dyDescent="0.35">
      <c r="A242" s="23"/>
      <c r="F242" s="21"/>
      <c r="G242" s="5"/>
      <c r="H242" s="24"/>
      <c r="I242" s="10"/>
      <c r="J242" s="11"/>
      <c r="K242" s="12"/>
      <c r="L242" s="11"/>
    </row>
    <row r="243" spans="1:12" x14ac:dyDescent="0.35">
      <c r="A243" s="23"/>
      <c r="F243" s="21"/>
      <c r="G243" s="5"/>
      <c r="H243" s="24"/>
      <c r="I243" s="10"/>
      <c r="J243" s="11"/>
      <c r="K243" s="12"/>
      <c r="L243" s="11"/>
    </row>
    <row r="244" spans="1:12" x14ac:dyDescent="0.35">
      <c r="A244" s="23"/>
      <c r="F244" s="21"/>
      <c r="G244" s="5"/>
      <c r="H244" s="24"/>
      <c r="I244" s="10"/>
      <c r="J244" s="11"/>
      <c r="K244" s="12"/>
      <c r="L244" s="11"/>
    </row>
    <row r="245" spans="1:12" x14ac:dyDescent="0.35">
      <c r="A245" s="23"/>
      <c r="F245" s="21"/>
      <c r="G245" s="5"/>
      <c r="H245" s="24"/>
      <c r="I245" s="10"/>
      <c r="J245" s="11"/>
      <c r="K245" s="12"/>
      <c r="L245" s="11"/>
    </row>
    <row r="246" spans="1:12" x14ac:dyDescent="0.35">
      <c r="A246" s="23"/>
      <c r="F246" s="21"/>
      <c r="G246" s="5"/>
      <c r="H246" s="24"/>
      <c r="I246" s="10"/>
      <c r="J246" s="11"/>
      <c r="K246" s="12"/>
      <c r="L246" s="11"/>
    </row>
    <row r="247" spans="1:12" x14ac:dyDescent="0.35">
      <c r="A247" s="23"/>
      <c r="F247" s="21"/>
      <c r="G247" s="5"/>
      <c r="H247" s="24"/>
      <c r="I247" s="10"/>
      <c r="J247" s="11"/>
      <c r="K247" s="12"/>
      <c r="L247" s="11"/>
    </row>
    <row r="248" spans="1:12" x14ac:dyDescent="0.35">
      <c r="A248" s="23"/>
      <c r="F248" s="21"/>
      <c r="G248" s="5"/>
      <c r="H248" s="24"/>
      <c r="I248" s="10"/>
      <c r="J248" s="11"/>
      <c r="K248" s="12"/>
      <c r="L248" s="11"/>
    </row>
    <row r="249" spans="1:12" x14ac:dyDescent="0.35">
      <c r="A249" s="23"/>
      <c r="F249" s="21"/>
      <c r="G249" s="5"/>
      <c r="H249" s="24"/>
      <c r="I249" s="10"/>
      <c r="J249" s="11"/>
      <c r="K249" s="12"/>
      <c r="L249" s="11"/>
    </row>
    <row r="250" spans="1:12" x14ac:dyDescent="0.35">
      <c r="A250" s="23"/>
      <c r="F250" s="21"/>
      <c r="G250" s="5"/>
      <c r="H250" s="24"/>
      <c r="I250" s="10"/>
      <c r="J250" s="11"/>
      <c r="K250" s="12"/>
      <c r="L250" s="11"/>
    </row>
    <row r="251" spans="1:12" x14ac:dyDescent="0.35">
      <c r="A251" s="23"/>
      <c r="F251" s="21"/>
      <c r="G251" s="5"/>
      <c r="H251" s="24"/>
      <c r="I251" s="10"/>
      <c r="J251" s="11"/>
      <c r="K251" s="12"/>
      <c r="L251" s="11"/>
    </row>
    <row r="252" spans="1:12" x14ac:dyDescent="0.35">
      <c r="A252" s="23"/>
      <c r="F252" s="21"/>
      <c r="G252" s="5"/>
      <c r="H252" s="24"/>
      <c r="I252" s="10"/>
      <c r="J252" s="11"/>
      <c r="K252" s="12"/>
      <c r="L252" s="11"/>
    </row>
    <row r="253" spans="1:12" x14ac:dyDescent="0.35">
      <c r="A253" s="23"/>
      <c r="F253" s="21"/>
      <c r="G253" s="5"/>
      <c r="H253" s="24"/>
      <c r="I253" s="10"/>
      <c r="J253" s="11"/>
      <c r="K253" s="12"/>
      <c r="L253" s="11"/>
    </row>
    <row r="254" spans="1:12" x14ac:dyDescent="0.35">
      <c r="A254" s="23"/>
      <c r="F254" s="21"/>
      <c r="G254" s="5"/>
      <c r="H254" s="24"/>
      <c r="I254" s="10"/>
      <c r="J254" s="11"/>
      <c r="K254" s="12"/>
      <c r="L254" s="11"/>
    </row>
    <row r="255" spans="1:12" x14ac:dyDescent="0.35">
      <c r="A255" s="23"/>
      <c r="F255" s="21"/>
      <c r="G255" s="5"/>
      <c r="H255" s="24"/>
      <c r="I255" s="10"/>
      <c r="J255" s="11"/>
      <c r="K255" s="12"/>
      <c r="L255" s="11"/>
    </row>
    <row r="256" spans="1:12" x14ac:dyDescent="0.35">
      <c r="A256" s="23"/>
      <c r="F256" s="21"/>
      <c r="G256" s="5"/>
      <c r="H256" s="24"/>
      <c r="I256" s="10"/>
      <c r="J256" s="11"/>
      <c r="K256" s="12"/>
      <c r="L256" s="11"/>
    </row>
    <row r="257" spans="1:12" x14ac:dyDescent="0.35">
      <c r="A257" s="23"/>
      <c r="F257" s="21"/>
      <c r="G257" s="5"/>
      <c r="H257" s="24"/>
      <c r="I257" s="10"/>
      <c r="J257" s="11"/>
      <c r="K257" s="12"/>
      <c r="L257" s="11"/>
    </row>
    <row r="258" spans="1:12" x14ac:dyDescent="0.35">
      <c r="A258" s="23"/>
      <c r="F258" s="21"/>
      <c r="G258" s="5"/>
      <c r="H258" s="24"/>
      <c r="I258" s="10"/>
      <c r="J258" s="11"/>
      <c r="K258" s="12"/>
      <c r="L258" s="11"/>
    </row>
    <row r="259" spans="1:12" x14ac:dyDescent="0.35">
      <c r="A259" s="23"/>
      <c r="F259" s="21"/>
      <c r="G259" s="5"/>
      <c r="H259" s="24"/>
      <c r="I259" s="10"/>
      <c r="J259" s="11"/>
      <c r="K259" s="12"/>
      <c r="L259" s="11"/>
    </row>
    <row r="260" spans="1:12" x14ac:dyDescent="0.35">
      <c r="A260" s="23"/>
      <c r="F260" s="21"/>
      <c r="G260" s="5"/>
      <c r="H260" s="24"/>
      <c r="I260" s="10"/>
      <c r="J260" s="11"/>
      <c r="K260" s="12"/>
      <c r="L260" s="11"/>
    </row>
    <row r="261" spans="1:12" x14ac:dyDescent="0.35">
      <c r="A261" s="23"/>
      <c r="F261" s="21"/>
      <c r="G261" s="5"/>
      <c r="H261" s="24"/>
      <c r="I261" s="10"/>
      <c r="J261" s="11"/>
      <c r="K261" s="12"/>
      <c r="L261" s="11"/>
    </row>
    <row r="262" spans="1:12" x14ac:dyDescent="0.35">
      <c r="A262" s="23"/>
      <c r="F262" s="21"/>
      <c r="G262" s="5"/>
      <c r="H262" s="24"/>
      <c r="I262" s="10"/>
      <c r="J262" s="11"/>
      <c r="K262" s="12"/>
      <c r="L262" s="11"/>
    </row>
    <row r="263" spans="1:12" x14ac:dyDescent="0.35">
      <c r="A263" s="23"/>
      <c r="F263" s="21"/>
      <c r="G263" s="5"/>
      <c r="H263" s="24"/>
      <c r="I263" s="10"/>
      <c r="J263" s="11"/>
      <c r="K263" s="12"/>
      <c r="L263" s="11"/>
    </row>
    <row r="264" spans="1:12" x14ac:dyDescent="0.35">
      <c r="A264" s="23"/>
      <c r="F264" s="21"/>
      <c r="G264" s="5"/>
      <c r="H264" s="24"/>
      <c r="I264" s="10"/>
      <c r="J264" s="11"/>
      <c r="K264" s="12"/>
      <c r="L264" s="11"/>
    </row>
    <row r="265" spans="1:12" x14ac:dyDescent="0.35">
      <c r="A265" s="23"/>
      <c r="F265" s="21"/>
      <c r="G265" s="5"/>
      <c r="H265" s="24"/>
      <c r="I265" s="10"/>
      <c r="J265" s="11"/>
      <c r="K265" s="12"/>
      <c r="L265" s="11"/>
    </row>
    <row r="266" spans="1:12" x14ac:dyDescent="0.35">
      <c r="A266" s="23"/>
      <c r="F266" s="21"/>
      <c r="G266" s="5"/>
      <c r="H266" s="24"/>
      <c r="I266" s="10"/>
      <c r="J266" s="11"/>
      <c r="K266" s="12"/>
      <c r="L266" s="11"/>
    </row>
    <row r="267" spans="1:12" x14ac:dyDescent="0.35">
      <c r="A267" s="23"/>
      <c r="F267" s="21"/>
      <c r="G267" s="5"/>
      <c r="H267" s="24"/>
      <c r="I267" s="10"/>
      <c r="J267" s="11"/>
      <c r="K267" s="12"/>
      <c r="L267" s="11"/>
    </row>
    <row r="268" spans="1:12" x14ac:dyDescent="0.35">
      <c r="A268" s="23"/>
      <c r="F268" s="21"/>
      <c r="G268" s="5"/>
      <c r="H268" s="24"/>
      <c r="I268" s="10"/>
      <c r="J268" s="11"/>
      <c r="K268" s="12"/>
      <c r="L268" s="11"/>
    </row>
    <row r="269" spans="1:12" x14ac:dyDescent="0.35">
      <c r="A269" s="23"/>
      <c r="F269" s="21"/>
      <c r="G269" s="5"/>
      <c r="H269" s="24"/>
      <c r="I269" s="10"/>
      <c r="J269" s="11"/>
      <c r="K269" s="12"/>
      <c r="L269" s="11"/>
    </row>
    <row r="270" spans="1:12" x14ac:dyDescent="0.35">
      <c r="A270" s="23"/>
      <c r="F270" s="21"/>
      <c r="G270" s="5"/>
      <c r="H270" s="24"/>
      <c r="I270" s="10"/>
      <c r="J270" s="11"/>
      <c r="K270" s="12"/>
      <c r="L270" s="11"/>
    </row>
    <row r="271" spans="1:12" x14ac:dyDescent="0.35">
      <c r="A271" s="23"/>
      <c r="F271" s="21"/>
      <c r="G271" s="5"/>
      <c r="H271" s="24"/>
      <c r="I271" s="10"/>
      <c r="J271" s="11"/>
      <c r="K271" s="12"/>
      <c r="L271" s="11"/>
    </row>
    <row r="272" spans="1:12" x14ac:dyDescent="0.35">
      <c r="A272" s="23"/>
      <c r="F272" s="21"/>
      <c r="G272" s="5"/>
      <c r="H272" s="24"/>
      <c r="I272" s="10"/>
      <c r="J272" s="11"/>
      <c r="K272" s="12"/>
      <c r="L272" s="11"/>
    </row>
    <row r="273" spans="1:12" x14ac:dyDescent="0.35">
      <c r="A273" s="23"/>
      <c r="F273" s="21"/>
      <c r="G273" s="5"/>
      <c r="H273" s="24"/>
      <c r="I273" s="10"/>
      <c r="J273" s="11"/>
      <c r="K273" s="12"/>
      <c r="L273" s="11"/>
    </row>
    <row r="274" spans="1:12" x14ac:dyDescent="0.35">
      <c r="A274" s="23"/>
      <c r="F274" s="21"/>
      <c r="G274" s="5"/>
      <c r="H274" s="24"/>
      <c r="I274" s="10"/>
      <c r="J274" s="11"/>
      <c r="K274" s="12"/>
      <c r="L274" s="11"/>
    </row>
    <row r="275" spans="1:12" x14ac:dyDescent="0.35">
      <c r="A275" s="23"/>
      <c r="F275" s="21"/>
      <c r="G275" s="5"/>
      <c r="H275" s="24"/>
      <c r="I275" s="10"/>
      <c r="J275" s="11"/>
      <c r="K275" s="12"/>
      <c r="L275" s="11"/>
    </row>
    <row r="276" spans="1:12" x14ac:dyDescent="0.35">
      <c r="A276" s="23"/>
      <c r="F276" s="21"/>
      <c r="G276" s="5"/>
      <c r="H276" s="24"/>
      <c r="I276" s="10"/>
      <c r="J276" s="11"/>
      <c r="K276" s="12"/>
      <c r="L276" s="11"/>
    </row>
    <row r="277" spans="1:12" x14ac:dyDescent="0.35">
      <c r="A277" s="23"/>
      <c r="F277" s="21"/>
      <c r="G277" s="5"/>
      <c r="H277" s="24"/>
      <c r="I277" s="10"/>
      <c r="J277" s="11"/>
      <c r="K277" s="12"/>
      <c r="L277" s="11"/>
    </row>
    <row r="278" spans="1:12" x14ac:dyDescent="0.35">
      <c r="A278" s="23"/>
      <c r="F278" s="21"/>
      <c r="G278" s="5"/>
      <c r="H278" s="24"/>
      <c r="I278" s="10"/>
      <c r="J278" s="11"/>
      <c r="K278" s="12"/>
      <c r="L278" s="11"/>
    </row>
    <row r="279" spans="1:12" x14ac:dyDescent="0.35">
      <c r="A279" s="23"/>
      <c r="F279" s="21"/>
      <c r="G279" s="5"/>
      <c r="H279" s="24"/>
      <c r="I279" s="10"/>
      <c r="J279" s="11"/>
      <c r="K279" s="12"/>
      <c r="L279" s="11"/>
    </row>
    <row r="280" spans="1:12" x14ac:dyDescent="0.35">
      <c r="A280" s="23"/>
      <c r="F280" s="21"/>
      <c r="G280" s="5"/>
      <c r="H280" s="24"/>
      <c r="I280" s="10"/>
      <c r="J280" s="11"/>
      <c r="K280" s="12"/>
      <c r="L280" s="11"/>
    </row>
    <row r="281" spans="1:12" x14ac:dyDescent="0.35">
      <c r="A281" s="23"/>
      <c r="F281" s="21"/>
      <c r="G281" s="5"/>
      <c r="H281" s="24"/>
      <c r="I281" s="10"/>
      <c r="J281" s="11"/>
      <c r="K281" s="12"/>
      <c r="L281" s="11"/>
    </row>
    <row r="282" spans="1:12" x14ac:dyDescent="0.35">
      <c r="A282" s="23"/>
      <c r="F282" s="21"/>
      <c r="G282" s="5"/>
      <c r="H282" s="24"/>
      <c r="I282" s="10"/>
      <c r="J282" s="11"/>
      <c r="K282" s="12"/>
      <c r="L282" s="11"/>
    </row>
    <row r="283" spans="1:12" x14ac:dyDescent="0.35">
      <c r="A283" s="23"/>
      <c r="F283" s="21"/>
      <c r="G283" s="5"/>
      <c r="H283" s="24"/>
      <c r="I283" s="10"/>
      <c r="J283" s="11"/>
      <c r="K283" s="12"/>
      <c r="L283" s="11"/>
    </row>
    <row r="284" spans="1:12" x14ac:dyDescent="0.35">
      <c r="A284" s="23"/>
      <c r="F284" s="21"/>
      <c r="G284" s="5"/>
      <c r="H284" s="24"/>
      <c r="I284" s="10"/>
      <c r="J284" s="11"/>
      <c r="K284" s="12"/>
      <c r="L284" s="11"/>
    </row>
    <row r="285" spans="1:12" x14ac:dyDescent="0.35">
      <c r="A285" s="23"/>
      <c r="F285" s="21"/>
      <c r="G285" s="5"/>
      <c r="H285" s="24"/>
      <c r="I285" s="10"/>
      <c r="J285" s="11"/>
      <c r="K285" s="12"/>
      <c r="L285" s="11"/>
    </row>
    <row r="286" spans="1:12" x14ac:dyDescent="0.35">
      <c r="A286" s="23"/>
      <c r="F286" s="21"/>
      <c r="G286" s="5"/>
      <c r="H286" s="24"/>
      <c r="I286" s="10"/>
      <c r="J286" s="11"/>
      <c r="K286" s="12"/>
      <c r="L286" s="11"/>
    </row>
    <row r="287" spans="1:12" x14ac:dyDescent="0.35">
      <c r="A287" s="23"/>
      <c r="F287" s="21"/>
      <c r="G287" s="5"/>
      <c r="H287" s="24"/>
      <c r="I287" s="10"/>
      <c r="J287" s="11"/>
      <c r="K287" s="12"/>
      <c r="L287" s="11"/>
    </row>
    <row r="288" spans="1:12" x14ac:dyDescent="0.35">
      <c r="A288" s="23"/>
      <c r="F288" s="21"/>
      <c r="G288" s="5"/>
      <c r="H288" s="24"/>
      <c r="I288" s="10"/>
      <c r="J288" s="11"/>
      <c r="K288" s="12"/>
      <c r="L288" s="11"/>
    </row>
    <row r="289" spans="1:12" x14ac:dyDescent="0.35">
      <c r="A289" s="23"/>
      <c r="F289" s="21"/>
      <c r="G289" s="5"/>
      <c r="H289" s="24"/>
      <c r="I289" s="10"/>
      <c r="J289" s="11"/>
      <c r="K289" s="12"/>
      <c r="L289" s="11"/>
    </row>
    <row r="290" spans="1:12" x14ac:dyDescent="0.35">
      <c r="A290" s="23"/>
      <c r="F290" s="21"/>
      <c r="G290" s="5"/>
      <c r="H290" s="24"/>
      <c r="I290" s="10"/>
      <c r="J290" s="11"/>
      <c r="K290" s="12"/>
      <c r="L290" s="11"/>
    </row>
    <row r="291" spans="1:12" x14ac:dyDescent="0.35">
      <c r="A291" s="23"/>
      <c r="F291" s="21"/>
      <c r="G291" s="5"/>
      <c r="H291" s="24"/>
      <c r="I291" s="10"/>
      <c r="J291" s="11"/>
      <c r="K291" s="12"/>
      <c r="L291" s="11"/>
    </row>
    <row r="292" spans="1:12" x14ac:dyDescent="0.35">
      <c r="A292" s="23"/>
      <c r="F292" s="21"/>
      <c r="G292" s="5"/>
      <c r="H292" s="24"/>
      <c r="I292" s="10"/>
      <c r="J292" s="11"/>
      <c r="K292" s="12"/>
      <c r="L292" s="11"/>
    </row>
    <row r="293" spans="1:12" x14ac:dyDescent="0.35">
      <c r="A293" s="23"/>
      <c r="F293" s="21"/>
      <c r="G293" s="5"/>
      <c r="H293" s="24"/>
      <c r="I293" s="10"/>
      <c r="J293" s="11"/>
      <c r="K293" s="12"/>
      <c r="L293" s="11"/>
    </row>
    <row r="294" spans="1:12" x14ac:dyDescent="0.35">
      <c r="A294" s="23"/>
      <c r="F294" s="21"/>
      <c r="G294" s="5"/>
      <c r="H294" s="24"/>
      <c r="I294" s="10"/>
      <c r="J294" s="11"/>
      <c r="K294" s="12"/>
      <c r="L294" s="11"/>
    </row>
    <row r="295" spans="1:12" x14ac:dyDescent="0.35">
      <c r="A295" s="23"/>
      <c r="F295" s="21"/>
      <c r="G295" s="5"/>
      <c r="H295" s="24"/>
      <c r="I295" s="10"/>
      <c r="J295" s="11"/>
      <c r="K295" s="12"/>
      <c r="L295" s="11"/>
    </row>
    <row r="296" spans="1:12" x14ac:dyDescent="0.35">
      <c r="A296" s="23"/>
      <c r="F296" s="21"/>
      <c r="G296" s="5"/>
      <c r="H296" s="24"/>
      <c r="I296" s="10"/>
      <c r="J296" s="11"/>
      <c r="K296" s="12"/>
      <c r="L296" s="11"/>
    </row>
    <row r="297" spans="1:12" x14ac:dyDescent="0.35">
      <c r="A297" s="23"/>
      <c r="F297" s="21"/>
      <c r="G297" s="5"/>
      <c r="H297" s="24"/>
      <c r="I297" s="10"/>
      <c r="J297" s="11"/>
      <c r="K297" s="12"/>
      <c r="L297" s="11"/>
    </row>
    <row r="298" spans="1:12" x14ac:dyDescent="0.35">
      <c r="A298" s="23"/>
      <c r="F298" s="21"/>
      <c r="G298" s="5"/>
      <c r="H298" s="24"/>
      <c r="I298" s="10"/>
      <c r="J298" s="11"/>
      <c r="K298" s="12"/>
      <c r="L298" s="11"/>
    </row>
    <row r="299" spans="1:12" x14ac:dyDescent="0.35">
      <c r="A299" s="23"/>
      <c r="F299" s="21"/>
      <c r="G299" s="5"/>
      <c r="H299" s="24"/>
      <c r="I299" s="10"/>
      <c r="J299" s="11"/>
      <c r="K299" s="12"/>
      <c r="L299" s="11"/>
    </row>
    <row r="300" spans="1:12" x14ac:dyDescent="0.35">
      <c r="A300" s="23"/>
      <c r="F300" s="21"/>
      <c r="G300" s="5"/>
      <c r="H300" s="24"/>
      <c r="I300" s="10"/>
      <c r="J300" s="11"/>
      <c r="K300" s="12"/>
      <c r="L300" s="11"/>
    </row>
    <row r="301" spans="1:12" x14ac:dyDescent="0.35">
      <c r="A301" s="23"/>
      <c r="F301" s="21"/>
      <c r="G301" s="5"/>
      <c r="H301" s="24"/>
      <c r="I301" s="10"/>
      <c r="J301" s="11"/>
      <c r="K301" s="12"/>
      <c r="L301" s="11"/>
    </row>
    <row r="302" spans="1:12" x14ac:dyDescent="0.35">
      <c r="A302" s="23"/>
      <c r="F302" s="21"/>
      <c r="G302" s="5"/>
      <c r="H302" s="24"/>
      <c r="I302" s="10"/>
      <c r="J302" s="11"/>
      <c r="K302" s="12"/>
      <c r="L302" s="11"/>
    </row>
    <row r="303" spans="1:12" x14ac:dyDescent="0.35">
      <c r="A303" s="23"/>
      <c r="F303" s="21"/>
      <c r="G303" s="5"/>
      <c r="H303" s="24"/>
      <c r="I303" s="10"/>
      <c r="J303" s="11"/>
      <c r="K303" s="12"/>
      <c r="L303" s="11"/>
    </row>
    <row r="304" spans="1:12" x14ac:dyDescent="0.35">
      <c r="A304" s="23"/>
      <c r="F304" s="21"/>
      <c r="G304" s="5"/>
      <c r="H304" s="24"/>
      <c r="I304" s="10"/>
      <c r="J304" s="11"/>
      <c r="K304" s="12"/>
      <c r="L304" s="11"/>
    </row>
    <row r="305" spans="1:12" x14ac:dyDescent="0.35">
      <c r="A305" s="23"/>
      <c r="F305" s="21"/>
      <c r="G305" s="5"/>
      <c r="H305" s="24"/>
      <c r="I305" s="10"/>
      <c r="J305" s="11"/>
      <c r="K305" s="12"/>
      <c r="L305" s="11"/>
    </row>
    <row r="306" spans="1:12" x14ac:dyDescent="0.35">
      <c r="A306" s="23"/>
      <c r="F306" s="21"/>
      <c r="G306" s="5"/>
      <c r="H306" s="24"/>
      <c r="I306" s="10"/>
      <c r="J306" s="11"/>
      <c r="K306" s="12"/>
      <c r="L306" s="11"/>
    </row>
    <row r="307" spans="1:12" x14ac:dyDescent="0.35">
      <c r="A307" s="23"/>
      <c r="F307" s="21"/>
      <c r="G307" s="5"/>
      <c r="H307" s="24"/>
      <c r="I307" s="10"/>
      <c r="J307" s="11"/>
      <c r="K307" s="12"/>
      <c r="L307" s="11"/>
    </row>
    <row r="308" spans="1:12" x14ac:dyDescent="0.35">
      <c r="A308" s="23"/>
      <c r="F308" s="21"/>
      <c r="G308" s="5"/>
      <c r="H308" s="24"/>
      <c r="I308" s="10"/>
      <c r="J308" s="11"/>
      <c r="K308" s="12"/>
      <c r="L308" s="11"/>
    </row>
    <row r="309" spans="1:12" x14ac:dyDescent="0.35">
      <c r="A309" s="23"/>
      <c r="F309" s="21"/>
      <c r="G309" s="5"/>
      <c r="H309" s="24"/>
      <c r="I309" s="10"/>
      <c r="J309" s="11"/>
      <c r="K309" s="12"/>
      <c r="L309" s="11"/>
    </row>
    <row r="310" spans="1:12" x14ac:dyDescent="0.35">
      <c r="A310" s="23"/>
      <c r="F310" s="21"/>
      <c r="G310" s="5"/>
      <c r="H310" s="24"/>
      <c r="I310" s="10"/>
      <c r="J310" s="11"/>
      <c r="K310" s="12"/>
      <c r="L310" s="11"/>
    </row>
    <row r="311" spans="1:12" x14ac:dyDescent="0.35">
      <c r="A311" s="23"/>
      <c r="F311" s="21"/>
      <c r="G311" s="5"/>
      <c r="H311" s="24"/>
      <c r="I311" s="10"/>
      <c r="J311" s="11"/>
      <c r="K311" s="12"/>
      <c r="L311" s="11"/>
    </row>
    <row r="312" spans="1:12" x14ac:dyDescent="0.35">
      <c r="A312" s="23"/>
      <c r="F312" s="21"/>
      <c r="G312" s="5"/>
      <c r="H312" s="24"/>
      <c r="I312" s="10"/>
      <c r="J312" s="11"/>
      <c r="K312" s="12"/>
      <c r="L312" s="11"/>
    </row>
    <row r="313" spans="1:12" x14ac:dyDescent="0.35">
      <c r="A313" s="23"/>
      <c r="F313" s="21"/>
      <c r="G313" s="5"/>
      <c r="H313" s="24"/>
      <c r="I313" s="10"/>
      <c r="J313" s="11"/>
      <c r="K313" s="12"/>
      <c r="L313" s="11"/>
    </row>
    <row r="314" spans="1:12" x14ac:dyDescent="0.35">
      <c r="A314" s="23"/>
      <c r="F314" s="21"/>
      <c r="G314" s="5"/>
      <c r="H314" s="24"/>
      <c r="I314" s="10"/>
      <c r="J314" s="11"/>
      <c r="K314" s="12"/>
      <c r="L314" s="11"/>
    </row>
    <row r="315" spans="1:12" x14ac:dyDescent="0.35">
      <c r="A315" s="23"/>
      <c r="F315" s="21"/>
      <c r="G315" s="5"/>
      <c r="H315" s="24"/>
      <c r="I315" s="10"/>
      <c r="J315" s="11"/>
      <c r="K315" s="12"/>
      <c r="L315" s="11"/>
    </row>
    <row r="316" spans="1:12" x14ac:dyDescent="0.35">
      <c r="A316" s="23"/>
      <c r="F316" s="21"/>
      <c r="G316" s="5"/>
      <c r="H316" s="24"/>
      <c r="I316" s="10"/>
      <c r="J316" s="11"/>
      <c r="K316" s="12"/>
      <c r="L316" s="11"/>
    </row>
    <row r="317" spans="1:12" x14ac:dyDescent="0.35">
      <c r="A317" s="23"/>
      <c r="F317" s="21"/>
      <c r="G317" s="5"/>
      <c r="H317" s="24"/>
      <c r="I317" s="10"/>
      <c r="J317" s="11"/>
      <c r="K317" s="12"/>
      <c r="L317" s="11"/>
    </row>
    <row r="318" spans="1:12" x14ac:dyDescent="0.35">
      <c r="A318" s="23"/>
      <c r="F318" s="21"/>
      <c r="G318" s="5"/>
      <c r="H318" s="24"/>
      <c r="I318" s="10"/>
      <c r="J318" s="11"/>
      <c r="K318" s="12"/>
      <c r="L318" s="11"/>
    </row>
    <row r="319" spans="1:12" x14ac:dyDescent="0.35">
      <c r="A319" s="23"/>
      <c r="F319" s="21"/>
      <c r="G319" s="5"/>
      <c r="H319" s="24"/>
      <c r="I319" s="10"/>
      <c r="J319" s="11"/>
      <c r="K319" s="12"/>
      <c r="L319" s="11"/>
    </row>
    <row r="320" spans="1:12" x14ac:dyDescent="0.35">
      <c r="A320" s="23"/>
      <c r="F320" s="21"/>
      <c r="G320" s="5"/>
      <c r="H320" s="24"/>
      <c r="I320" s="10"/>
      <c r="J320" s="11"/>
      <c r="K320" s="12"/>
      <c r="L320" s="11"/>
    </row>
    <row r="321" spans="1:12" x14ac:dyDescent="0.35">
      <c r="A321" s="23"/>
      <c r="F321" s="21"/>
      <c r="G321" s="5"/>
      <c r="H321" s="24"/>
      <c r="I321" s="10"/>
      <c r="J321" s="11"/>
      <c r="K321" s="12"/>
      <c r="L321" s="11"/>
    </row>
    <row r="322" spans="1:12" x14ac:dyDescent="0.35">
      <c r="A322" s="23"/>
      <c r="F322" s="21"/>
      <c r="G322" s="5"/>
      <c r="H322" s="24"/>
      <c r="I322" s="10"/>
      <c r="J322" s="11"/>
      <c r="K322" s="12"/>
      <c r="L322" s="11"/>
    </row>
    <row r="323" spans="1:12" x14ac:dyDescent="0.35">
      <c r="A323" s="23"/>
      <c r="F323" s="21"/>
      <c r="G323" s="5"/>
      <c r="H323" s="24"/>
      <c r="I323" s="10"/>
      <c r="J323" s="11"/>
      <c r="K323" s="12"/>
      <c r="L323" s="11"/>
    </row>
    <row r="324" spans="1:12" x14ac:dyDescent="0.35">
      <c r="A324" s="23"/>
      <c r="F324" s="21"/>
      <c r="G324" s="5"/>
      <c r="H324" s="24"/>
      <c r="I324" s="10"/>
      <c r="J324" s="11"/>
      <c r="K324" s="12"/>
      <c r="L324" s="11"/>
    </row>
    <row r="325" spans="1:12" x14ac:dyDescent="0.35">
      <c r="A325" s="23"/>
      <c r="F325" s="21"/>
      <c r="G325" s="5"/>
      <c r="H325" s="24"/>
      <c r="I325" s="10"/>
      <c r="J325" s="11"/>
      <c r="K325" s="12"/>
      <c r="L325" s="11"/>
    </row>
    <row r="326" spans="1:12" x14ac:dyDescent="0.35">
      <c r="A326" s="23"/>
      <c r="F326" s="21"/>
      <c r="G326" s="5"/>
      <c r="H326" s="24"/>
      <c r="I326" s="10"/>
      <c r="J326" s="11"/>
      <c r="K326" s="12"/>
      <c r="L326" s="11"/>
    </row>
    <row r="327" spans="1:12" x14ac:dyDescent="0.35">
      <c r="A327" s="23"/>
      <c r="F327" s="21"/>
      <c r="G327" s="5"/>
      <c r="H327" s="24"/>
      <c r="I327" s="10"/>
      <c r="J327" s="11"/>
      <c r="K327" s="12"/>
      <c r="L327" s="11"/>
    </row>
    <row r="328" spans="1:12" x14ac:dyDescent="0.35">
      <c r="A328" s="23"/>
      <c r="F328" s="21"/>
      <c r="G328" s="5"/>
      <c r="H328" s="24"/>
      <c r="I328" s="10"/>
      <c r="J328" s="11"/>
      <c r="K328" s="12"/>
      <c r="L328" s="11"/>
    </row>
    <row r="329" spans="1:12" x14ac:dyDescent="0.35">
      <c r="A329" s="23"/>
      <c r="F329" s="21"/>
      <c r="G329" s="5"/>
      <c r="H329" s="24"/>
      <c r="I329" s="10"/>
      <c r="J329" s="11"/>
      <c r="K329" s="12"/>
      <c r="L329" s="11"/>
    </row>
    <row r="330" spans="1:12" x14ac:dyDescent="0.35">
      <c r="A330" s="23"/>
      <c r="F330" s="21"/>
      <c r="G330" s="5"/>
      <c r="H330" s="24"/>
      <c r="I330" s="10"/>
      <c r="J330" s="11"/>
      <c r="K330" s="12"/>
      <c r="L330" s="11"/>
    </row>
    <row r="331" spans="1:12" x14ac:dyDescent="0.35">
      <c r="A331" s="23"/>
      <c r="F331" s="21"/>
      <c r="G331" s="5"/>
      <c r="H331" s="24"/>
      <c r="I331" s="10"/>
      <c r="J331" s="11"/>
      <c r="K331" s="12"/>
      <c r="L331" s="11"/>
    </row>
    <row r="332" spans="1:12" x14ac:dyDescent="0.35">
      <c r="A332" s="23"/>
      <c r="F332" s="21"/>
      <c r="G332" s="5"/>
      <c r="H332" s="24"/>
      <c r="I332" s="10"/>
      <c r="J332" s="11"/>
      <c r="K332" s="12"/>
      <c r="L332" s="11"/>
    </row>
    <row r="333" spans="1:12" x14ac:dyDescent="0.35">
      <c r="A333" s="23"/>
      <c r="F333" s="21"/>
      <c r="G333" s="5"/>
      <c r="H333" s="24"/>
      <c r="I333" s="10"/>
      <c r="J333" s="11"/>
      <c r="K333" s="12"/>
      <c r="L333" s="11"/>
    </row>
    <row r="334" spans="1:12" x14ac:dyDescent="0.35">
      <c r="A334" s="23"/>
      <c r="F334" s="21"/>
      <c r="G334" s="5"/>
      <c r="H334" s="24"/>
      <c r="I334" s="10"/>
      <c r="J334" s="11"/>
      <c r="K334" s="12"/>
      <c r="L334" s="11"/>
    </row>
    <row r="335" spans="1:12" x14ac:dyDescent="0.35">
      <c r="A335" s="23"/>
      <c r="F335" s="21"/>
      <c r="G335" s="5"/>
      <c r="H335" s="24"/>
      <c r="I335" s="10"/>
      <c r="J335" s="11"/>
      <c r="K335" s="12"/>
      <c r="L335" s="11"/>
    </row>
    <row r="336" spans="1:12" x14ac:dyDescent="0.35">
      <c r="A336" s="23"/>
      <c r="F336" s="21"/>
      <c r="G336" s="5"/>
      <c r="H336" s="24"/>
      <c r="I336" s="10"/>
      <c r="J336" s="11"/>
      <c r="K336" s="12"/>
      <c r="L336" s="11"/>
    </row>
    <row r="337" spans="1:12" x14ac:dyDescent="0.35">
      <c r="A337" s="23"/>
      <c r="F337" s="21"/>
      <c r="G337" s="5"/>
      <c r="H337" s="24"/>
      <c r="I337" s="10"/>
      <c r="J337" s="11"/>
      <c r="K337" s="12"/>
      <c r="L337" s="11"/>
    </row>
    <row r="338" spans="1:12" x14ac:dyDescent="0.35">
      <c r="A338" s="23"/>
      <c r="F338" s="21"/>
      <c r="G338" s="5"/>
      <c r="H338" s="24"/>
      <c r="I338" s="10"/>
      <c r="J338" s="11"/>
      <c r="K338" s="12"/>
      <c r="L338" s="11"/>
    </row>
    <row r="339" spans="1:12" x14ac:dyDescent="0.35">
      <c r="A339" s="23"/>
      <c r="F339" s="21"/>
      <c r="G339" s="5"/>
      <c r="H339" s="24"/>
      <c r="I339" s="10"/>
      <c r="J339" s="11"/>
      <c r="K339" s="12"/>
      <c r="L339" s="11"/>
    </row>
    <row r="340" spans="1:12" x14ac:dyDescent="0.35">
      <c r="A340" s="23"/>
      <c r="F340" s="21"/>
      <c r="G340" s="5"/>
      <c r="H340" s="24"/>
      <c r="I340" s="10"/>
      <c r="J340" s="11"/>
      <c r="K340" s="12"/>
      <c r="L340" s="11"/>
    </row>
    <row r="341" spans="1:12" x14ac:dyDescent="0.35">
      <c r="A341" s="23"/>
      <c r="F341" s="21"/>
      <c r="G341" s="5"/>
      <c r="H341" s="24"/>
      <c r="I341" s="10"/>
      <c r="J341" s="11"/>
      <c r="K341" s="12"/>
      <c r="L341" s="11"/>
    </row>
    <row r="342" spans="1:12" x14ac:dyDescent="0.35">
      <c r="A342" s="23"/>
      <c r="F342" s="21"/>
      <c r="G342" s="5"/>
      <c r="H342" s="24"/>
      <c r="I342" s="10"/>
      <c r="J342" s="11"/>
      <c r="K342" s="12"/>
      <c r="L342" s="11"/>
    </row>
    <row r="343" spans="1:12" x14ac:dyDescent="0.35">
      <c r="A343" s="23"/>
      <c r="F343" s="21"/>
      <c r="G343" s="5"/>
      <c r="H343" s="24"/>
      <c r="I343" s="10"/>
      <c r="J343" s="11"/>
      <c r="K343" s="12"/>
      <c r="L343" s="11"/>
    </row>
    <row r="344" spans="1:12" x14ac:dyDescent="0.35">
      <c r="A344" s="23"/>
      <c r="F344" s="21"/>
      <c r="G344" s="5"/>
      <c r="H344" s="24"/>
      <c r="I344" s="10"/>
      <c r="J344" s="11"/>
      <c r="K344" s="12"/>
      <c r="L344" s="11"/>
    </row>
    <row r="345" spans="1:12" x14ac:dyDescent="0.35">
      <c r="A345" s="23"/>
      <c r="F345" s="21"/>
      <c r="G345" s="5"/>
      <c r="H345" s="24"/>
      <c r="I345" s="10"/>
      <c r="J345" s="11"/>
      <c r="K345" s="12"/>
      <c r="L345" s="11"/>
    </row>
    <row r="346" spans="1:12" x14ac:dyDescent="0.35">
      <c r="A346" s="23"/>
      <c r="F346" s="21"/>
      <c r="G346" s="5"/>
      <c r="H346" s="24"/>
      <c r="I346" s="10"/>
      <c r="J346" s="11"/>
      <c r="K346" s="12"/>
      <c r="L346" s="11"/>
    </row>
    <row r="347" spans="1:12" x14ac:dyDescent="0.35">
      <c r="A347" s="23"/>
      <c r="F347" s="21"/>
      <c r="G347" s="5"/>
      <c r="H347" s="24"/>
      <c r="I347" s="10"/>
      <c r="J347" s="11"/>
      <c r="K347" s="12"/>
      <c r="L347" s="11"/>
    </row>
    <row r="348" spans="1:12" x14ac:dyDescent="0.35">
      <c r="A348" s="23"/>
      <c r="F348" s="21"/>
      <c r="G348" s="5"/>
      <c r="H348" s="24"/>
      <c r="I348" s="10"/>
      <c r="J348" s="11"/>
      <c r="K348" s="12"/>
      <c r="L348" s="11"/>
    </row>
    <row r="349" spans="1:12" x14ac:dyDescent="0.35">
      <c r="A349" s="23"/>
      <c r="F349" s="21"/>
      <c r="G349" s="5"/>
      <c r="H349" s="24"/>
      <c r="I349" s="10"/>
      <c r="J349" s="11"/>
      <c r="K349" s="12"/>
      <c r="L349" s="11"/>
    </row>
    <row r="350" spans="1:12" x14ac:dyDescent="0.35">
      <c r="A350" s="23"/>
      <c r="F350" s="21"/>
      <c r="G350" s="5"/>
      <c r="H350" s="24"/>
      <c r="I350" s="10"/>
      <c r="J350" s="11"/>
      <c r="K350" s="12"/>
      <c r="L350" s="11"/>
    </row>
    <row r="351" spans="1:12" x14ac:dyDescent="0.35">
      <c r="A351" s="23"/>
      <c r="F351" s="21"/>
      <c r="G351" s="5"/>
      <c r="H351" s="24"/>
      <c r="I351" s="10"/>
      <c r="J351" s="11"/>
      <c r="K351" s="12"/>
      <c r="L351" s="11"/>
    </row>
    <row r="352" spans="1:12" x14ac:dyDescent="0.35">
      <c r="A352" s="23"/>
      <c r="F352" s="21"/>
      <c r="G352" s="5"/>
      <c r="H352" s="24"/>
      <c r="I352" s="10"/>
      <c r="J352" s="11"/>
      <c r="K352" s="12"/>
      <c r="L352" s="11"/>
    </row>
    <row r="353" spans="1:12" x14ac:dyDescent="0.35">
      <c r="A353" s="23"/>
      <c r="F353" s="21"/>
      <c r="G353" s="5"/>
      <c r="H353" s="24"/>
      <c r="I353" s="10"/>
      <c r="J353" s="11"/>
      <c r="K353" s="12"/>
      <c r="L353" s="11"/>
    </row>
    <row r="354" spans="1:12" x14ac:dyDescent="0.35">
      <c r="A354" s="23"/>
      <c r="F354" s="21"/>
      <c r="G354" s="5"/>
      <c r="H354" s="24"/>
      <c r="I354" s="10"/>
      <c r="J354" s="11"/>
      <c r="K354" s="12"/>
      <c r="L354" s="11"/>
    </row>
    <row r="355" spans="1:12" x14ac:dyDescent="0.35">
      <c r="A355" s="23"/>
      <c r="F355" s="21"/>
      <c r="G355" s="5"/>
      <c r="H355" s="24"/>
      <c r="I355" s="10"/>
      <c r="J355" s="11"/>
      <c r="K355" s="12"/>
      <c r="L355" s="11"/>
    </row>
    <row r="356" spans="1:12" x14ac:dyDescent="0.35">
      <c r="A356" s="23"/>
      <c r="F356" s="21"/>
      <c r="G356" s="5"/>
      <c r="H356" s="24"/>
      <c r="I356" s="10"/>
      <c r="J356" s="11"/>
      <c r="K356" s="12"/>
      <c r="L356" s="11"/>
    </row>
    <row r="357" spans="1:12" x14ac:dyDescent="0.35">
      <c r="A357" s="23"/>
      <c r="F357" s="21"/>
      <c r="G357" s="5"/>
      <c r="H357" s="24"/>
      <c r="I357" s="10"/>
      <c r="J357" s="11"/>
      <c r="K357" s="12"/>
      <c r="L357" s="11"/>
    </row>
    <row r="358" spans="1:12" x14ac:dyDescent="0.35">
      <c r="A358" s="23"/>
      <c r="F358" s="21"/>
      <c r="G358" s="5"/>
      <c r="H358" s="24"/>
      <c r="I358" s="10"/>
      <c r="J358" s="11"/>
      <c r="K358" s="12"/>
      <c r="L358" s="11"/>
    </row>
    <row r="359" spans="1:12" x14ac:dyDescent="0.35">
      <c r="A359" s="23"/>
      <c r="F359" s="21"/>
      <c r="G359" s="5"/>
      <c r="H359" s="24"/>
      <c r="I359" s="10"/>
      <c r="J359" s="11"/>
      <c r="K359" s="12"/>
      <c r="L359" s="11"/>
    </row>
    <row r="360" spans="1:12" x14ac:dyDescent="0.35">
      <c r="A360" s="23"/>
      <c r="F360" s="21"/>
      <c r="G360" s="5"/>
      <c r="H360" s="24"/>
      <c r="I360" s="10"/>
      <c r="J360" s="11"/>
      <c r="K360" s="12"/>
      <c r="L360" s="11"/>
    </row>
    <row r="361" spans="1:12" x14ac:dyDescent="0.35">
      <c r="A361" s="23"/>
      <c r="F361" s="21"/>
      <c r="G361" s="5"/>
      <c r="H361" s="24"/>
      <c r="I361" s="10"/>
      <c r="J361" s="11"/>
      <c r="K361" s="12"/>
      <c r="L361" s="11"/>
    </row>
    <row r="362" spans="1:12" x14ac:dyDescent="0.35">
      <c r="A362" s="23"/>
      <c r="F362" s="21"/>
      <c r="G362" s="5"/>
      <c r="H362" s="24"/>
      <c r="I362" s="10"/>
      <c r="J362" s="11"/>
      <c r="K362" s="12"/>
      <c r="L362" s="11"/>
    </row>
    <row r="363" spans="1:12" x14ac:dyDescent="0.35">
      <c r="A363" s="23"/>
      <c r="F363" s="21"/>
      <c r="G363" s="5"/>
      <c r="H363" s="24"/>
      <c r="I363" s="10"/>
      <c r="J363" s="11"/>
      <c r="K363" s="12"/>
      <c r="L363" s="11"/>
    </row>
    <row r="364" spans="1:12" x14ac:dyDescent="0.35">
      <c r="A364" s="23"/>
      <c r="F364" s="21"/>
      <c r="G364" s="5"/>
      <c r="H364" s="24"/>
      <c r="I364" s="10"/>
      <c r="J364" s="11"/>
      <c r="K364" s="12"/>
      <c r="L364" s="11"/>
    </row>
    <row r="365" spans="1:12" x14ac:dyDescent="0.35">
      <c r="A365" s="23"/>
      <c r="F365" s="21"/>
      <c r="G365" s="5"/>
      <c r="H365" s="24"/>
      <c r="I365" s="10"/>
      <c r="J365" s="11"/>
      <c r="K365" s="12"/>
      <c r="L365" s="11"/>
    </row>
    <row r="366" spans="1:12" x14ac:dyDescent="0.35">
      <c r="A366" s="23"/>
      <c r="F366" s="21"/>
      <c r="G366" s="5"/>
      <c r="H366" s="24"/>
      <c r="I366" s="10"/>
      <c r="J366" s="11"/>
      <c r="K366" s="12"/>
      <c r="L366" s="11"/>
    </row>
    <row r="367" spans="1:12" x14ac:dyDescent="0.35">
      <c r="A367" s="23"/>
      <c r="F367" s="21"/>
      <c r="G367" s="5"/>
      <c r="H367" s="24"/>
      <c r="I367" s="10"/>
      <c r="J367" s="11"/>
      <c r="K367" s="12"/>
      <c r="L367" s="11"/>
    </row>
    <row r="368" spans="1:12" x14ac:dyDescent="0.35">
      <c r="A368" s="23"/>
      <c r="F368" s="21"/>
      <c r="G368" s="5"/>
      <c r="H368" s="24"/>
      <c r="I368" s="10"/>
      <c r="J368" s="11"/>
      <c r="K368" s="12"/>
      <c r="L368" s="11"/>
    </row>
    <row r="369" spans="1:12" x14ac:dyDescent="0.35">
      <c r="A369" s="23"/>
      <c r="F369" s="21"/>
      <c r="G369" s="5"/>
      <c r="H369" s="24"/>
      <c r="I369" s="10"/>
      <c r="J369" s="11"/>
      <c r="K369" s="12"/>
      <c r="L369" s="11"/>
    </row>
    <row r="370" spans="1:12" x14ac:dyDescent="0.35">
      <c r="A370" s="23"/>
      <c r="F370" s="21"/>
      <c r="G370" s="5"/>
      <c r="H370" s="24"/>
      <c r="I370" s="10"/>
      <c r="J370" s="11"/>
      <c r="K370" s="12"/>
      <c r="L370" s="11"/>
    </row>
    <row r="371" spans="1:12" x14ac:dyDescent="0.35">
      <c r="A371" s="23"/>
      <c r="F371" s="21"/>
      <c r="G371" s="5"/>
      <c r="H371" s="24"/>
      <c r="I371" s="10"/>
      <c r="J371" s="11"/>
      <c r="K371" s="12"/>
      <c r="L371" s="11"/>
    </row>
    <row r="372" spans="1:12" x14ac:dyDescent="0.35">
      <c r="A372" s="23"/>
      <c r="F372" s="21"/>
      <c r="G372" s="5"/>
      <c r="H372" s="24"/>
      <c r="I372" s="10"/>
      <c r="J372" s="11"/>
      <c r="K372" s="12"/>
      <c r="L372" s="11"/>
    </row>
    <row r="373" spans="1:12" x14ac:dyDescent="0.35">
      <c r="A373" s="23"/>
      <c r="F373" s="21"/>
      <c r="G373" s="5"/>
      <c r="H373" s="24"/>
      <c r="I373" s="10"/>
      <c r="J373" s="11"/>
      <c r="K373" s="12"/>
      <c r="L373" s="11"/>
    </row>
    <row r="374" spans="1:12" x14ac:dyDescent="0.35">
      <c r="A374" s="23"/>
      <c r="F374" s="21"/>
      <c r="G374" s="5"/>
      <c r="H374" s="24"/>
      <c r="I374" s="10"/>
      <c r="J374" s="11"/>
      <c r="K374" s="12"/>
      <c r="L374" s="11"/>
    </row>
    <row r="375" spans="1:12" x14ac:dyDescent="0.35">
      <c r="A375" s="23"/>
      <c r="F375" s="21"/>
      <c r="G375" s="5"/>
      <c r="H375" s="24"/>
      <c r="I375" s="10"/>
      <c r="J375" s="11"/>
      <c r="K375" s="12"/>
      <c r="L375" s="11"/>
    </row>
    <row r="376" spans="1:12" x14ac:dyDescent="0.35">
      <c r="A376" s="23"/>
      <c r="F376" s="21"/>
      <c r="G376" s="5"/>
      <c r="H376" s="24"/>
      <c r="I376" s="10"/>
      <c r="J376" s="11"/>
      <c r="K376" s="12"/>
      <c r="L376" s="11"/>
    </row>
    <row r="377" spans="1:12" x14ac:dyDescent="0.35">
      <c r="A377" s="23"/>
      <c r="F377" s="21"/>
      <c r="G377" s="5"/>
      <c r="H377" s="24"/>
      <c r="I377" s="10"/>
      <c r="J377" s="11"/>
      <c r="K377" s="12"/>
      <c r="L377" s="11"/>
    </row>
    <row r="378" spans="1:12" x14ac:dyDescent="0.35">
      <c r="A378" s="23"/>
      <c r="F378" s="21"/>
      <c r="G378" s="5"/>
      <c r="H378" s="24"/>
      <c r="I378" s="10"/>
      <c r="J378" s="11"/>
      <c r="K378" s="12"/>
      <c r="L378" s="11"/>
    </row>
    <row r="379" spans="1:12" x14ac:dyDescent="0.35">
      <c r="A379" s="23"/>
      <c r="F379" s="21"/>
      <c r="G379" s="5"/>
      <c r="H379" s="24"/>
      <c r="I379" s="10"/>
      <c r="J379" s="11"/>
      <c r="K379" s="12"/>
      <c r="L379" s="11"/>
    </row>
    <row r="380" spans="1:12" x14ac:dyDescent="0.35">
      <c r="A380" s="23"/>
      <c r="F380" s="21"/>
      <c r="G380" s="5"/>
      <c r="H380" s="24"/>
      <c r="I380" s="10"/>
      <c r="J380" s="11"/>
      <c r="K380" s="12"/>
      <c r="L380" s="11"/>
    </row>
    <row r="381" spans="1:12" x14ac:dyDescent="0.35">
      <c r="A381" s="23"/>
      <c r="F381" s="21"/>
      <c r="G381" s="5"/>
      <c r="H381" s="24"/>
      <c r="I381" s="10"/>
      <c r="J381" s="11"/>
      <c r="K381" s="12"/>
      <c r="L381" s="11"/>
    </row>
    <row r="382" spans="1:12" x14ac:dyDescent="0.35">
      <c r="A382" s="23"/>
      <c r="F382" s="21"/>
      <c r="G382" s="5"/>
      <c r="H382" s="24"/>
      <c r="I382" s="10"/>
      <c r="J382" s="11"/>
      <c r="K382" s="12"/>
      <c r="L382" s="11"/>
    </row>
    <row r="383" spans="1:12" x14ac:dyDescent="0.35">
      <c r="A383" s="23"/>
      <c r="F383" s="21"/>
      <c r="G383" s="5"/>
      <c r="H383" s="24"/>
      <c r="I383" s="10"/>
      <c r="J383" s="11"/>
      <c r="K383" s="12"/>
      <c r="L383" s="11"/>
    </row>
    <row r="384" spans="1:12" x14ac:dyDescent="0.35">
      <c r="A384" s="23"/>
      <c r="F384" s="21"/>
      <c r="G384" s="5"/>
      <c r="H384" s="24"/>
      <c r="I384" s="10"/>
      <c r="J384" s="11"/>
      <c r="K384" s="12"/>
      <c r="L384" s="11"/>
    </row>
    <row r="385" spans="1:12" x14ac:dyDescent="0.35">
      <c r="A385" s="23"/>
      <c r="F385" s="21"/>
      <c r="G385" s="5"/>
      <c r="H385" s="24"/>
      <c r="I385" s="10"/>
      <c r="J385" s="11"/>
      <c r="K385" s="12"/>
      <c r="L385" s="11"/>
    </row>
    <row r="386" spans="1:12" x14ac:dyDescent="0.35">
      <c r="A386" s="23"/>
      <c r="F386" s="21"/>
      <c r="G386" s="5"/>
      <c r="H386" s="24"/>
      <c r="I386" s="10"/>
      <c r="J386" s="11"/>
      <c r="K386" s="12"/>
      <c r="L386" s="11"/>
    </row>
    <row r="387" spans="1:12" x14ac:dyDescent="0.35">
      <c r="A387" s="23"/>
      <c r="F387" s="21"/>
      <c r="G387" s="5"/>
      <c r="H387" s="24"/>
      <c r="I387" s="10"/>
      <c r="J387" s="11"/>
      <c r="K387" s="12"/>
      <c r="L387" s="11"/>
    </row>
    <row r="388" spans="1:12" x14ac:dyDescent="0.35">
      <c r="A388" s="23"/>
      <c r="F388" s="21"/>
      <c r="G388" s="5"/>
      <c r="H388" s="24"/>
      <c r="I388" s="10"/>
      <c r="J388" s="11"/>
      <c r="K388" s="12"/>
      <c r="L388" s="11"/>
    </row>
    <row r="389" spans="1:12" x14ac:dyDescent="0.35">
      <c r="A389" s="23"/>
      <c r="F389" s="21"/>
      <c r="G389" s="5"/>
      <c r="H389" s="24"/>
      <c r="I389" s="10"/>
      <c r="J389" s="11"/>
      <c r="K389" s="12"/>
      <c r="L389" s="11"/>
    </row>
    <row r="390" spans="1:12" x14ac:dyDescent="0.35">
      <c r="A390" s="23"/>
      <c r="F390" s="21"/>
      <c r="G390" s="5"/>
      <c r="H390" s="24"/>
      <c r="I390" s="10"/>
      <c r="J390" s="11"/>
      <c r="K390" s="12"/>
      <c r="L390" s="11"/>
    </row>
    <row r="391" spans="1:12" x14ac:dyDescent="0.35">
      <c r="A391" s="23"/>
      <c r="F391" s="21"/>
      <c r="G391" s="5"/>
      <c r="H391" s="24"/>
      <c r="I391" s="10"/>
      <c r="J391" s="11"/>
      <c r="K391" s="12"/>
      <c r="L391" s="11"/>
    </row>
    <row r="392" spans="1:12" x14ac:dyDescent="0.35">
      <c r="A392" s="23"/>
      <c r="F392" s="21"/>
      <c r="G392" s="5"/>
      <c r="H392" s="24"/>
      <c r="I392" s="10"/>
      <c r="J392" s="11"/>
      <c r="K392" s="12"/>
      <c r="L392" s="11"/>
    </row>
    <row r="393" spans="1:12" x14ac:dyDescent="0.35">
      <c r="A393" s="23"/>
      <c r="F393" s="21"/>
      <c r="G393" s="5"/>
      <c r="H393" s="24"/>
      <c r="I393" s="10"/>
      <c r="J393" s="11"/>
      <c r="K393" s="12"/>
      <c r="L393" s="11"/>
    </row>
    <row r="394" spans="1:12" x14ac:dyDescent="0.35">
      <c r="A394" s="23"/>
      <c r="F394" s="21"/>
      <c r="G394" s="5"/>
      <c r="H394" s="24"/>
      <c r="I394" s="10"/>
      <c r="J394" s="11"/>
      <c r="K394" s="12"/>
      <c r="L394" s="11"/>
    </row>
    <row r="395" spans="1:12" x14ac:dyDescent="0.35">
      <c r="A395" s="23"/>
      <c r="F395" s="21"/>
      <c r="G395" s="5"/>
      <c r="H395" s="24"/>
      <c r="I395" s="10"/>
      <c r="J395" s="11"/>
      <c r="K395" s="12"/>
      <c r="L395" s="11"/>
    </row>
    <row r="396" spans="1:12" x14ac:dyDescent="0.35">
      <c r="A396" s="23"/>
      <c r="F396" s="21"/>
      <c r="G396" s="5"/>
      <c r="H396" s="24"/>
      <c r="I396" s="10"/>
      <c r="J396" s="11"/>
      <c r="K396" s="12"/>
      <c r="L396" s="11"/>
    </row>
    <row r="397" spans="1:12" x14ac:dyDescent="0.35">
      <c r="A397" s="23"/>
      <c r="F397" s="21"/>
      <c r="G397" s="5"/>
      <c r="H397" s="24"/>
      <c r="I397" s="10"/>
      <c r="J397" s="11"/>
      <c r="K397" s="12"/>
      <c r="L397" s="11"/>
    </row>
    <row r="398" spans="1:12" x14ac:dyDescent="0.35">
      <c r="A398" s="23"/>
      <c r="F398" s="21"/>
      <c r="G398" s="5"/>
      <c r="H398" s="24"/>
      <c r="I398" s="10"/>
      <c r="J398" s="11"/>
      <c r="K398" s="12"/>
      <c r="L398" s="11"/>
    </row>
    <row r="399" spans="1:12" x14ac:dyDescent="0.35">
      <c r="A399" s="23"/>
      <c r="F399" s="21"/>
      <c r="G399" s="5"/>
      <c r="H399" s="24"/>
      <c r="I399" s="10"/>
      <c r="J399" s="11"/>
      <c r="K399" s="12"/>
      <c r="L399" s="11"/>
    </row>
    <row r="400" spans="1:12" x14ac:dyDescent="0.35">
      <c r="A400" s="23"/>
      <c r="F400" s="21"/>
      <c r="G400" s="5"/>
      <c r="H400" s="24"/>
      <c r="I400" s="10"/>
      <c r="J400" s="11"/>
      <c r="K400" s="12"/>
      <c r="L400" s="11"/>
    </row>
    <row r="401" spans="1:12" x14ac:dyDescent="0.35">
      <c r="A401" s="23"/>
      <c r="F401" s="21"/>
      <c r="G401" s="5"/>
      <c r="H401" s="24"/>
      <c r="I401" s="10"/>
      <c r="J401" s="11"/>
      <c r="K401" s="12"/>
      <c r="L401" s="11"/>
    </row>
    <row r="402" spans="1:12" x14ac:dyDescent="0.35">
      <c r="A402" s="23"/>
      <c r="F402" s="21"/>
      <c r="G402" s="5"/>
      <c r="H402" s="24"/>
      <c r="I402" s="10"/>
      <c r="J402" s="11"/>
      <c r="K402" s="12"/>
      <c r="L402" s="11"/>
    </row>
    <row r="403" spans="1:12" x14ac:dyDescent="0.35">
      <c r="A403" s="23"/>
      <c r="F403" s="21"/>
      <c r="G403" s="5"/>
      <c r="H403" s="24"/>
      <c r="I403" s="10"/>
      <c r="J403" s="11"/>
      <c r="K403" s="12"/>
      <c r="L403" s="11"/>
    </row>
    <row r="404" spans="1:12" x14ac:dyDescent="0.35">
      <c r="A404" s="23"/>
      <c r="F404" s="21"/>
      <c r="G404" s="5"/>
      <c r="H404" s="24"/>
      <c r="I404" s="10"/>
      <c r="J404" s="11"/>
      <c r="K404" s="12"/>
      <c r="L404" s="11"/>
    </row>
    <row r="405" spans="1:12" x14ac:dyDescent="0.35">
      <c r="A405" s="23"/>
      <c r="F405" s="21"/>
      <c r="G405" s="5"/>
      <c r="H405" s="24"/>
      <c r="I405" s="10"/>
      <c r="J405" s="11"/>
      <c r="K405" s="12"/>
      <c r="L405" s="11"/>
    </row>
    <row r="406" spans="1:12" x14ac:dyDescent="0.35">
      <c r="A406" s="23"/>
      <c r="F406" s="21"/>
      <c r="G406" s="5"/>
      <c r="H406" s="24"/>
      <c r="I406" s="10"/>
      <c r="J406" s="11"/>
      <c r="K406" s="12"/>
      <c r="L406" s="11"/>
    </row>
    <row r="407" spans="1:12" x14ac:dyDescent="0.35">
      <c r="A407" s="23"/>
      <c r="F407" s="21"/>
      <c r="G407" s="5"/>
      <c r="H407" s="24"/>
      <c r="I407" s="10"/>
      <c r="J407" s="11"/>
      <c r="K407" s="12"/>
      <c r="L407" s="11"/>
    </row>
    <row r="408" spans="1:12" x14ac:dyDescent="0.35">
      <c r="A408" s="23"/>
      <c r="F408" s="21"/>
      <c r="G408" s="5"/>
      <c r="H408" s="24"/>
      <c r="I408" s="10"/>
      <c r="J408" s="11"/>
      <c r="K408" s="12"/>
      <c r="L408" s="11"/>
    </row>
    <row r="409" spans="1:12" x14ac:dyDescent="0.35">
      <c r="A409" s="23"/>
      <c r="F409" s="21"/>
      <c r="G409" s="5"/>
      <c r="H409" s="24"/>
      <c r="I409" s="10"/>
      <c r="J409" s="11"/>
      <c r="K409" s="12"/>
      <c r="L409" s="11"/>
    </row>
    <row r="410" spans="1:12" x14ac:dyDescent="0.35">
      <c r="A410" s="23"/>
      <c r="F410" s="21"/>
      <c r="G410" s="5"/>
      <c r="H410" s="24"/>
      <c r="I410" s="10"/>
      <c r="J410" s="11"/>
      <c r="K410" s="12"/>
      <c r="L410" s="11"/>
    </row>
    <row r="411" spans="1:12" x14ac:dyDescent="0.35">
      <c r="A411" s="23"/>
      <c r="F411" s="21"/>
      <c r="G411" s="5"/>
      <c r="H411" s="24"/>
      <c r="I411" s="10"/>
      <c r="J411" s="11"/>
      <c r="K411" s="12"/>
      <c r="L411" s="11"/>
    </row>
    <row r="412" spans="1:12" x14ac:dyDescent="0.35">
      <c r="A412" s="23"/>
      <c r="F412" s="21"/>
      <c r="G412" s="5"/>
      <c r="H412" s="24"/>
      <c r="I412" s="10"/>
      <c r="J412" s="11"/>
      <c r="K412" s="12"/>
      <c r="L412" s="11"/>
    </row>
    <row r="413" spans="1:12" x14ac:dyDescent="0.35">
      <c r="A413" s="23"/>
      <c r="F413" s="21"/>
      <c r="G413" s="5"/>
      <c r="H413" s="24"/>
      <c r="I413" s="10"/>
      <c r="J413" s="11"/>
      <c r="K413" s="12"/>
      <c r="L413" s="11"/>
    </row>
    <row r="414" spans="1:12" x14ac:dyDescent="0.35">
      <c r="A414" s="23"/>
      <c r="F414" s="21"/>
      <c r="G414" s="5"/>
      <c r="H414" s="24"/>
      <c r="I414" s="10"/>
      <c r="J414" s="11"/>
      <c r="K414" s="12"/>
      <c r="L414" s="11"/>
    </row>
    <row r="415" spans="1:12" x14ac:dyDescent="0.35">
      <c r="A415" s="23"/>
      <c r="F415" s="21"/>
      <c r="G415" s="5"/>
      <c r="H415" s="24"/>
      <c r="I415" s="10"/>
      <c r="J415" s="11"/>
      <c r="K415" s="12"/>
      <c r="L415" s="11"/>
    </row>
    <row r="416" spans="1:12" x14ac:dyDescent="0.35">
      <c r="A416" s="23"/>
      <c r="F416" s="21"/>
      <c r="G416" s="5"/>
      <c r="H416" s="24"/>
      <c r="I416" s="10"/>
      <c r="J416" s="11"/>
      <c r="K416" s="12"/>
      <c r="L416" s="11"/>
    </row>
    <row r="417" spans="1:12" x14ac:dyDescent="0.35">
      <c r="A417" s="23"/>
      <c r="F417" s="21"/>
      <c r="G417" s="5"/>
      <c r="H417" s="24"/>
      <c r="I417" s="10"/>
      <c r="J417" s="11"/>
      <c r="K417" s="12"/>
      <c r="L417" s="11"/>
    </row>
    <row r="418" spans="1:12" x14ac:dyDescent="0.35">
      <c r="A418" s="23"/>
      <c r="F418" s="21"/>
      <c r="G418" s="5"/>
      <c r="H418" s="24"/>
      <c r="I418" s="10"/>
      <c r="J418" s="11"/>
      <c r="K418" s="12"/>
      <c r="L418" s="11"/>
    </row>
    <row r="419" spans="1:12" x14ac:dyDescent="0.35">
      <c r="A419" s="23"/>
      <c r="F419" s="21"/>
      <c r="G419" s="5"/>
      <c r="H419" s="24"/>
      <c r="I419" s="10"/>
      <c r="J419" s="11"/>
      <c r="K419" s="12"/>
      <c r="L419" s="11"/>
    </row>
    <row r="420" spans="1:12" x14ac:dyDescent="0.35">
      <c r="A420" s="23"/>
      <c r="F420" s="21"/>
      <c r="G420" s="5"/>
      <c r="H420" s="24"/>
      <c r="I420" s="10"/>
      <c r="J420" s="11"/>
      <c r="K420" s="12"/>
      <c r="L420" s="11"/>
    </row>
    <row r="421" spans="1:12" x14ac:dyDescent="0.35">
      <c r="A421" s="23"/>
      <c r="F421" s="21"/>
      <c r="G421" s="5"/>
      <c r="H421" s="24"/>
      <c r="I421" s="10"/>
      <c r="J421" s="11"/>
      <c r="K421" s="12"/>
      <c r="L421" s="11"/>
    </row>
    <row r="422" spans="1:12" x14ac:dyDescent="0.35">
      <c r="A422" s="23"/>
      <c r="F422" s="21"/>
      <c r="G422" s="5"/>
      <c r="H422" s="24"/>
      <c r="I422" s="10"/>
      <c r="J422" s="11"/>
      <c r="K422" s="12"/>
      <c r="L422" s="11"/>
    </row>
    <row r="423" spans="1:12" x14ac:dyDescent="0.35">
      <c r="A423" s="23"/>
      <c r="F423" s="21"/>
      <c r="G423" s="5"/>
      <c r="H423" s="24"/>
      <c r="I423" s="10"/>
      <c r="J423" s="11"/>
      <c r="K423" s="12"/>
      <c r="L423" s="11"/>
    </row>
    <row r="424" spans="1:12" x14ac:dyDescent="0.35">
      <c r="A424" s="23"/>
      <c r="F424" s="21"/>
      <c r="G424" s="5"/>
      <c r="H424" s="24"/>
      <c r="I424" s="10"/>
      <c r="J424" s="11"/>
      <c r="K424" s="12"/>
      <c r="L424" s="11"/>
    </row>
    <row r="425" spans="1:12" x14ac:dyDescent="0.35">
      <c r="A425" s="23"/>
      <c r="F425" s="21"/>
      <c r="G425" s="5"/>
      <c r="H425" s="24"/>
      <c r="I425" s="10"/>
      <c r="J425" s="11"/>
      <c r="K425" s="12"/>
      <c r="L425" s="11"/>
    </row>
    <row r="426" spans="1:12" x14ac:dyDescent="0.35">
      <c r="A426" s="23"/>
      <c r="F426" s="21"/>
      <c r="G426" s="5"/>
      <c r="H426" s="24"/>
      <c r="I426" s="10"/>
      <c r="J426" s="11"/>
      <c r="K426" s="12"/>
      <c r="L426" s="11"/>
    </row>
    <row r="427" spans="1:12" x14ac:dyDescent="0.35">
      <c r="A427" s="23"/>
      <c r="F427" s="21"/>
      <c r="G427" s="5"/>
      <c r="H427" s="24"/>
      <c r="I427" s="10"/>
      <c r="J427" s="11"/>
      <c r="K427" s="12"/>
      <c r="L427" s="11"/>
    </row>
    <row r="428" spans="1:12" x14ac:dyDescent="0.35">
      <c r="A428" s="23"/>
      <c r="F428" s="21"/>
      <c r="G428" s="5"/>
      <c r="H428" s="24"/>
      <c r="I428" s="10"/>
      <c r="J428" s="11"/>
      <c r="K428" s="12"/>
      <c r="L428" s="11"/>
    </row>
    <row r="429" spans="1:12" x14ac:dyDescent="0.35">
      <c r="A429" s="23"/>
      <c r="F429" s="21"/>
      <c r="G429" s="5"/>
      <c r="H429" s="24"/>
      <c r="I429" s="10"/>
      <c r="J429" s="11"/>
      <c r="K429" s="12"/>
      <c r="L429" s="11"/>
    </row>
    <row r="430" spans="1:12" x14ac:dyDescent="0.35">
      <c r="A430" s="23"/>
      <c r="F430" s="21"/>
      <c r="G430" s="5"/>
      <c r="H430" s="24"/>
      <c r="I430" s="10"/>
      <c r="J430" s="11"/>
      <c r="K430" s="12"/>
      <c r="L430" s="11"/>
    </row>
    <row r="431" spans="1:12" x14ac:dyDescent="0.35">
      <c r="A431" s="23"/>
      <c r="F431" s="21"/>
      <c r="G431" s="5"/>
      <c r="H431" s="24"/>
      <c r="I431" s="10"/>
      <c r="J431" s="11"/>
      <c r="K431" s="12"/>
      <c r="L431" s="11"/>
    </row>
    <row r="432" spans="1:12" x14ac:dyDescent="0.35">
      <c r="A432" s="23"/>
      <c r="F432" s="21"/>
      <c r="G432" s="5"/>
      <c r="H432" s="24"/>
      <c r="I432" s="10"/>
      <c r="J432" s="11"/>
      <c r="K432" s="12"/>
      <c r="L432" s="11"/>
    </row>
    <row r="433" spans="1:12" x14ac:dyDescent="0.35">
      <c r="A433" s="23"/>
      <c r="F433" s="21"/>
      <c r="G433" s="5"/>
      <c r="H433" s="24"/>
      <c r="I433" s="10"/>
      <c r="J433" s="11"/>
      <c r="K433" s="12"/>
      <c r="L433" s="11"/>
    </row>
    <row r="434" spans="1:12" x14ac:dyDescent="0.35">
      <c r="A434" s="23"/>
      <c r="F434" s="21"/>
      <c r="G434" s="5"/>
      <c r="H434" s="24"/>
      <c r="I434" s="10"/>
      <c r="J434" s="11"/>
      <c r="K434" s="12"/>
      <c r="L434" s="11"/>
    </row>
    <row r="435" spans="1:12" x14ac:dyDescent="0.35">
      <c r="A435" s="23"/>
      <c r="F435" s="21"/>
      <c r="G435" s="5"/>
      <c r="H435" s="24"/>
      <c r="I435" s="10"/>
      <c r="J435" s="11"/>
      <c r="K435" s="12"/>
      <c r="L435" s="11"/>
    </row>
    <row r="436" spans="1:12" x14ac:dyDescent="0.35">
      <c r="A436" s="23"/>
      <c r="F436" s="21"/>
      <c r="G436" s="5"/>
      <c r="H436" s="24"/>
      <c r="I436" s="10"/>
      <c r="J436" s="11"/>
      <c r="K436" s="12"/>
      <c r="L436" s="11"/>
    </row>
    <row r="437" spans="1:12" x14ac:dyDescent="0.35">
      <c r="A437" s="23"/>
      <c r="F437" s="21"/>
      <c r="G437" s="5"/>
      <c r="H437" s="24"/>
      <c r="I437" s="10"/>
      <c r="J437" s="11"/>
      <c r="K437" s="12"/>
      <c r="L437" s="11"/>
    </row>
    <row r="438" spans="1:12" x14ac:dyDescent="0.35">
      <c r="A438" s="23"/>
      <c r="F438" s="21"/>
      <c r="G438" s="5"/>
      <c r="H438" s="24"/>
      <c r="I438" s="10"/>
      <c r="J438" s="11"/>
      <c r="K438" s="12"/>
      <c r="L438" s="11"/>
    </row>
    <row r="439" spans="1:12" x14ac:dyDescent="0.35">
      <c r="A439" s="23"/>
      <c r="F439" s="21"/>
      <c r="G439" s="5"/>
      <c r="H439" s="24"/>
      <c r="I439" s="10"/>
      <c r="J439" s="11"/>
      <c r="K439" s="12"/>
      <c r="L439" s="11"/>
    </row>
    <row r="440" spans="1:12" x14ac:dyDescent="0.35">
      <c r="A440" s="23"/>
      <c r="F440" s="21"/>
      <c r="G440" s="5"/>
      <c r="H440" s="24"/>
      <c r="I440" s="10"/>
      <c r="J440" s="11"/>
      <c r="K440" s="12"/>
      <c r="L440" s="11"/>
    </row>
    <row r="441" spans="1:12" x14ac:dyDescent="0.35">
      <c r="A441" s="23"/>
      <c r="F441" s="21"/>
      <c r="G441" s="5"/>
      <c r="H441" s="24"/>
      <c r="I441" s="10"/>
      <c r="J441" s="11"/>
      <c r="K441" s="12"/>
      <c r="L441" s="11"/>
    </row>
    <row r="442" spans="1:12" x14ac:dyDescent="0.35">
      <c r="A442" s="23"/>
      <c r="F442" s="21"/>
      <c r="G442" s="5"/>
      <c r="H442" s="24"/>
      <c r="I442" s="10"/>
      <c r="J442" s="11"/>
      <c r="K442" s="12"/>
      <c r="L442" s="11"/>
    </row>
    <row r="443" spans="1:12" x14ac:dyDescent="0.35">
      <c r="A443" s="23"/>
      <c r="F443" s="21"/>
      <c r="G443" s="5"/>
      <c r="H443" s="24"/>
      <c r="I443" s="10"/>
      <c r="J443" s="11"/>
      <c r="K443" s="12"/>
      <c r="L443" s="11"/>
    </row>
    <row r="444" spans="1:12" x14ac:dyDescent="0.35">
      <c r="A444" s="23"/>
      <c r="F444" s="21"/>
      <c r="G444" s="5"/>
      <c r="H444" s="24"/>
      <c r="I444" s="10"/>
      <c r="J444" s="11"/>
      <c r="K444" s="12"/>
      <c r="L444" s="11"/>
    </row>
    <row r="445" spans="1:12" x14ac:dyDescent="0.35">
      <c r="A445" s="23"/>
      <c r="F445" s="21"/>
      <c r="G445" s="5"/>
      <c r="H445" s="24"/>
      <c r="I445" s="10"/>
      <c r="J445" s="11"/>
      <c r="K445" s="12"/>
      <c r="L445" s="11"/>
    </row>
    <row r="446" spans="1:12" x14ac:dyDescent="0.35">
      <c r="A446" s="23"/>
      <c r="F446" s="21"/>
      <c r="G446" s="5"/>
      <c r="H446" s="24"/>
      <c r="I446" s="10"/>
      <c r="J446" s="11"/>
      <c r="K446" s="12"/>
      <c r="L446" s="11"/>
    </row>
    <row r="447" spans="1:12" x14ac:dyDescent="0.35">
      <c r="A447" s="23"/>
      <c r="F447" s="21"/>
      <c r="G447" s="5"/>
      <c r="H447" s="24"/>
      <c r="I447" s="10"/>
      <c r="J447" s="11"/>
      <c r="K447" s="12"/>
      <c r="L447" s="11"/>
    </row>
    <row r="448" spans="1:12" x14ac:dyDescent="0.35">
      <c r="A448" s="23"/>
      <c r="F448" s="21"/>
      <c r="G448" s="5"/>
      <c r="H448" s="24"/>
      <c r="I448" s="10"/>
      <c r="J448" s="11"/>
      <c r="K448" s="12"/>
      <c r="L448" s="11"/>
    </row>
    <row r="449" spans="1:12" x14ac:dyDescent="0.35">
      <c r="A449" s="23"/>
      <c r="F449" s="21"/>
      <c r="G449" s="5"/>
      <c r="H449" s="24"/>
      <c r="I449" s="10"/>
      <c r="J449" s="11"/>
      <c r="K449" s="12"/>
      <c r="L449" s="11"/>
    </row>
    <row r="450" spans="1:12" x14ac:dyDescent="0.35">
      <c r="A450" s="23"/>
      <c r="F450" s="21"/>
      <c r="G450" s="5"/>
      <c r="H450" s="24"/>
      <c r="I450" s="10"/>
      <c r="J450" s="11"/>
      <c r="K450" s="12"/>
      <c r="L450" s="11"/>
    </row>
    <row r="451" spans="1:12" x14ac:dyDescent="0.35">
      <c r="A451" s="23"/>
      <c r="F451" s="21"/>
      <c r="G451" s="5"/>
      <c r="H451" s="24"/>
      <c r="I451" s="10"/>
      <c r="J451" s="11"/>
      <c r="K451" s="12"/>
      <c r="L451" s="11"/>
    </row>
    <row r="452" spans="1:12" x14ac:dyDescent="0.35">
      <c r="A452" s="23"/>
      <c r="F452" s="21"/>
      <c r="G452" s="5"/>
      <c r="H452" s="24"/>
      <c r="I452" s="10"/>
      <c r="J452" s="11"/>
      <c r="K452" s="12"/>
      <c r="L452" s="11"/>
    </row>
    <row r="453" spans="1:12" x14ac:dyDescent="0.35">
      <c r="A453" s="23"/>
      <c r="F453" s="21"/>
      <c r="G453" s="5"/>
      <c r="H453" s="24"/>
      <c r="I453" s="10"/>
      <c r="J453" s="11"/>
      <c r="K453" s="12"/>
      <c r="L453" s="11"/>
    </row>
    <row r="454" spans="1:12" x14ac:dyDescent="0.35">
      <c r="A454" s="23"/>
      <c r="F454" s="21"/>
      <c r="G454" s="5"/>
      <c r="H454" s="24"/>
      <c r="I454" s="10"/>
      <c r="J454" s="11"/>
      <c r="K454" s="12"/>
      <c r="L454" s="11"/>
    </row>
    <row r="455" spans="1:12" x14ac:dyDescent="0.35">
      <c r="A455" s="23"/>
      <c r="F455" s="21"/>
      <c r="G455" s="5"/>
      <c r="H455" s="24"/>
      <c r="I455" s="10"/>
      <c r="J455" s="11"/>
      <c r="K455" s="12"/>
      <c r="L455" s="11"/>
    </row>
    <row r="456" spans="1:12" x14ac:dyDescent="0.35">
      <c r="A456" s="23"/>
      <c r="F456" s="21"/>
      <c r="G456" s="5"/>
      <c r="H456" s="24"/>
      <c r="I456" s="10"/>
      <c r="J456" s="11"/>
      <c r="K456" s="12"/>
      <c r="L456" s="11"/>
    </row>
    <row r="457" spans="1:12" x14ac:dyDescent="0.35">
      <c r="A457" s="23"/>
      <c r="F457" s="21"/>
      <c r="G457" s="5"/>
      <c r="H457" s="24"/>
      <c r="I457" s="10"/>
      <c r="J457" s="11"/>
      <c r="K457" s="12"/>
      <c r="L457" s="11"/>
    </row>
    <row r="458" spans="1:12" x14ac:dyDescent="0.35">
      <c r="A458" s="23"/>
      <c r="F458" s="21"/>
      <c r="G458" s="5"/>
      <c r="H458" s="24"/>
      <c r="I458" s="10"/>
      <c r="J458" s="11"/>
      <c r="K458" s="12"/>
      <c r="L458" s="11"/>
    </row>
    <row r="459" spans="1:12" x14ac:dyDescent="0.35">
      <c r="A459" s="23"/>
      <c r="F459" s="21"/>
      <c r="G459" s="5"/>
      <c r="H459" s="24"/>
      <c r="I459" s="10"/>
      <c r="J459" s="11"/>
      <c r="K459" s="12"/>
      <c r="L459" s="11"/>
    </row>
    <row r="460" spans="1:12" x14ac:dyDescent="0.35">
      <c r="A460" s="23"/>
      <c r="F460" s="21"/>
      <c r="G460" s="5"/>
      <c r="H460" s="24"/>
      <c r="I460" s="10"/>
      <c r="J460" s="11"/>
      <c r="K460" s="12"/>
      <c r="L460" s="11"/>
    </row>
    <row r="461" spans="1:12" x14ac:dyDescent="0.35">
      <c r="A461" s="23"/>
      <c r="F461" s="21"/>
      <c r="G461" s="5"/>
      <c r="H461" s="24"/>
      <c r="I461" s="10"/>
      <c r="J461" s="11"/>
      <c r="K461" s="12"/>
      <c r="L461" s="11"/>
    </row>
    <row r="462" spans="1:12" x14ac:dyDescent="0.35">
      <c r="A462" s="23"/>
      <c r="F462" s="21"/>
      <c r="G462" s="5"/>
      <c r="H462" s="24"/>
      <c r="I462" s="10"/>
      <c r="J462" s="11"/>
      <c r="K462" s="12"/>
      <c r="L462" s="11"/>
    </row>
    <row r="463" spans="1:12" x14ac:dyDescent="0.35">
      <c r="A463" s="23"/>
      <c r="F463" s="21"/>
      <c r="G463" s="5"/>
      <c r="H463" s="24"/>
      <c r="I463" s="10"/>
      <c r="J463" s="11"/>
      <c r="K463" s="12"/>
      <c r="L463" s="11"/>
    </row>
    <row r="464" spans="1:12" x14ac:dyDescent="0.35">
      <c r="A464" s="23"/>
      <c r="F464" s="21"/>
      <c r="G464" s="5"/>
      <c r="H464" s="24"/>
      <c r="I464" s="10"/>
      <c r="J464" s="11"/>
      <c r="K464" s="12"/>
      <c r="L464" s="11"/>
    </row>
    <row r="465" spans="1:12" x14ac:dyDescent="0.35">
      <c r="A465" s="23"/>
      <c r="F465" s="21"/>
      <c r="G465" s="5"/>
      <c r="H465" s="24"/>
      <c r="I465" s="10"/>
      <c r="J465" s="11"/>
      <c r="K465" s="12"/>
      <c r="L465" s="11"/>
    </row>
    <row r="466" spans="1:12" x14ac:dyDescent="0.35">
      <c r="A466" s="23"/>
      <c r="F466" s="21"/>
      <c r="G466" s="5"/>
      <c r="H466" s="24"/>
      <c r="I466" s="10"/>
      <c r="J466" s="11"/>
      <c r="K466" s="12"/>
      <c r="L466" s="11"/>
    </row>
    <row r="467" spans="1:12" x14ac:dyDescent="0.35">
      <c r="A467" s="23"/>
      <c r="F467" s="21"/>
      <c r="G467" s="5"/>
      <c r="H467" s="24"/>
      <c r="I467" s="10"/>
      <c r="J467" s="11"/>
      <c r="K467" s="12"/>
      <c r="L467" s="11"/>
    </row>
    <row r="468" spans="1:12" x14ac:dyDescent="0.35">
      <c r="A468" s="23"/>
      <c r="F468" s="21"/>
      <c r="G468" s="5"/>
      <c r="H468" s="24"/>
      <c r="I468" s="10"/>
      <c r="J468" s="11"/>
      <c r="K468" s="12"/>
      <c r="L468" s="11"/>
    </row>
    <row r="469" spans="1:12" x14ac:dyDescent="0.35">
      <c r="A469" s="23"/>
      <c r="F469" s="21"/>
      <c r="G469" s="5"/>
      <c r="H469" s="24"/>
      <c r="I469" s="10"/>
      <c r="J469" s="11"/>
      <c r="K469" s="12"/>
      <c r="L469" s="11"/>
    </row>
    <row r="470" spans="1:12" x14ac:dyDescent="0.35">
      <c r="A470" s="23"/>
      <c r="F470" s="21"/>
      <c r="G470" s="5"/>
      <c r="H470" s="24"/>
      <c r="I470" s="10"/>
      <c r="J470" s="11"/>
      <c r="K470" s="12"/>
      <c r="L470" s="11"/>
    </row>
    <row r="471" spans="1:12" x14ac:dyDescent="0.35">
      <c r="A471" s="23"/>
      <c r="F471" s="21"/>
      <c r="G471" s="5"/>
      <c r="H471" s="24"/>
      <c r="I471" s="10"/>
      <c r="J471" s="11"/>
      <c r="K471" s="12"/>
      <c r="L471" s="11"/>
    </row>
    <row r="472" spans="1:12" x14ac:dyDescent="0.35">
      <c r="A472" s="23"/>
      <c r="F472" s="21"/>
      <c r="G472" s="5"/>
      <c r="H472" s="24"/>
      <c r="I472" s="10"/>
      <c r="J472" s="11"/>
      <c r="K472" s="12"/>
      <c r="L472" s="11"/>
    </row>
    <row r="473" spans="1:12" x14ac:dyDescent="0.35">
      <c r="A473" s="23"/>
      <c r="F473" s="21"/>
      <c r="G473" s="5"/>
      <c r="H473" s="24"/>
      <c r="I473" s="10"/>
      <c r="J473" s="11"/>
      <c r="K473" s="12"/>
      <c r="L473" s="11"/>
    </row>
    <row r="474" spans="1:12" x14ac:dyDescent="0.35">
      <c r="A474" s="23"/>
      <c r="F474" s="21"/>
      <c r="G474" s="5"/>
      <c r="H474" s="24"/>
      <c r="I474" s="10"/>
      <c r="J474" s="11"/>
      <c r="K474" s="12"/>
      <c r="L474" s="11"/>
    </row>
    <row r="475" spans="1:12" x14ac:dyDescent="0.35">
      <c r="A475" s="23"/>
      <c r="F475" s="21"/>
      <c r="G475" s="5"/>
      <c r="H475" s="24"/>
      <c r="I475" s="10"/>
      <c r="J475" s="11"/>
      <c r="K475" s="12"/>
      <c r="L475" s="11"/>
    </row>
    <row r="476" spans="1:12" x14ac:dyDescent="0.35">
      <c r="A476" s="23"/>
      <c r="F476" s="21"/>
      <c r="G476" s="5"/>
      <c r="H476" s="24"/>
      <c r="I476" s="10"/>
      <c r="J476" s="11"/>
      <c r="K476" s="12"/>
      <c r="L476" s="11"/>
    </row>
    <row r="477" spans="1:12" x14ac:dyDescent="0.35">
      <c r="A477" s="23"/>
      <c r="F477" s="21"/>
      <c r="G477" s="5"/>
      <c r="H477" s="24"/>
      <c r="I477" s="10"/>
      <c r="J477" s="11"/>
      <c r="K477" s="12"/>
      <c r="L477" s="11"/>
    </row>
    <row r="478" spans="1:12" x14ac:dyDescent="0.35">
      <c r="A478" s="23"/>
      <c r="F478" s="21"/>
      <c r="G478" s="5"/>
      <c r="H478" s="24"/>
      <c r="I478" s="10"/>
      <c r="J478" s="11"/>
      <c r="K478" s="12"/>
      <c r="L478" s="11"/>
    </row>
    <row r="479" spans="1:12" x14ac:dyDescent="0.35">
      <c r="A479" s="23"/>
      <c r="F479" s="21"/>
      <c r="G479" s="5"/>
      <c r="H479" s="24"/>
      <c r="I479" s="10"/>
      <c r="J479" s="11"/>
      <c r="K479" s="12"/>
      <c r="L479" s="11"/>
    </row>
    <row r="480" spans="1:12" x14ac:dyDescent="0.35">
      <c r="A480" s="23"/>
      <c r="F480" s="21"/>
      <c r="G480" s="5"/>
      <c r="H480" s="24"/>
      <c r="I480" s="10"/>
      <c r="J480" s="11"/>
      <c r="K480" s="12"/>
      <c r="L480" s="11"/>
    </row>
    <row r="481" spans="1:15" x14ac:dyDescent="0.35">
      <c r="A481" s="23"/>
      <c r="F481" s="21"/>
      <c r="G481" s="5"/>
      <c r="H481" s="24"/>
      <c r="I481" s="10"/>
      <c r="J481" s="11"/>
      <c r="K481" s="12"/>
      <c r="L481" s="11"/>
    </row>
    <row r="482" spans="1:15" x14ac:dyDescent="0.35">
      <c r="A482" s="23"/>
      <c r="F482" s="21"/>
      <c r="G482" s="5"/>
      <c r="H482" s="24"/>
      <c r="I482" s="10"/>
      <c r="J482" s="11"/>
      <c r="K482" s="12"/>
      <c r="L482" s="11"/>
    </row>
    <row r="483" spans="1:15" x14ac:dyDescent="0.35">
      <c r="A483" s="23"/>
      <c r="F483" s="21"/>
      <c r="G483" s="5"/>
      <c r="H483" s="24"/>
      <c r="I483" s="10"/>
      <c r="J483" s="11"/>
      <c r="K483" s="12"/>
      <c r="L483" s="11"/>
    </row>
    <row r="484" spans="1:15" x14ac:dyDescent="0.35">
      <c r="A484" s="23"/>
      <c r="F484" s="21"/>
      <c r="G484" s="5"/>
      <c r="H484" s="24"/>
      <c r="I484" s="10"/>
      <c r="J484" s="11"/>
      <c r="K484" s="12"/>
      <c r="L484" s="11"/>
    </row>
    <row r="485" spans="1:15" x14ac:dyDescent="0.35">
      <c r="A485" s="23"/>
      <c r="F485" s="21"/>
      <c r="G485" s="5"/>
      <c r="H485" s="24"/>
      <c r="I485" s="10"/>
      <c r="J485" s="11"/>
      <c r="K485" s="12"/>
      <c r="L485" s="11"/>
    </row>
    <row r="486" spans="1:15" x14ac:dyDescent="0.35">
      <c r="A486" s="23"/>
      <c r="F486" s="21"/>
      <c r="G486" s="5"/>
      <c r="H486" s="24"/>
      <c r="I486" s="10"/>
      <c r="J486" s="11"/>
      <c r="K486" s="12"/>
      <c r="L486" s="11"/>
    </row>
    <row r="487" spans="1:15" x14ac:dyDescent="0.35">
      <c r="A487" s="23"/>
      <c r="F487" s="21"/>
      <c r="G487" s="5"/>
      <c r="H487" s="24"/>
      <c r="I487" s="10"/>
      <c r="J487" s="11"/>
      <c r="K487" s="12"/>
      <c r="L487" s="11"/>
    </row>
    <row r="488" spans="1:15" x14ac:dyDescent="0.35">
      <c r="A488" s="29"/>
      <c r="B488" s="1"/>
      <c r="C488" s="1"/>
      <c r="D488" s="1"/>
      <c r="E488" s="1"/>
      <c r="F488" s="22"/>
      <c r="G488" s="4"/>
      <c r="H488" s="22"/>
      <c r="I488" s="13"/>
      <c r="J488" s="14"/>
      <c r="K488" s="15"/>
      <c r="L488" s="14"/>
      <c r="M488" s="1"/>
      <c r="N488" s="1"/>
      <c r="O488" s="1"/>
    </row>
    <row r="489" spans="1:15" x14ac:dyDescent="0.35">
      <c r="A489" s="2"/>
      <c r="H489" s="24"/>
    </row>
    <row r="490" spans="1:15" x14ac:dyDescent="0.35">
      <c r="A490" s="2"/>
      <c r="H490" s="24"/>
    </row>
    <row r="491" spans="1:15" x14ac:dyDescent="0.35">
      <c r="A491" s="2"/>
      <c r="H491" s="24"/>
    </row>
    <row r="492" spans="1:15" x14ac:dyDescent="0.35">
      <c r="A492" s="2"/>
      <c r="H492" s="24"/>
    </row>
    <row r="493" spans="1:15" x14ac:dyDescent="0.35">
      <c r="A493" s="2"/>
      <c r="H493" s="24"/>
    </row>
    <row r="494" spans="1:15" x14ac:dyDescent="0.35">
      <c r="A494" s="2"/>
      <c r="H494" s="24"/>
    </row>
    <row r="495" spans="1:15" x14ac:dyDescent="0.35">
      <c r="A495" s="2"/>
      <c r="H495" s="24"/>
    </row>
    <row r="496" spans="1:15" x14ac:dyDescent="0.35">
      <c r="A496" s="2"/>
      <c r="H496" s="24"/>
    </row>
    <row r="497" spans="1:8" x14ac:dyDescent="0.35">
      <c r="A497" s="2"/>
      <c r="H497" s="24"/>
    </row>
    <row r="498" spans="1:8" x14ac:dyDescent="0.35">
      <c r="A498" s="2"/>
      <c r="H498" s="24"/>
    </row>
    <row r="499" spans="1:8" x14ac:dyDescent="0.35">
      <c r="A499" s="2"/>
      <c r="H499" s="24"/>
    </row>
    <row r="500" spans="1:8" x14ac:dyDescent="0.35">
      <c r="A500" s="2"/>
      <c r="H500" s="24"/>
    </row>
    <row r="501" spans="1:8" x14ac:dyDescent="0.35">
      <c r="A501" s="2"/>
      <c r="H501" s="24"/>
    </row>
    <row r="502" spans="1:8" x14ac:dyDescent="0.35">
      <c r="A502" s="2"/>
      <c r="H502" s="24"/>
    </row>
    <row r="503" spans="1:8" x14ac:dyDescent="0.35">
      <c r="A503" s="2"/>
      <c r="H503" s="24"/>
    </row>
    <row r="504" spans="1:8" x14ac:dyDescent="0.35">
      <c r="A504" s="2"/>
      <c r="H504" s="24"/>
    </row>
    <row r="505" spans="1:8" x14ac:dyDescent="0.35">
      <c r="A505" s="2"/>
      <c r="H505" s="24"/>
    </row>
    <row r="506" spans="1:8" x14ac:dyDescent="0.35">
      <c r="A506" s="2"/>
      <c r="H506" s="24"/>
    </row>
    <row r="507" spans="1:8" x14ac:dyDescent="0.35">
      <c r="A507" s="2"/>
      <c r="H507" s="24"/>
    </row>
    <row r="508" spans="1:8" x14ac:dyDescent="0.35">
      <c r="A508" s="2"/>
      <c r="H508" s="24"/>
    </row>
    <row r="509" spans="1:8" x14ac:dyDescent="0.35">
      <c r="A509" s="2"/>
      <c r="H509" s="24"/>
    </row>
    <row r="510" spans="1:8" x14ac:dyDescent="0.35">
      <c r="A510" s="2"/>
      <c r="H510" s="24"/>
    </row>
    <row r="511" spans="1:8" x14ac:dyDescent="0.35">
      <c r="A511" s="2"/>
      <c r="H511" s="24"/>
    </row>
    <row r="512" spans="1:8" x14ac:dyDescent="0.35">
      <c r="A512" s="2"/>
      <c r="H512" s="24"/>
    </row>
    <row r="513" spans="1:8" x14ac:dyDescent="0.35">
      <c r="A513" s="2"/>
      <c r="H513" s="24"/>
    </row>
    <row r="514" spans="1:8" x14ac:dyDescent="0.35">
      <c r="A514" s="2"/>
      <c r="H514" s="24"/>
    </row>
    <row r="515" spans="1:8" x14ac:dyDescent="0.35">
      <c r="A515" s="2"/>
      <c r="H515" s="24"/>
    </row>
    <row r="516" spans="1:8" x14ac:dyDescent="0.35">
      <c r="A516" s="2"/>
      <c r="H516" s="24"/>
    </row>
    <row r="517" spans="1:8" x14ac:dyDescent="0.35">
      <c r="A517" s="2"/>
      <c r="H517" s="24"/>
    </row>
    <row r="518" spans="1:8" x14ac:dyDescent="0.35">
      <c r="A518" s="2"/>
      <c r="H518" s="3"/>
    </row>
    <row r="519" spans="1:8" x14ac:dyDescent="0.35">
      <c r="H519" s="3"/>
    </row>
    <row r="520" spans="1:8" x14ac:dyDescent="0.35">
      <c r="H520" s="3"/>
    </row>
    <row r="521" spans="1:8" x14ac:dyDescent="0.35">
      <c r="H521" s="3"/>
    </row>
    <row r="522" spans="1:8" x14ac:dyDescent="0.35">
      <c r="H522" s="3"/>
    </row>
    <row r="523" spans="1:8" x14ac:dyDescent="0.35">
      <c r="H523" s="3"/>
    </row>
    <row r="524" spans="1:8" x14ac:dyDescent="0.35">
      <c r="H524" s="3"/>
    </row>
    <row r="525" spans="1:8" x14ac:dyDescent="0.35">
      <c r="H525" s="3"/>
    </row>
    <row r="526" spans="1:8" x14ac:dyDescent="0.35">
      <c r="H526" s="3"/>
    </row>
    <row r="527" spans="1:8" x14ac:dyDescent="0.35">
      <c r="H527" s="3"/>
    </row>
    <row r="528" spans="1:8" x14ac:dyDescent="0.35">
      <c r="H528" s="3"/>
    </row>
    <row r="529" spans="8:8" x14ac:dyDescent="0.35">
      <c r="H529" s="3"/>
    </row>
    <row r="530" spans="8:8" x14ac:dyDescent="0.35">
      <c r="H530" s="3"/>
    </row>
    <row r="531" spans="8:8" x14ac:dyDescent="0.35">
      <c r="H531" s="3"/>
    </row>
    <row r="532" spans="8:8" x14ac:dyDescent="0.35">
      <c r="H532" s="3"/>
    </row>
    <row r="533" spans="8:8" x14ac:dyDescent="0.35">
      <c r="H533" s="3"/>
    </row>
    <row r="534" spans="8:8" x14ac:dyDescent="0.35">
      <c r="H534" s="3"/>
    </row>
    <row r="535" spans="8:8" x14ac:dyDescent="0.35">
      <c r="H535" s="3"/>
    </row>
    <row r="536" spans="8:8" x14ac:dyDescent="0.35">
      <c r="H536" s="3"/>
    </row>
    <row r="537" spans="8:8" x14ac:dyDescent="0.35">
      <c r="H537" s="3"/>
    </row>
    <row r="538" spans="8:8" x14ac:dyDescent="0.35">
      <c r="H538" s="3"/>
    </row>
    <row r="539" spans="8:8" x14ac:dyDescent="0.35">
      <c r="H539" s="3"/>
    </row>
    <row r="540" spans="8:8" x14ac:dyDescent="0.35">
      <c r="H540" s="3"/>
    </row>
    <row r="541" spans="8:8" x14ac:dyDescent="0.35">
      <c r="H541" s="3"/>
    </row>
    <row r="542" spans="8:8" x14ac:dyDescent="0.35">
      <c r="H542" s="3"/>
    </row>
    <row r="543" spans="8:8" x14ac:dyDescent="0.35">
      <c r="H543" s="3"/>
    </row>
    <row r="544" spans="8:8" x14ac:dyDescent="0.35">
      <c r="H544" s="3"/>
    </row>
    <row r="545" spans="8:8" x14ac:dyDescent="0.35">
      <c r="H545" s="3"/>
    </row>
    <row r="546" spans="8:8" x14ac:dyDescent="0.35">
      <c r="H546" s="3"/>
    </row>
    <row r="547" spans="8:8" x14ac:dyDescent="0.35">
      <c r="H547" s="3"/>
    </row>
    <row r="548" spans="8:8" x14ac:dyDescent="0.35">
      <c r="H548" s="3"/>
    </row>
    <row r="549" spans="8:8" x14ac:dyDescent="0.35">
      <c r="H549" s="3"/>
    </row>
    <row r="550" spans="8:8" x14ac:dyDescent="0.35">
      <c r="H550" s="3"/>
    </row>
    <row r="551" spans="8:8" x14ac:dyDescent="0.35">
      <c r="H551" s="3"/>
    </row>
    <row r="552" spans="8:8" x14ac:dyDescent="0.35">
      <c r="H552" s="3"/>
    </row>
    <row r="553" spans="8:8" x14ac:dyDescent="0.35">
      <c r="H553" s="3"/>
    </row>
    <row r="554" spans="8:8" x14ac:dyDescent="0.35">
      <c r="H554" s="3"/>
    </row>
    <row r="555" spans="8:8" x14ac:dyDescent="0.35">
      <c r="H555" s="3"/>
    </row>
    <row r="556" spans="8:8" x14ac:dyDescent="0.35">
      <c r="H556" s="3"/>
    </row>
    <row r="557" spans="8:8" x14ac:dyDescent="0.35">
      <c r="H557" s="3"/>
    </row>
    <row r="558" spans="8:8" x14ac:dyDescent="0.35">
      <c r="H558" s="3"/>
    </row>
    <row r="559" spans="8:8" x14ac:dyDescent="0.35">
      <c r="H559" s="3"/>
    </row>
    <row r="560" spans="8:8" x14ac:dyDescent="0.35">
      <c r="H560" s="3"/>
    </row>
    <row r="561" spans="8:8" x14ac:dyDescent="0.35">
      <c r="H561" s="3"/>
    </row>
    <row r="562" spans="8:8" x14ac:dyDescent="0.35">
      <c r="H562" s="3"/>
    </row>
    <row r="563" spans="8:8" x14ac:dyDescent="0.35">
      <c r="H563" s="3"/>
    </row>
    <row r="564" spans="8:8" x14ac:dyDescent="0.35">
      <c r="H564" s="3"/>
    </row>
    <row r="565" spans="8:8" x14ac:dyDescent="0.35">
      <c r="H565" s="3"/>
    </row>
    <row r="566" spans="8:8" x14ac:dyDescent="0.35">
      <c r="H566" s="3"/>
    </row>
    <row r="567" spans="8:8" x14ac:dyDescent="0.35">
      <c r="H567" s="3"/>
    </row>
    <row r="568" spans="8:8" x14ac:dyDescent="0.35">
      <c r="H568" s="3"/>
    </row>
    <row r="569" spans="8:8" x14ac:dyDescent="0.35">
      <c r="H569" s="3"/>
    </row>
    <row r="570" spans="8:8" x14ac:dyDescent="0.35">
      <c r="H570" s="3"/>
    </row>
    <row r="571" spans="8:8" x14ac:dyDescent="0.35">
      <c r="H571" s="3"/>
    </row>
    <row r="572" spans="8:8" x14ac:dyDescent="0.35">
      <c r="H572" s="3"/>
    </row>
    <row r="573" spans="8:8" x14ac:dyDescent="0.35">
      <c r="H573" s="3"/>
    </row>
    <row r="574" spans="8:8" x14ac:dyDescent="0.35">
      <c r="H574" s="3"/>
    </row>
    <row r="575" spans="8:8" x14ac:dyDescent="0.35">
      <c r="H575" s="3"/>
    </row>
    <row r="576" spans="8:8" x14ac:dyDescent="0.35">
      <c r="H576" s="3"/>
    </row>
    <row r="577" spans="8:8" x14ac:dyDescent="0.35">
      <c r="H577" s="3"/>
    </row>
    <row r="578" spans="8:8" x14ac:dyDescent="0.35">
      <c r="H578" s="3"/>
    </row>
    <row r="579" spans="8:8" x14ac:dyDescent="0.35">
      <c r="H579" s="3"/>
    </row>
    <row r="580" spans="8:8" x14ac:dyDescent="0.35">
      <c r="H580" s="3"/>
    </row>
    <row r="581" spans="8:8" x14ac:dyDescent="0.35">
      <c r="H581" s="3"/>
    </row>
    <row r="582" spans="8:8" x14ac:dyDescent="0.35">
      <c r="H582" s="3"/>
    </row>
    <row r="583" spans="8:8" x14ac:dyDescent="0.35">
      <c r="H583" s="3"/>
    </row>
    <row r="584" spans="8:8" x14ac:dyDescent="0.35">
      <c r="H584" s="3"/>
    </row>
    <row r="585" spans="8:8" x14ac:dyDescent="0.35">
      <c r="H585" s="3"/>
    </row>
    <row r="586" spans="8:8" x14ac:dyDescent="0.35">
      <c r="H586" s="3"/>
    </row>
    <row r="587" spans="8:8" x14ac:dyDescent="0.35">
      <c r="H587" s="3"/>
    </row>
    <row r="588" spans="8:8" x14ac:dyDescent="0.35">
      <c r="H588" s="3"/>
    </row>
    <row r="589" spans="8:8" x14ac:dyDescent="0.35">
      <c r="H589" s="3"/>
    </row>
    <row r="590" spans="8:8" x14ac:dyDescent="0.35">
      <c r="H590" s="3"/>
    </row>
    <row r="591" spans="8:8" x14ac:dyDescent="0.35">
      <c r="H591" s="3"/>
    </row>
    <row r="592" spans="8:8" x14ac:dyDescent="0.35">
      <c r="H592" s="3"/>
    </row>
    <row r="593" spans="8:8" x14ac:dyDescent="0.35">
      <c r="H593" s="3"/>
    </row>
    <row r="594" spans="8:8" x14ac:dyDescent="0.35">
      <c r="H594" s="3"/>
    </row>
    <row r="595" spans="8:8" x14ac:dyDescent="0.35">
      <c r="H595" s="3"/>
    </row>
    <row r="596" spans="8:8" x14ac:dyDescent="0.35">
      <c r="H596" s="3"/>
    </row>
    <row r="597" spans="8:8" x14ac:dyDescent="0.35">
      <c r="H597" s="3"/>
    </row>
    <row r="598" spans="8:8" x14ac:dyDescent="0.35">
      <c r="H598" s="3"/>
    </row>
    <row r="599" spans="8:8" x14ac:dyDescent="0.35">
      <c r="H599" s="3"/>
    </row>
    <row r="600" spans="8:8" x14ac:dyDescent="0.35">
      <c r="H600" s="3"/>
    </row>
    <row r="601" spans="8:8" x14ac:dyDescent="0.35">
      <c r="H601" s="3"/>
    </row>
    <row r="602" spans="8:8" x14ac:dyDescent="0.35">
      <c r="H602" s="3"/>
    </row>
    <row r="603" spans="8:8" x14ac:dyDescent="0.35">
      <c r="H603" s="3"/>
    </row>
    <row r="604" spans="8:8" x14ac:dyDescent="0.35">
      <c r="H604" s="3"/>
    </row>
    <row r="605" spans="8:8" x14ac:dyDescent="0.35">
      <c r="H605" s="3"/>
    </row>
    <row r="606" spans="8:8" x14ac:dyDescent="0.35">
      <c r="H606" s="3"/>
    </row>
    <row r="607" spans="8:8" x14ac:dyDescent="0.35">
      <c r="H607" s="3"/>
    </row>
    <row r="608" spans="8:8" x14ac:dyDescent="0.35">
      <c r="H608" s="3"/>
    </row>
    <row r="609" spans="8:8" x14ac:dyDescent="0.35">
      <c r="H609" s="3"/>
    </row>
    <row r="610" spans="8:8" x14ac:dyDescent="0.35">
      <c r="H610" s="3"/>
    </row>
    <row r="611" spans="8:8" x14ac:dyDescent="0.35">
      <c r="H611" s="3"/>
    </row>
    <row r="612" spans="8:8" x14ac:dyDescent="0.35">
      <c r="H612" s="3"/>
    </row>
    <row r="613" spans="8:8" x14ac:dyDescent="0.35">
      <c r="H613" s="3"/>
    </row>
    <row r="614" spans="8:8" x14ac:dyDescent="0.35">
      <c r="H614" s="3"/>
    </row>
    <row r="615" spans="8:8" x14ac:dyDescent="0.35">
      <c r="H615" s="3"/>
    </row>
    <row r="616" spans="8:8" x14ac:dyDescent="0.35">
      <c r="H616" s="3"/>
    </row>
    <row r="617" spans="8:8" x14ac:dyDescent="0.35">
      <c r="H617" s="3"/>
    </row>
    <row r="618" spans="8:8" x14ac:dyDescent="0.35">
      <c r="H618" s="3"/>
    </row>
    <row r="619" spans="8:8" x14ac:dyDescent="0.35">
      <c r="H619" s="3"/>
    </row>
    <row r="620" spans="8:8" x14ac:dyDescent="0.35">
      <c r="H620" s="3"/>
    </row>
    <row r="621" spans="8:8" x14ac:dyDescent="0.35">
      <c r="H621" s="3"/>
    </row>
    <row r="622" spans="8:8" x14ac:dyDescent="0.35">
      <c r="H622" s="3"/>
    </row>
    <row r="623" spans="8:8" x14ac:dyDescent="0.35">
      <c r="H623" s="3"/>
    </row>
    <row r="624" spans="8:8" x14ac:dyDescent="0.35">
      <c r="H624" s="3"/>
    </row>
    <row r="625" spans="8:8" x14ac:dyDescent="0.35">
      <c r="H625" s="3"/>
    </row>
    <row r="626" spans="8:8" x14ac:dyDescent="0.35">
      <c r="H626" s="3"/>
    </row>
    <row r="627" spans="8:8" x14ac:dyDescent="0.35">
      <c r="H627" s="3"/>
    </row>
    <row r="628" spans="8:8" x14ac:dyDescent="0.35">
      <c r="H628" s="3"/>
    </row>
    <row r="629" spans="8:8" x14ac:dyDescent="0.35">
      <c r="H629" s="3"/>
    </row>
    <row r="630" spans="8:8" x14ac:dyDescent="0.35">
      <c r="H630" s="3"/>
    </row>
    <row r="631" spans="8:8" x14ac:dyDescent="0.35">
      <c r="H631" s="3"/>
    </row>
    <row r="632" spans="8:8" x14ac:dyDescent="0.35">
      <c r="H632" s="3"/>
    </row>
    <row r="633" spans="8:8" x14ac:dyDescent="0.35">
      <c r="H633" s="3"/>
    </row>
    <row r="634" spans="8:8" x14ac:dyDescent="0.35">
      <c r="H634" s="3"/>
    </row>
    <row r="635" spans="8:8" x14ac:dyDescent="0.35">
      <c r="H635" s="3"/>
    </row>
    <row r="636" spans="8:8" x14ac:dyDescent="0.35">
      <c r="H636" s="3"/>
    </row>
    <row r="637" spans="8:8" x14ac:dyDescent="0.35">
      <c r="H637" s="3"/>
    </row>
    <row r="638" spans="8:8" x14ac:dyDescent="0.35">
      <c r="H638" s="3"/>
    </row>
    <row r="639" spans="8:8" x14ac:dyDescent="0.35">
      <c r="H639" s="3"/>
    </row>
    <row r="640" spans="8:8" x14ac:dyDescent="0.35">
      <c r="H640" s="3"/>
    </row>
    <row r="641" spans="8:8" x14ac:dyDescent="0.35">
      <c r="H641" s="3"/>
    </row>
    <row r="642" spans="8:8" x14ac:dyDescent="0.35">
      <c r="H642" s="3"/>
    </row>
    <row r="643" spans="8:8" x14ac:dyDescent="0.35">
      <c r="H643" s="3"/>
    </row>
    <row r="644" spans="8:8" x14ac:dyDescent="0.35">
      <c r="H644" s="3"/>
    </row>
    <row r="645" spans="8:8" x14ac:dyDescent="0.35">
      <c r="H645" s="3"/>
    </row>
    <row r="646" spans="8:8" x14ac:dyDescent="0.35">
      <c r="H646" s="3"/>
    </row>
    <row r="647" spans="8:8" x14ac:dyDescent="0.35">
      <c r="H647" s="3"/>
    </row>
    <row r="648" spans="8:8" x14ac:dyDescent="0.35">
      <c r="H648" s="3"/>
    </row>
    <row r="649" spans="8:8" x14ac:dyDescent="0.35">
      <c r="H649" s="3"/>
    </row>
    <row r="650" spans="8:8" x14ac:dyDescent="0.35">
      <c r="H650" s="3"/>
    </row>
    <row r="651" spans="8:8" x14ac:dyDescent="0.35">
      <c r="H651" s="3"/>
    </row>
    <row r="652" spans="8:8" x14ac:dyDescent="0.35">
      <c r="H652" s="3"/>
    </row>
    <row r="653" spans="8:8" x14ac:dyDescent="0.35">
      <c r="H653" s="3"/>
    </row>
    <row r="654" spans="8:8" x14ac:dyDescent="0.35">
      <c r="H654" s="3"/>
    </row>
    <row r="655" spans="8:8" x14ac:dyDescent="0.35">
      <c r="H655" s="3"/>
    </row>
    <row r="656" spans="8:8" x14ac:dyDescent="0.35">
      <c r="H656" s="3"/>
    </row>
    <row r="657" spans="8:8" x14ac:dyDescent="0.35">
      <c r="H657" s="3"/>
    </row>
    <row r="658" spans="8:8" x14ac:dyDescent="0.35">
      <c r="H658" s="3"/>
    </row>
    <row r="659" spans="8:8" x14ac:dyDescent="0.35">
      <c r="H659" s="3"/>
    </row>
    <row r="660" spans="8:8" x14ac:dyDescent="0.35">
      <c r="H660" s="3"/>
    </row>
    <row r="661" spans="8:8" x14ac:dyDescent="0.35">
      <c r="H661" s="3"/>
    </row>
    <row r="662" spans="8:8" x14ac:dyDescent="0.35">
      <c r="H662" s="3"/>
    </row>
    <row r="663" spans="8:8" x14ac:dyDescent="0.35">
      <c r="H663" s="3"/>
    </row>
    <row r="664" spans="8:8" x14ac:dyDescent="0.35">
      <c r="H664" s="3"/>
    </row>
    <row r="665" spans="8:8" x14ac:dyDescent="0.35">
      <c r="H665" s="3"/>
    </row>
    <row r="666" spans="8:8" x14ac:dyDescent="0.35">
      <c r="H666" s="3"/>
    </row>
    <row r="667" spans="8:8" x14ac:dyDescent="0.35">
      <c r="H667" s="3"/>
    </row>
    <row r="668" spans="8:8" x14ac:dyDescent="0.35">
      <c r="H668" s="3"/>
    </row>
    <row r="669" spans="8:8" x14ac:dyDescent="0.35">
      <c r="H669" s="3"/>
    </row>
    <row r="670" spans="8:8" x14ac:dyDescent="0.35">
      <c r="H670" s="3"/>
    </row>
    <row r="671" spans="8:8" x14ac:dyDescent="0.35">
      <c r="H671" s="3"/>
    </row>
    <row r="672" spans="8:8" x14ac:dyDescent="0.35">
      <c r="H672" s="3"/>
    </row>
    <row r="673" spans="8:8" x14ac:dyDescent="0.35">
      <c r="H673" s="3"/>
    </row>
    <row r="674" spans="8:8" x14ac:dyDescent="0.35">
      <c r="H674" s="3"/>
    </row>
    <row r="675" spans="8:8" x14ac:dyDescent="0.35">
      <c r="H675" s="3"/>
    </row>
    <row r="676" spans="8:8" x14ac:dyDescent="0.35">
      <c r="H676" s="3"/>
    </row>
    <row r="677" spans="8:8" x14ac:dyDescent="0.35">
      <c r="H677" s="3"/>
    </row>
    <row r="678" spans="8:8" x14ac:dyDescent="0.35">
      <c r="H678" s="3"/>
    </row>
    <row r="679" spans="8:8" x14ac:dyDescent="0.35">
      <c r="H679" s="3"/>
    </row>
    <row r="680" spans="8:8" x14ac:dyDescent="0.35">
      <c r="H680" s="3"/>
    </row>
    <row r="681" spans="8:8" x14ac:dyDescent="0.35">
      <c r="H681" s="3"/>
    </row>
    <row r="682" spans="8:8" x14ac:dyDescent="0.35">
      <c r="H682" s="3"/>
    </row>
    <row r="683" spans="8:8" x14ac:dyDescent="0.35">
      <c r="H683" s="3"/>
    </row>
    <row r="684" spans="8:8" x14ac:dyDescent="0.35">
      <c r="H684" s="3"/>
    </row>
    <row r="685" spans="8:8" x14ac:dyDescent="0.35">
      <c r="H685" s="3"/>
    </row>
    <row r="686" spans="8:8" x14ac:dyDescent="0.35">
      <c r="H686" s="3"/>
    </row>
    <row r="687" spans="8:8" x14ac:dyDescent="0.35">
      <c r="H687" s="3"/>
    </row>
    <row r="688" spans="8:8" x14ac:dyDescent="0.35">
      <c r="H688" s="3"/>
    </row>
    <row r="689" spans="8:8" x14ac:dyDescent="0.35">
      <c r="H689" s="3"/>
    </row>
    <row r="690" spans="8:8" x14ac:dyDescent="0.35">
      <c r="H690" s="3"/>
    </row>
    <row r="691" spans="8:8" x14ac:dyDescent="0.35">
      <c r="H691" s="3"/>
    </row>
    <row r="692" spans="8:8" x14ac:dyDescent="0.35">
      <c r="H692" s="3"/>
    </row>
    <row r="693" spans="8:8" x14ac:dyDescent="0.35">
      <c r="H693" s="3"/>
    </row>
    <row r="694" spans="8:8" x14ac:dyDescent="0.35">
      <c r="H694" s="3"/>
    </row>
    <row r="695" spans="8:8" x14ac:dyDescent="0.35">
      <c r="H695" s="3"/>
    </row>
    <row r="696" spans="8:8" x14ac:dyDescent="0.35">
      <c r="H696" s="3"/>
    </row>
    <row r="697" spans="8:8" x14ac:dyDescent="0.35">
      <c r="H697" s="3"/>
    </row>
    <row r="698" spans="8:8" x14ac:dyDescent="0.35">
      <c r="H698" s="3"/>
    </row>
    <row r="699" spans="8:8" x14ac:dyDescent="0.35">
      <c r="H699" s="3"/>
    </row>
    <row r="700" spans="8:8" x14ac:dyDescent="0.35">
      <c r="H700" s="3"/>
    </row>
    <row r="701" spans="8:8" x14ac:dyDescent="0.35">
      <c r="H701" s="3"/>
    </row>
    <row r="702" spans="8:8" x14ac:dyDescent="0.35">
      <c r="H702" s="3"/>
    </row>
    <row r="703" spans="8:8" x14ac:dyDescent="0.35">
      <c r="H703" s="3"/>
    </row>
    <row r="704" spans="8:8" x14ac:dyDescent="0.35">
      <c r="H704" s="3"/>
    </row>
    <row r="705" spans="8:8" x14ac:dyDescent="0.35">
      <c r="H705" s="3"/>
    </row>
    <row r="706" spans="8:8" x14ac:dyDescent="0.35">
      <c r="H706" s="3"/>
    </row>
    <row r="707" spans="8:8" x14ac:dyDescent="0.35">
      <c r="H707" s="3"/>
    </row>
    <row r="708" spans="8:8" x14ac:dyDescent="0.35">
      <c r="H708" s="3"/>
    </row>
    <row r="709" spans="8:8" x14ac:dyDescent="0.35">
      <c r="H709" s="3"/>
    </row>
    <row r="710" spans="8:8" x14ac:dyDescent="0.35">
      <c r="H710" s="3"/>
    </row>
    <row r="711" spans="8:8" x14ac:dyDescent="0.35">
      <c r="H711" s="3"/>
    </row>
    <row r="712" spans="8:8" x14ac:dyDescent="0.35">
      <c r="H712" s="3"/>
    </row>
    <row r="713" spans="8:8" x14ac:dyDescent="0.35">
      <c r="H713" s="3"/>
    </row>
    <row r="714" spans="8:8" x14ac:dyDescent="0.35">
      <c r="H714" s="3"/>
    </row>
    <row r="715" spans="8:8" x14ac:dyDescent="0.35">
      <c r="H715" s="3"/>
    </row>
    <row r="716" spans="8:8" x14ac:dyDescent="0.35">
      <c r="H716" s="3"/>
    </row>
    <row r="717" spans="8:8" x14ac:dyDescent="0.35">
      <c r="H717" s="3"/>
    </row>
    <row r="718" spans="8:8" x14ac:dyDescent="0.35">
      <c r="H718" s="3"/>
    </row>
    <row r="719" spans="8:8" x14ac:dyDescent="0.35">
      <c r="H719" s="3"/>
    </row>
    <row r="720" spans="8:8" x14ac:dyDescent="0.35">
      <c r="H720" s="3"/>
    </row>
    <row r="721" spans="8:8" x14ac:dyDescent="0.35">
      <c r="H721" s="3"/>
    </row>
    <row r="722" spans="8:8" x14ac:dyDescent="0.35">
      <c r="H722" s="3"/>
    </row>
    <row r="723" spans="8:8" x14ac:dyDescent="0.35">
      <c r="H723" s="3"/>
    </row>
    <row r="724" spans="8:8" x14ac:dyDescent="0.35">
      <c r="H724" s="3"/>
    </row>
    <row r="725" spans="8:8" x14ac:dyDescent="0.35">
      <c r="H725" s="3"/>
    </row>
    <row r="726" spans="8:8" x14ac:dyDescent="0.35">
      <c r="H726" s="3"/>
    </row>
    <row r="727" spans="8:8" x14ac:dyDescent="0.35">
      <c r="H727" s="3"/>
    </row>
    <row r="728" spans="8:8" x14ac:dyDescent="0.35">
      <c r="H728" s="3"/>
    </row>
    <row r="729" spans="8:8" x14ac:dyDescent="0.35">
      <c r="H729" s="3"/>
    </row>
    <row r="730" spans="8:8" x14ac:dyDescent="0.35">
      <c r="H730" s="3"/>
    </row>
    <row r="731" spans="8:8" x14ac:dyDescent="0.35">
      <c r="H731" s="3"/>
    </row>
    <row r="732" spans="8:8" x14ac:dyDescent="0.35">
      <c r="H732" s="3"/>
    </row>
    <row r="733" spans="8:8" x14ac:dyDescent="0.35">
      <c r="H733" s="3"/>
    </row>
    <row r="734" spans="8:8" x14ac:dyDescent="0.35">
      <c r="H734" s="3"/>
    </row>
    <row r="735" spans="8:8" x14ac:dyDescent="0.35">
      <c r="H735" s="3"/>
    </row>
    <row r="736" spans="8:8" x14ac:dyDescent="0.35">
      <c r="H736" s="3"/>
    </row>
    <row r="737" spans="8:8" x14ac:dyDescent="0.35">
      <c r="H737" s="3"/>
    </row>
    <row r="738" spans="8:8" x14ac:dyDescent="0.35">
      <c r="H738" s="3"/>
    </row>
    <row r="739" spans="8:8" x14ac:dyDescent="0.35">
      <c r="H739" s="3"/>
    </row>
    <row r="740" spans="8:8" x14ac:dyDescent="0.35">
      <c r="H740" s="3"/>
    </row>
    <row r="741" spans="8:8" x14ac:dyDescent="0.35">
      <c r="H741" s="3"/>
    </row>
    <row r="742" spans="8:8" x14ac:dyDescent="0.35">
      <c r="H742" s="3"/>
    </row>
    <row r="743" spans="8:8" x14ac:dyDescent="0.35">
      <c r="H743" s="3"/>
    </row>
    <row r="744" spans="8:8" x14ac:dyDescent="0.35">
      <c r="H744" s="3"/>
    </row>
    <row r="745" spans="8:8" x14ac:dyDescent="0.35">
      <c r="H745" s="3"/>
    </row>
    <row r="746" spans="8:8" x14ac:dyDescent="0.35">
      <c r="H746" s="3"/>
    </row>
  </sheetData>
  <mergeCells count="2">
    <mergeCell ref="C4:G4"/>
    <mergeCell ref="I4:K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Contents</vt:lpstr>
      <vt:lpstr>1. emp status</vt:lpstr>
      <vt:lpstr>2. emp status by demogs</vt:lpstr>
      <vt:lpstr>3. emp status by state</vt:lpstr>
      <vt:lpstr>4. current emp by major occ</vt:lpstr>
      <vt:lpstr>5. overall projections</vt:lpstr>
      <vt:lpstr>6. projections by occup</vt:lpstr>
      <vt:lpstr>7. fastest-growing occs</vt:lpstr>
      <vt:lpstr>8. fastest-declining occs</vt:lpstr>
      <vt:lpstr>9. highest disab prevalence</vt:lpstr>
      <vt:lpstr>10. highest dis prev by state</vt:lpstr>
      <vt:lpstr>11. greatest disab job growth</vt:lpstr>
      <vt:lpstr>12. demogs of hi-disab occs</vt:lpstr>
      <vt:lpstr>13. job growth by job reqs</vt:lpstr>
      <vt:lpstr>14.job growth in hi paying occs</vt:lpstr>
      <vt:lpstr>15. educ reqs vs educ levels</vt:lpstr>
      <vt:lpstr>'10. highest dis prev by state'!Print_Area</vt:lpstr>
      <vt:lpstr>'11. greatest disab job growth'!Print_Area</vt:lpstr>
      <vt:lpstr>'12. demogs of hi-disab occs'!Print_Area</vt:lpstr>
      <vt:lpstr>'13. job growth by job reqs'!Print_Area</vt:lpstr>
      <vt:lpstr>'3. emp status by state'!Print_Area</vt:lpstr>
      <vt:lpstr>'5. overall projections'!Print_Area</vt:lpstr>
      <vt:lpstr>'7. fastest-growing occs'!Print_Area</vt:lpstr>
      <vt:lpstr>'8. fastest-declining occs'!Print_Area</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Kruse, Douglas</dc:creator>
  <cp:lastModifiedBy>siddh</cp:lastModifiedBy>
  <cp:lastPrinted>2014-10-21T21:03:50Z</cp:lastPrinted>
  <dcterms:created xsi:type="dcterms:W3CDTF">2014-06-20T17:52:20Z</dcterms:created>
  <dcterms:modified xsi:type="dcterms:W3CDTF">2019-11-20T21:41:42Z</dcterms:modified>
</cp:coreProperties>
</file>