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esktop\"/>
    </mc:Choice>
  </mc:AlternateContent>
  <xr:revisionPtr revIDLastSave="0" documentId="13_ncr:1_{06B261A8-8FDD-4C58-A47B-8990191E0CAB}" xr6:coauthVersionLast="47" xr6:coauthVersionMax="47" xr10:uidLastSave="{00000000-0000-0000-0000-000000000000}"/>
  <bookViews>
    <workbookView xWindow="-120" yWindow="-120" windowWidth="24240" windowHeight="13020" xr2:uid="{D1479A20-8F30-412A-BC07-9145118CE71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3" i="1"/>
  <c r="L4" i="1"/>
  <c r="L5" i="1"/>
  <c r="L6" i="1"/>
  <c r="L2" i="1"/>
  <c r="O3" i="1"/>
  <c r="O4" i="1"/>
  <c r="O5" i="1"/>
  <c r="O6" i="1"/>
  <c r="O2" i="1"/>
  <c r="I3" i="1"/>
  <c r="I4" i="1"/>
  <c r="I5" i="1"/>
  <c r="I6" i="1"/>
  <c r="I2" i="1"/>
  <c r="G3" i="1"/>
  <c r="G4" i="1"/>
  <c r="G5" i="1"/>
  <c r="G6" i="1"/>
  <c r="G2" i="1"/>
  <c r="F3" i="1"/>
  <c r="F4" i="1"/>
  <c r="F5" i="1"/>
  <c r="F6" i="1"/>
  <c r="F2" i="1"/>
  <c r="N6" i="1" l="1"/>
  <c r="P6" i="1" s="1"/>
  <c r="N4" i="1"/>
  <c r="P4" i="1" s="1"/>
  <c r="N5" i="1"/>
  <c r="P5" i="1" s="1"/>
  <c r="N3" i="1"/>
  <c r="P3" i="1" s="1"/>
  <c r="N2" i="1"/>
  <c r="P2" i="1" s="1"/>
</calcChain>
</file>

<file path=xl/sharedStrings.xml><?xml version="1.0" encoding="utf-8"?>
<sst xmlns="http://schemas.openxmlformats.org/spreadsheetml/2006/main" count="26" uniqueCount="25">
  <si>
    <t>Empl.Id</t>
  </si>
  <si>
    <t>Empl.Name</t>
  </si>
  <si>
    <t>DESIGNATION</t>
  </si>
  <si>
    <t>BASIC SALARY</t>
  </si>
  <si>
    <t>ATTENDENCE</t>
  </si>
  <si>
    <t>SALARY</t>
  </si>
  <si>
    <t>D.A</t>
  </si>
  <si>
    <t>T.A</t>
  </si>
  <si>
    <t>H.R.A</t>
  </si>
  <si>
    <t>C.A</t>
  </si>
  <si>
    <t>GROSS SALARY</t>
  </si>
  <si>
    <t>P.F</t>
  </si>
  <si>
    <t>E.S.I</t>
  </si>
  <si>
    <t>NET SALARY</t>
  </si>
  <si>
    <t>RAJESH</t>
  </si>
  <si>
    <t>RAHUL</t>
  </si>
  <si>
    <t>RAMESH</t>
  </si>
  <si>
    <t>AMIT</t>
  </si>
  <si>
    <t>AYUSH</t>
  </si>
  <si>
    <t>WORKER</t>
  </si>
  <si>
    <t>MANAGER</t>
  </si>
  <si>
    <t>SUPER WISER</t>
  </si>
  <si>
    <t>ACCOUNTANT</t>
  </si>
  <si>
    <t>O.T INI hrs</t>
  </si>
  <si>
    <t>O.T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</si>
</sst>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Times New Roman"/>
      <family val="1"/>
    </font>
    <font>
      <sz val="11"/>
      <color theme="1"/>
      <name val="Aharoni"/>
      <charset val="177"/>
    </font>
    <font>
      <sz val="16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8A9-783E-42DA-9BB2-CDCBACFD93A5}">
  <dimension ref="A1:Q6"/>
  <sheetViews>
    <sheetView tabSelected="1" zoomScaleNormal="100" workbookViewId="0">
      <selection activeCell="L2" sqref="L2"/>
    </sheetView>
  </sheetViews>
  <sheetFormatPr defaultRowHeight="15" x14ac:dyDescent="0.25"/>
  <cols>
    <col min="2" max="2" width="10.85546875" customWidth="1"/>
    <col min="3" max="3" width="13.28515625" customWidth="1"/>
    <col min="4" max="5" width="12.7109375" customWidth="1"/>
    <col min="13" max="13" width="13.5703125" customWidth="1"/>
    <col min="16" max="16" width="11.5703125" customWidth="1"/>
    <col min="17" max="17" width="9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  <c r="N1" s="1" t="s">
        <v>11</v>
      </c>
      <c r="O1" s="1" t="s">
        <v>12</v>
      </c>
      <c r="P1" s="1" t="s">
        <v>13</v>
      </c>
      <c r="Q1" s="3"/>
    </row>
    <row r="2" spans="1:17" x14ac:dyDescent="0.25">
      <c r="A2" s="2">
        <v>101</v>
      </c>
      <c r="B2" s="2" t="s">
        <v>14</v>
      </c>
      <c r="C2" s="2" t="s">
        <v>19</v>
      </c>
      <c r="D2" s="2">
        <v>14000</v>
      </c>
      <c r="E2" s="2">
        <v>25</v>
      </c>
      <c r="F2" s="2">
        <f>D2/30*25</f>
        <v>11666.666666666668</v>
      </c>
      <c r="G2" s="2">
        <f>D2*2%</f>
        <v>280</v>
      </c>
      <c r="H2" s="2">
        <v>5000</v>
      </c>
      <c r="I2" s="2">
        <f>D2*10%</f>
        <v>1400</v>
      </c>
      <c r="J2" s="2">
        <v>700</v>
      </c>
      <c r="K2" s="2">
        <v>7</v>
      </c>
      <c r="L2" s="2">
        <f>D2/30/8*K2</f>
        <v>408.33333333333337</v>
      </c>
      <c r="M2" s="2">
        <f>F2+G2+H2+KK2+J2+L2</f>
        <v>18055</v>
      </c>
      <c r="N2" s="2">
        <f>IF(M2&gt;=15000,D2*10%)</f>
        <v>1400</v>
      </c>
      <c r="O2" s="2">
        <f>IF(D2&lt;=15000,D2*2%,0)</f>
        <v>280</v>
      </c>
      <c r="P2" s="2">
        <f>M2+N2+O2</f>
        <v>19735</v>
      </c>
    </row>
    <row r="3" spans="1:17" x14ac:dyDescent="0.25">
      <c r="A3" s="2">
        <v>102</v>
      </c>
      <c r="B3" s="2" t="s">
        <v>15</v>
      </c>
      <c r="C3" s="2" t="s">
        <v>20</v>
      </c>
      <c r="D3" s="2">
        <v>60000</v>
      </c>
      <c r="E3" s="2">
        <v>30</v>
      </c>
      <c r="F3" s="2">
        <f t="shared" ref="F3:F6" si="0">D3/30*25</f>
        <v>50000</v>
      </c>
      <c r="G3" s="2">
        <f t="shared" ref="G3:G6" si="1">D3*2%</f>
        <v>1200</v>
      </c>
      <c r="H3" s="2">
        <v>10000</v>
      </c>
      <c r="I3" s="2">
        <f t="shared" ref="I3:I6" si="2">D3*10%</f>
        <v>6000</v>
      </c>
      <c r="J3" s="2">
        <v>1000</v>
      </c>
      <c r="K3" s="2">
        <v>8</v>
      </c>
      <c r="L3" s="2">
        <f t="shared" ref="L3:L6" si="3">D3/30/8*K3</f>
        <v>2000</v>
      </c>
      <c r="M3" s="2">
        <f t="shared" ref="M3:M6" si="4">F3+G3+H3+KK3+J3+L3</f>
        <v>64200</v>
      </c>
      <c r="N3" s="2">
        <f t="shared" ref="N3:N6" si="5">IF(M3&gt;=15000,D3*10%)</f>
        <v>6000</v>
      </c>
      <c r="O3" s="2">
        <f t="shared" ref="O3:O6" si="6">IF(D3&lt;=15000,D3*2%,0)</f>
        <v>0</v>
      </c>
      <c r="P3" s="2">
        <f t="shared" ref="P3:P6" si="7">M3+N3+O3</f>
        <v>70200</v>
      </c>
    </row>
    <row r="4" spans="1:17" x14ac:dyDescent="0.25">
      <c r="A4" s="2">
        <v>103</v>
      </c>
      <c r="B4" s="2" t="s">
        <v>16</v>
      </c>
      <c r="C4" s="2" t="s">
        <v>21</v>
      </c>
      <c r="D4" s="2">
        <v>25000</v>
      </c>
      <c r="E4" s="2">
        <v>20</v>
      </c>
      <c r="F4" s="2">
        <f t="shared" si="0"/>
        <v>20833.333333333336</v>
      </c>
      <c r="G4" s="2">
        <f t="shared" si="1"/>
        <v>500</v>
      </c>
      <c r="H4" s="2">
        <v>6000</v>
      </c>
      <c r="I4" s="2">
        <f t="shared" si="2"/>
        <v>2500</v>
      </c>
      <c r="J4" s="2">
        <v>800</v>
      </c>
      <c r="K4" s="2">
        <v>6</v>
      </c>
      <c r="L4" s="2">
        <f t="shared" si="3"/>
        <v>625</v>
      </c>
      <c r="M4" s="2">
        <f t="shared" si="4"/>
        <v>28758.333333333336</v>
      </c>
      <c r="N4" s="2">
        <f t="shared" si="5"/>
        <v>2500</v>
      </c>
      <c r="O4" s="2">
        <f t="shared" si="6"/>
        <v>0</v>
      </c>
      <c r="P4" s="2">
        <f t="shared" si="7"/>
        <v>31258.333333333336</v>
      </c>
    </row>
    <row r="5" spans="1:17" x14ac:dyDescent="0.25">
      <c r="A5" s="2">
        <v>104</v>
      </c>
      <c r="B5" s="2" t="s">
        <v>17</v>
      </c>
      <c r="C5" s="2" t="s">
        <v>22</v>
      </c>
      <c r="D5" s="2">
        <v>90000</v>
      </c>
      <c r="E5" s="2">
        <v>30</v>
      </c>
      <c r="F5" s="2">
        <f t="shared" si="0"/>
        <v>75000</v>
      </c>
      <c r="G5" s="2">
        <f t="shared" si="1"/>
        <v>1800</v>
      </c>
      <c r="H5" s="2">
        <v>15000</v>
      </c>
      <c r="I5" s="2">
        <f t="shared" si="2"/>
        <v>9000</v>
      </c>
      <c r="J5" s="2">
        <v>2000</v>
      </c>
      <c r="K5" s="2">
        <v>9</v>
      </c>
      <c r="L5" s="2">
        <f t="shared" si="3"/>
        <v>3375</v>
      </c>
      <c r="M5" s="2">
        <f t="shared" si="4"/>
        <v>97175</v>
      </c>
      <c r="N5" s="2">
        <f t="shared" si="5"/>
        <v>9000</v>
      </c>
      <c r="O5" s="2">
        <f t="shared" si="6"/>
        <v>0</v>
      </c>
      <c r="P5" s="2">
        <f t="shared" si="7"/>
        <v>106175</v>
      </c>
    </row>
    <row r="6" spans="1:17" x14ac:dyDescent="0.25">
      <c r="A6" s="2">
        <v>105</v>
      </c>
      <c r="B6" s="2" t="s">
        <v>18</v>
      </c>
      <c r="C6" s="2" t="s">
        <v>20</v>
      </c>
      <c r="D6" s="2">
        <v>60000</v>
      </c>
      <c r="E6" s="2">
        <v>28</v>
      </c>
      <c r="F6" s="2">
        <f t="shared" si="0"/>
        <v>50000</v>
      </c>
      <c r="G6" s="2">
        <f t="shared" si="1"/>
        <v>1200</v>
      </c>
      <c r="H6" s="2">
        <v>6000</v>
      </c>
      <c r="I6" s="2">
        <f t="shared" si="2"/>
        <v>6000</v>
      </c>
      <c r="J6" s="2">
        <v>800</v>
      </c>
      <c r="K6" s="2">
        <v>9</v>
      </c>
      <c r="L6" s="2">
        <f t="shared" si="3"/>
        <v>2250</v>
      </c>
      <c r="M6" s="2">
        <f t="shared" si="4"/>
        <v>60250</v>
      </c>
      <c r="N6" s="2">
        <f t="shared" si="5"/>
        <v>6000</v>
      </c>
      <c r="O6" s="2">
        <f t="shared" si="6"/>
        <v>0</v>
      </c>
      <c r="P6" s="2">
        <f t="shared" si="7"/>
        <v>66250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D7A9-8E65-4465-8546-3EF907780C08}">
  <dimension ref="G3:O9"/>
  <sheetViews>
    <sheetView workbookViewId="0">
      <selection activeCell="H11" sqref="H11"/>
    </sheetView>
  </sheetViews>
  <sheetFormatPr defaultRowHeight="15" x14ac:dyDescent="0.25"/>
  <sheetData>
    <row r="3" spans="7:15" x14ac:dyDescent="0.25">
      <c r="G3" s="5"/>
      <c r="H3" s="5"/>
      <c r="I3" s="4"/>
      <c r="J3" s="5"/>
      <c r="K3" s="5"/>
      <c r="L3" s="5"/>
      <c r="M3" s="5"/>
      <c r="N3" s="5"/>
      <c r="O3" s="5"/>
    </row>
    <row r="4" spans="7:15" x14ac:dyDescent="0.25">
      <c r="G4" s="5"/>
      <c r="H4" s="5"/>
      <c r="I4" s="5"/>
      <c r="J4" s="5"/>
      <c r="K4" s="5"/>
      <c r="L4" s="5"/>
      <c r="M4" s="5"/>
      <c r="N4" s="5"/>
      <c r="O4" s="5"/>
    </row>
    <row r="5" spans="7:15" x14ac:dyDescent="0.25">
      <c r="G5" s="5"/>
      <c r="H5" s="5"/>
      <c r="I5" s="5"/>
      <c r="J5" s="5"/>
      <c r="K5" s="5"/>
      <c r="L5" s="5"/>
      <c r="M5" s="5"/>
      <c r="N5" s="5"/>
      <c r="O5" s="5"/>
    </row>
    <row r="6" spans="7:15" x14ac:dyDescent="0.25">
      <c r="G6" s="5"/>
      <c r="H6" s="5"/>
      <c r="I6" s="5"/>
      <c r="J6" s="5"/>
      <c r="K6" s="5"/>
      <c r="L6" s="5"/>
      <c r="M6" s="5"/>
      <c r="N6" s="5"/>
      <c r="O6" s="5"/>
    </row>
    <row r="7" spans="7:15" x14ac:dyDescent="0.25">
      <c r="G7" s="5"/>
      <c r="H7" s="5"/>
      <c r="I7" s="5"/>
      <c r="J7" s="5"/>
      <c r="K7" s="5"/>
      <c r="L7" s="5"/>
      <c r="M7" s="5"/>
      <c r="N7" s="5"/>
      <c r="O7" s="5"/>
    </row>
    <row r="8" spans="7:15" ht="20.25" x14ac:dyDescent="0.3">
      <c r="J8" s="6"/>
      <c r="K8" s="5"/>
      <c r="L8" s="5"/>
      <c r="M8" s="5"/>
      <c r="N8" s="5"/>
    </row>
    <row r="9" spans="7:15" x14ac:dyDescent="0.25">
      <c r="J9" s="7"/>
      <c r="K9" s="5"/>
      <c r="L9" s="5"/>
      <c r="M9" s="5"/>
      <c r="N9" s="5"/>
    </row>
  </sheetData>
  <mergeCells count="4">
    <mergeCell ref="I3:O7"/>
    <mergeCell ref="J8:N8"/>
    <mergeCell ref="J9:N9"/>
    <mergeCell ref="G3:H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66FC-1F35-43AA-9BAF-B297F78CD2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2024-06-06T12:08:01Z</dcterms:created>
  <dcterms:modified xsi:type="dcterms:W3CDTF">2024-06-12T11:40:23Z</dcterms:modified>
</cp:coreProperties>
</file>