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3" activeTab="7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VL Discount" sheetId="11" r:id="rId8"/>
    <sheet name="VL &amp; HL" sheetId="10" r:id="rId9"/>
    <sheet name="HA- Employee Info" sheetId="12" r:id="rId10"/>
    <sheet name="VL 1 Payroll" sheetId="15" r:id="rId11"/>
    <sheet name="VL 2 Payroll" sheetId="16" r:id="rId12"/>
    <sheet name="Index- match" sheetId="17" r:id="rId13"/>
    <sheet name="BS-1" sheetId="21" r:id="rId14"/>
    <sheet name="BS-2" sheetId="22" r:id="rId15"/>
    <sheet name="VL- Nominal Activity" sheetId="23" r:id="rId16"/>
    <sheet name="Hyperlinks 1" sheetId="24" r:id="rId17"/>
    <sheet name="Hyperlink Data" sheetId="25" r:id="rId18"/>
    <sheet name="Hyperlinks 2" sheetId="26" r:id="rId19"/>
  </sheets>
  <externalReferences>
    <externalReference r:id="rId2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15" hidden="1">'VL- Nominal Activity'!$B$9:$K$9</definedName>
    <definedName name="_Order1" hidden="1">0</definedName>
    <definedName name="Data.Dump" localSheetId="8" hidden="1">OFFSET([1]!Data.Top.Left,1,0)</definedName>
    <definedName name="Data.Dump" hidden="1">OFFSET([1]!Data.Top.Left,1,0)</definedName>
    <definedName name="dddd" localSheetId="8" hidden="1">OFFSET([1]!Data.Top.Left,1,0)</definedName>
    <definedName name="dddd" hidden="1">OFFSET([1]!Data.Top.Left,1,0)</definedName>
    <definedName name="Discount_Table">'VL Discount'!$K$1:$M$7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list">'VL Basics'!$F$1:$G$23</definedName>
    <definedName name="New" localSheetId="8" hidden="1">OFFSET([1]!Data.Top.Left,1,0)</definedName>
    <definedName name="New" hidden="1">OFFSET([1]!Data.Top.Left,1,0)</definedName>
    <definedName name="Ownership" localSheetId="8" hidden="1">OFFSET([1]!Data.Top.Left,1,0)</definedName>
    <definedName name="Ownership" hidden="1">OFFSET([1]!Data.Top.Left,1,0)</definedName>
  </definedNames>
  <calcPr calcId="152511"/>
</workbook>
</file>

<file path=xl/calcChain.xml><?xml version="1.0" encoding="utf-8"?>
<calcChain xmlns="http://schemas.openxmlformats.org/spreadsheetml/2006/main">
  <c r="H3" i="11" l="1"/>
  <c r="H4" i="11"/>
  <c r="H5" i="11"/>
  <c r="H6" i="11"/>
  <c r="H2" i="11"/>
  <c r="G3" i="11"/>
  <c r="G4" i="11"/>
  <c r="G5" i="11"/>
  <c r="G6" i="11"/>
  <c r="G2" i="11"/>
  <c r="F3" i="11"/>
  <c r="F4" i="11"/>
  <c r="F5" i="11"/>
  <c r="F6" i="11"/>
  <c r="F2" i="11"/>
  <c r="E3" i="11"/>
  <c r="E4" i="11"/>
  <c r="E5" i="11"/>
  <c r="E6" i="11"/>
  <c r="E2" i="11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<sst xmlns="http://schemas.openxmlformats.org/spreadsheetml/2006/main" count="6907" uniqueCount="1062">
  <si>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</si>
  <si>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</si>
  <si>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</si>
  <si>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</si>
  <si>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</si>
  <si>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</si>
  <si>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</si>
  <si>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</si>
  <si>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</si>
  <si>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</si>
  <si>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</si>
  <si>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</si>
  <si>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</si>
  <si>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</si>
  <si>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</si>
  <si>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</si>
  <si>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</si>
  <si>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</si>
  <si>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</si>
  <si>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</si>
  <si>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</si>
  <si>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</si>
  <si>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</si>
  <si>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</si>
  <si>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</si>
  <si>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</si>
  <si>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</si>
  <si>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</si>
  <si>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</si>
  <si>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</si>
  <si>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</si>
  <si>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</si>
  <si>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</si>
  <si>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</si>
  <si>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</si>
  <si>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</si>
  <si>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</si>
  <si>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</si>
  <si>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</si>
  <si>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</si>
  <si>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</si>
  <si>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</si>
  <si>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</si>
  <si>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</si>
  <si>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</si>
  <si>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</si>
  <si>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</si>
  <si>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</si>
  <si>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</si>
  <si>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</si>
  <si>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</si>
  <si>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</si>
  <si>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</si>
  <si>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</si>
  <si>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</si>
  <si>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</si>
  <si>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</si>
  <si>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</si>
  <si>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</si>
  <si>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</si>
  <si>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</si>
  <si>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</si>
  <si>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</si>
  <si>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</si>
  <si>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</si>
  <si>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</si>
  <si>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</si>
  <si>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</si>
  <si>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</si>
  <si>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</si>
  <si>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</si>
  <si>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</si>
  <si>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</si>
  <si>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</si>
  <si>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</si>
  <si>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</si>
  <si>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</si>
  <si>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</si>
  <si>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</si>
  <si>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</si>
  <si>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</si>
  <si>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</si>
  <si>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</si>
  <si>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</si>
  <si>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</si>
  <si>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</si>
  <si>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</si>
  <si>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</si>
  <si>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</si>
  <si>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</si>
  <si>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</si>
  <si>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</si>
  <si>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</si>
  <si>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</si>
  <si>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</si>
  <si>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</si>
  <si>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</si>
  <si>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</si>
  <si>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</si>
  <si>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</si>
  <si>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</si>
  <si>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</si>
  <si>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</si>
  <si>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</si>
  <si>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</si>
  <si>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</si>
  <si>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</si>
  <si>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</si>
  <si>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</si>
  <si>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</si>
  <si>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</si>
  <si>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</si>
  <si>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</si>
  <si>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</si>
  <si>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</si>
  <si>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</si>
  <si>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</si>
  <si>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</si>
  <si>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</si>
  <si>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</si>
  <si>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</si>
  <si>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</si>
  <si>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</si>
  <si>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</si>
  <si>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</si>
  <si>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</si>
  <si>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</si>
  <si>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</si>
  <si>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</si>
  <si>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</si>
  <si>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</si>
  <si>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</si>
  <si>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</si>
  <si>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</si>
  <si>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</si>
  <si>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</si>
  <si>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</si>
  <si>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</si>
  <si>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</si>
  <si>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</si>
  <si>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</si>
  <si>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</si>
  <si>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</si>
  <si>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</si>
  <si>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</si>
  <si>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</si>
  <si>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</si>
  <si>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</si>
  <si>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</si>
  <si>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</si>
  <si>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</si>
  <si>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</si>
  <si>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</si>
  <si>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</si>
  <si>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</si>
  <si>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</si>
  <si>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</si>
  <si>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</si>
  <si>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</si>
  <si>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</si>
  <si>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</si>
  <si>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</si>
  <si>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</si>
  <si>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</si>
  <si>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</si>
  <si>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</si>
  <si>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</si>
  <si>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</si>
  <si>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</si>
  <si>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</si>
  <si>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</si>
  <si>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</si>
  <si>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</si>
  <si>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</si>
  <si>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</si>
  <si>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</si>
  <si>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</si>
  <si>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</si>
  <si>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</si>
  <si>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</si>
  <si>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</si>
  <si>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</si>
  <si>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</si>
  <si>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</si>
  <si>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</si>
  <si>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</si>
  <si>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</si>
  <si>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</si>
  <si>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</si>
  <si>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</si>
  <si>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</si>
  <si>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</si>
  <si>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</si>
  <si>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</si>
  <si>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</si>
  <si>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</si>
  <si>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</si>
  <si>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</si>
  <si>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</si>
  <si>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</si>
  <si>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</si>
  <si>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</si>
  <si>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</si>
  <si>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</si>
  <si>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</si>
  <si>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</si>
  <si>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</si>
  <si>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</si>
  <si>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</si>
  <si>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</si>
  <si>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</si>
  <si>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</si>
  <si>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</si>
  <si>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</si>
  <si>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</si>
  <si>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</si>
  <si>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</si>
  <si>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</si>
  <si>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</si>
  <si>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</si>
  <si>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</si>
  <si>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</si>
  <si>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</si>
  <si>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</si>
  <si>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</si>
  <si>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</si>
  <si>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</si>
  <si>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</si>
  <si>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</si>
  <si>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</si>
  <si>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</si>
  <si>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</si>
  <si>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</si>
  <si>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</si>
  <si>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</si>
  <si>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</si>
  <si>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</si>
  <si>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</si>
  <si>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</si>
  <si>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</si>
  <si>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</si>
  <si>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</si>
  <si>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</si>
  <si>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</si>
  <si>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</si>
  <si>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</si>
  <si>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</si>
  <si>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</si>
  <si>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</si>
  <si>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</si>
  <si>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</si>
  <si>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</si>
  <si>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</si>
  <si>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</si>
  <si>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</si>
  <si>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</si>
  <si>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</si>
  <si>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</si>
  <si>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</si>
  <si>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</si>
  <si>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</si>
  <si>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</si>
  <si>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</si>
  <si>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</si>
  <si>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</si>
  <si>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</si>
  <si>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</si>
  <si>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</si>
  <si>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</si>
  <si>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</si>
  <si>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</si>
  <si>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</si>
  <si>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</si>
  <si>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</si>
  <si>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</si>
  <si>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</si>
  <si>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</si>
  <si>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</si>
  <si>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</si>
  <si>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</si>
  <si>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</si>
  <si>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</si>
  <si>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</si>
  <si>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</si>
  <si>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</si>
  <si>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</si>
  <si>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</si>
  <si>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</si>
  <si>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</si>
  <si>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</si>
  <si>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</si>
  <si>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</si>
  <si>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</si>
  <si>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</si>
  <si>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</si>
  <si>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</si>
  <si>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</si>
  <si>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</si>
  <si>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</si>
  <si>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</si>
  <si>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</si>
  <si>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</si>
  <si>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</si>
  <si>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</si>
  <si>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</si>
  <si>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</si>
  <si>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</si>
  <si>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</si>
  <si>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</si>
  <si>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</si>
  <si>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</si>
  <si>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</si>
  <si>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</si>
  <si>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</si>
  <si>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</si>
  <si>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</si>
  <si>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</si>
  <si>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</si>
  <si>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</si>
  <si>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</si>
  <si>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</si>
  <si>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</si>
  <si>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</si>
  <si>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</si>
  <si>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</si>
  <si>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</si>
  <si>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</si>
  <si>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</si>
  <si>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</si>
  <si>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</si>
  <si>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</si>
  <si>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</si>
  <si>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</si>
  <si>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</si>
  <si>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</si>
  <si>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</si>
  <si>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</si>
  <si>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</si>
  <si>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</si>
  <si>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</si>
  <si>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</si>
  <si>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</si>
  <si>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</si>
  <si>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</si>
  <si>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</si>
  <si>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</si>
  <si>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</si>
  <si>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</si>
  <si>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</si>
  <si>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</si>
  <si>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</si>
  <si>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</si>
  <si>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</si>
  <si>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</si>
  <si>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</si>
  <si>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</si>
  <si>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</si>
  <si>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</si>
  <si>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</si>
  <si>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</si>
  <si>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</si>
  <si>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</si>
  <si>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</si>
  <si>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</si>
  <si>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</si>
  <si>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</si>
  <si>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</si>
  <si>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</si>
  <si>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</si>
  <si>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</si>
  <si>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</si>
  <si>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</si>
  <si>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</si>
  <si>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</si>
  <si>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</si>
  <si>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</si>
  <si>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</si>
  <si>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</si>
  <si>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</si>
  <si>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</si>
  <si>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</si>
  <si>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</si>
  <si>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</si>
  <si>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</si>
  <si>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</si>
  <si>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</si>
  <si>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</si>
  <si>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</si>
  <si>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</si>
  <si>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</si>
  <si>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</si>
  <si>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</si>
  <si>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</si>
  <si>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</si>
  <si>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</si>
  <si>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</si>
  <si>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</si>
  <si>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</si>
  <si>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</si>
  <si>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</si>
  <si>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</si>
  <si>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</si>
  <si>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</si>
  <si>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</si>
  <si>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</si>
  <si>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</si>
  <si>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</si>
  <si>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</si>
  <si>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</si>
  <si>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</si>
  <si>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</si>
  <si>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</si>
  <si>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</si>
  <si>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</si>
  <si>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</si>
  <si>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</si>
  <si>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</si>
  <si>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</si>
  <si>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</si>
  <si>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</si>
  <si>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</si>
  <si>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</si>
  <si>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</si>
  <si>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</si>
  <si>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</si>
  <si>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</si>
  <si>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</si>
  <si>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</si>
  <si>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</si>
  <si>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</si>
  <si>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</si>
  <si>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</si>
  <si>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</si>
  <si>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</si>
  <si>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</si>
  <si>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</si>
  <si>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</si>
  <si>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</si>
  <si>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</si>
  <si>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</si>
  <si>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</si>
  <si>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</si>
  <si>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</si>
  <si>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</si>
  <si>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</si>
  <si>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</si>
  <si>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</si>
  <si>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</si>
  <si>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</si>
  <si>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</si>
  <si>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</si>
  <si>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</si>
  <si>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</si>
  <si>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</si>
  <si>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</si>
  <si>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</si>
  <si>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</si>
  <si>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</si>
  <si>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</si>
  <si>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</si>
  <si>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</si>
  <si>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</si>
  <si>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</si>
  <si>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</si>
  <si>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</si>
  <si>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</si>
  <si>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</si>
  <si>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</si>
  <si>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</si>
  <si>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</si>
  <si>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</si>
  <si>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</si>
  <si>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</si>
  <si>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</si>
  <si>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</si>
  <si>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</si>
  <si>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</si>
  <si>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</si>
  <si>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</si>
  <si>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</si>
  <si>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</si>
  <si>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</si>
  <si>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</si>
  <si>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</si>
  <si>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</si>
  <si>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</si>
  <si>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</si>
  <si>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</si>
  <si>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</si>
  <si>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</si>
  <si>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</si>
  <si>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</si>
  <si>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</si>
  <si>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</si>
  <si>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</si>
  <si>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</si>
  <si>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</si>
  <si>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</si>
  <si>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</si>
  <si>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</si>
  <si>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</si>
  <si>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</si>
  <si>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</si>
  <si>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</si>
  <si>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</si>
  <si>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</si>
  <si>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</si>
  <si>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</si>
  <si>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</si>
  <si>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</si>
  <si>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</si>
  <si>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</si>
  <si>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</si>
  <si>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</si>
  <si>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</si>
  <si>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</si>
  <si>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</si>
  <si>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</si>
  <si>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</si>
  <si>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</si>
  <si>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</si>
  <si>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</si>
  <si>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</si>
  <si>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</si>
  <si>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</si>
  <si>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</si>
  <si>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</si>
  <si>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</si>
  <si>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</si>
  <si>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</si>
  <si>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</si>
  <si>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</si>
  <si>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</si>
  <si>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</si>
  <si>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</si>
  <si>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</si>
  <si>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</si>
  <si>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</si>
  <si>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</si>
  <si>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</si>
  <si>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</si>
  <si>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</si>
  <si>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</si>
  <si>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</si>
  <si>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</si>
  <si>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</si>
  <si>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</si>
  <si>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</si>
  <si>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</si>
  <si>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</si>
  <si>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</si>
  <si>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</si>
  <si>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</si>
  <si>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</si>
  <si>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</si>
  <si>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</si>
  <si>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</si>
  <si>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</si>
  <si>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</si>
  <si>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</si>
  <si>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</si>
  <si>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</si>
  <si>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</si>
  <si>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</si>
  <si>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</si>
  <si>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</si>
  <si>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</si>
  <si>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</si>
  <si>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</si>
  <si>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</si>
  <si>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</si>
  <si>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</si>
  <si>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</si>
  <si>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</si>
  <si>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</si>
  <si>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</si>
  <si>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</si>
  <si>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</si>
  <si>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</si>
  <si>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</si>
  <si>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</si>
  <si>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</si>
  <si>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</si>
  <si>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</si>
  <si>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</si>
  <si>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</si>
  <si>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</si>
  <si>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</si>
  <si>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</si>
  <si>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</si>
  <si>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</si>
  <si>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</si>
  <si>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</si>
  <si>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</si>
  <si>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</si>
  <si>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</si>
  <si>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</si>
  <si>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</si>
  <si>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</si>
  <si>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</si>
  <si>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</si>
  <si>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</si>
  <si>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</si>
  <si>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</si>
  <si>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</si>
  <si>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</si>
  <si>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</si>
  <si>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</si>
  <si>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</si>
  <si>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</si>
  <si>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</si>
  <si>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</si>
  <si>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</si>
  <si>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</si>
  <si>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</si>
  <si>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</si>
  <si>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</si>
  <si>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</si>
  <si>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</si>
  <si>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</si>
  <si>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</si>
  <si>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</si>
  <si>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</si>
  <si>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</si>
  <si>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</si>
  <si>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</si>
  <si>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</si>
  <si>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</si>
  <si>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</si>
  <si>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</si>
  <si>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</si>
  <si>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</si>
  <si>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</si>
  <si>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</si>
  <si>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</si>
  <si>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</si>
  <si>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</si>
  <si>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</si>
  <si>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</si>
  <si>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</si>
  <si>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</si>
  <si>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</si>
  <si>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</si>
  <si>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</si>
  <si>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</si>
  <si>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</si>
  <si>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</si>
  <si>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</si>
  <si>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</si>
  <si>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</si>
  <si>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</si>
  <si>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</si>
  <si>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</si>
  <si>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</si>
  <si>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</si>
  <si>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</si>
  <si>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</si>
  <si>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</si>
  <si>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</si>
  <si>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</si>
  <si>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</si>
  <si>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</si>
  <si>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</si>
  <si>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</si>
  <si>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</si>
  <si>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</si>
  <si>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</si>
  <si>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</si>
  <si>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</si>
  <si>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</si>
  <si>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</si>
  <si>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</si>
  <si>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</si>
  <si>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</si>
  <si>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</si>
  <si>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</si>
  <si>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</si>
  <si>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</si>
  <si>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</si>
  <si>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</si>
  <si>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</si>
  <si>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</si>
  <si>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</si>
  <si>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</si>
  <si>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</si>
  <si>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</si>
  <si>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</si>
  <si>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</si>
  <si>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</si>
  <si>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</si>
  <si>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</si>
  <si>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</si>
  <si>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</si>
  <si>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</si>
  <si>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</si>
  <si>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</si>
  <si>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</si>
  <si>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</si>
  <si>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</si>
  <si>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</si>
  <si>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</si>
  <si>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</si>
  <si>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</si>
  <si>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</si>
  <si>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</si>
  <si>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</si>
  <si>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</si>
  <si>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</si>
  <si>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</si>
  <si>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</si>
  <si>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</si>
  <si>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</si>
  <si>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</si>
  <si>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</si>
  <si>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</si>
  <si>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</si>
  <si>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</si>
  <si>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</si>
  <si>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</si>
  <si>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</si>
  <si>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</si>
  <si>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</si>
  <si>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</si>
  <si>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</si>
  <si>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</si>
  <si>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</si>
  <si>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</si>
  <si>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</si>
  <si>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</si>
  <si>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</si>
  <si>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</si>
  <si>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</si>
  <si>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</si>
  <si>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</si>
  <si>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</si>
  <si>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</si>
  <si>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</si>
  <si>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</si>
  <si>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</si>
  <si>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</si>
  <si>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</si>
  <si>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</si>
  <si>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</si>
  <si>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</si>
  <si>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</si>
  <si>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</si>
  <si>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</si>
  <si>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</si>
  <si>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</si>
  <si>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</si>
  <si>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</si>
  <si>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</si>
  <si>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</si>
  <si>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</si>
  <si>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</si>
  <si>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</si>
  <si>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</si>
  <si>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</si>
  <si>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</si>
  <si>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</si>
  <si>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</si>
  <si>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</si>
  <si>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</si>
  <si>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</si>
  <si>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</si>
  <si>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</si>
  <si>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</si>
  <si>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</si>
  <si>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</si>
  <si>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</si>
  <si>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</si>
  <si>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</si>
  <si>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</si>
  <si>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</si>
  <si>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</si>
  <si>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</si>
  <si>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</si>
  <si>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</si>
  <si>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</si>
  <si>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</si>
  <si>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</si>
  <si>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</si>
  <si>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</si>
  <si>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</si>
  <si>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</si>
  <si>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</si>
  <si>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</si>
  <si>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</si>
  <si>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</si>
  <si>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</si>
  <si>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</si>
  <si>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</si>
  <si>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</si>
  <si>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</si>
  <si>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</si>
  <si>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</si>
  <si>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</si>
  <si>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</si>
  <si>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</si>
  <si>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</si>
  <si>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</si>
  <si>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</si>
  <si>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</si>
  <si>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</si>
  <si>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</si>
  <si>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</si>
  <si>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</si>
  <si>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</si>
  <si>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</si>
  <si>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</si>
  <si>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</si>
  <si>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</si>
  <si>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</si>
  <si>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</si>
  <si>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</si>
  <si>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</si>
  <si>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</si>
  <si>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</si>
  <si>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</si>
  <si>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</si>
  <si>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</si>
  <si>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</si>
  <si>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</si>
  <si>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</si>
  <si>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</si>
  <si>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</si>
  <si>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</si>
  <si>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</si>
  <si>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</si>
  <si>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</si>
  <si>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</si>
  <si>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</si>
  <si>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</si>
  <si>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</si>
  <si>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</si>
  <si>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</si>
  <si>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</si>
  <si>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</si>
  <si>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</si>
  <si>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</si>
  <si>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</si>
  <si>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</si>
  <si>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</si>
  <si>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</si>
  <si>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</si>
  <si>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</si>
  <si>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</si>
  <si>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</si>
  <si>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</si>
  <si>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</si>
  <si>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</si>
  <si>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</si>
  <si>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</si>
  <si>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</si>
  <si>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</si>
  <si>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</si>
  <si>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</si>
  <si>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</si>
  <si>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</si>
  <si>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</si>
  <si>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</si>
  <si>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</si>
  <si>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</si>
  <si>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</si>
  <si>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</si>
  <si>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</si>
  <si>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</si>
  <si>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</si>
  <si>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</si>
  <si>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</si>
  <si>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</si>
  <si>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</si>
  <si>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</si>
  <si>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</si>
  <si>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</si>
  <si>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</si>
  <si>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</si>
  <si>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</si>
  <si>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</si>
  <si>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</si>
  <si>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</si>
  <si>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</si>
  <si>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</si>
  <si>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</si>
  <si>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</si>
  <si>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</si>
  <si>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</si>
  <si>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</si>
  <si>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</si>
  <si>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</si>
  <si>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</si>
  <si>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</si>
  <si>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</si>
  <si>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</si>
  <si>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</si>
  <si>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</si>
  <si>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</si>
  <si>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</si>
  <si>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</si>
  <si>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</si>
  <si>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</si>
  <si>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</si>
  <si>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</si>
  <si>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</si>
  <si>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</si>
  <si>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</si>
  <si>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</si>
  <si>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</si>
  <si>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</si>
  <si>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</si>
  <si>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</si>
  <si>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</si>
  <si>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</si>
  <si>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</si>
  <si>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</si>
  <si>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</si>
  <si>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</si>
  <si>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</si>
  <si>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</si>
  <si>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</si>
  <si>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</si>
  <si>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</si>
  <si>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</si>
  <si>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</si>
  <si>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</si>
  <si>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</si>
  <si>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</si>
  <si>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</si>
  <si>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</si>
  <si>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</si>
  <si>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</si>
  <si>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</si>
  <si>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</si>
  <si>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</si>
  <si>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</si>
  <si>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</si>
  <si>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</si>
  <si>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</si>
  <si>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</si>
  <si>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</si>
  <si>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</si>
  <si>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</si>
  <si>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</si>
  <si>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</si>
  <si>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</si>
  <si>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</si>
  <si>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</si>
  <si>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</si>
  <si>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</si>
  <si>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</si>
  <si>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</si>
  <si>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</si>
  <si>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</si>
  <si>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</si>
  <si>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</si>
  <si>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</si>
  <si>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</si>
  <si>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</si>
  <si>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</si>
  <si>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</si>
  <si>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</si>
  <si>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</si>
  <si>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</si>
  <si>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</si>
  <si>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</si>
  <si>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</si>
  <si>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</si>
  <si>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</si>
  <si>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</si>
  <si>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</si>
  <si>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</si>
  <si>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</si>
  <si>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</si>
  <si>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</si>
  <si>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</si>
  <si>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</si>
  <si>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</si>
  <si>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</si>
  <si>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</si>
  <si>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</si>
  <si>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</si>
  <si>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</si>
  <si>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</si>
  <si>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</si>
  <si>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</si>
  <si>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</si>
  <si>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</si>
  <si>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</si>
  <si>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</si>
  <si>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</si>
  <si>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</si>
  <si>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</si>
  <si>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</si>
  <si>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</si>
  <si>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</si>
  <si>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</si>
  <si>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</si>
  <si>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</si>
  <si>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</si>
  <si>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</si>
  <si>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</si>
  <si>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</si>
  <si>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</si>
  <si>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</si>
  <si>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</si>
  <si>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</si>
  <si>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</si>
  <si>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</si>
  <si>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</si>
  <si>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</si>
  <si>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</si>
  <si>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</si>
  <si>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</si>
  <si>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</si>
  <si>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</si>
  <si>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</si>
  <si>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</si>
  <si>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</si>
  <si>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</si>
  <si>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</si>
  <si>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</si>
  <si>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</si>
  <si>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</si>
  <si>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</si>
  <si>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</si>
  <si>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</si>
  <si>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</si>
  <si>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</si>
  <si>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</si>
  <si>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</si>
  <si>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</si>
  <si>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</si>
  <si>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</si>
  <si>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</si>
  <si>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</si>
  <si>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</si>
  <si>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</si>
  <si>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</si>
  <si>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</si>
  <si>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</si>
  <si>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</si>
  <si>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</si>
  <si>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</si>
  <si>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</si>
  <si>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</si>
  <si>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</si>
  <si>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</si>
  <si>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</si>
  <si>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</si>
  <si>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</si>
  <si>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</si>
  <si>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</si>
  <si>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</si>
  <si>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</si>
  <si>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</si>
  <si>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</si>
  <si>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</si>
  <si>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</si>
  <si>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</si>
  <si>
    <t>Coco-cola</t>
  </si>
  <si>
    <t>Butterscotch Shake</t>
  </si>
  <si>
    <t>Discount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</si>
</sst>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5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0"/>
  <sheetViews>
    <sheetView showGridLines="0" workbookViewId="0">
      <selection activeCell="C8" sqref="C8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0" t="s">
        <v>222</v>
      </c>
      <c r="C2" s="160"/>
      <c r="D2" s="160"/>
      <c r="E2" s="160"/>
      <c r="F2" s="160"/>
      <c r="G2" s="160"/>
    </row>
    <row r="4" spans="2:9" ht="20.100000000000001" customHeight="1">
      <c r="B4" s="47" t="s">
        <v>223</v>
      </c>
      <c r="C4" s="47" t="s">
        <v>224</v>
      </c>
      <c r="D4" s="47" t="s">
        <v>225</v>
      </c>
      <c r="E4" s="47" t="s">
        <v>226</v>
      </c>
      <c r="F4" s="47" t="s">
        <v>227</v>
      </c>
      <c r="G4" s="47" t="s">
        <v>228</v>
      </c>
    </row>
    <row r="5" spans="2:9">
      <c r="B5" s="48" t="s">
        <v>229</v>
      </c>
      <c r="C5" s="49"/>
      <c r="D5" s="50"/>
      <c r="E5" s="49"/>
      <c r="F5" s="51"/>
      <c r="G5" s="52"/>
      <c r="H5" s="53"/>
    </row>
    <row r="7" spans="2:9">
      <c r="B7" s="54" t="s">
        <v>223</v>
      </c>
      <c r="C7" s="54" t="s">
        <v>224</v>
      </c>
      <c r="D7" s="54" t="s">
        <v>225</v>
      </c>
      <c r="E7" s="54" t="s">
        <v>226</v>
      </c>
      <c r="F7" s="54" t="s">
        <v>227</v>
      </c>
      <c r="G7" s="54" t="s">
        <v>228</v>
      </c>
    </row>
    <row r="8" spans="2:9">
      <c r="B8" s="55" t="s">
        <v>230</v>
      </c>
      <c r="C8" s="56" t="s">
        <v>231</v>
      </c>
      <c r="D8" s="50">
        <v>845043962</v>
      </c>
      <c r="E8" s="56" t="s">
        <v>232</v>
      </c>
      <c r="F8" s="51">
        <v>39474</v>
      </c>
      <c r="G8" s="52">
        <v>73500</v>
      </c>
      <c r="I8" s="57"/>
    </row>
    <row r="9" spans="2:9">
      <c r="B9" s="55" t="s">
        <v>233</v>
      </c>
      <c r="C9" s="56" t="s">
        <v>234</v>
      </c>
      <c r="D9" s="50">
        <v>345284935</v>
      </c>
      <c r="E9" s="56" t="s">
        <v>235</v>
      </c>
      <c r="F9" s="51">
        <v>39508</v>
      </c>
      <c r="G9" s="52">
        <v>80000</v>
      </c>
      <c r="I9" s="57"/>
    </row>
    <row r="10" spans="2:9">
      <c r="B10" s="55" t="s">
        <v>229</v>
      </c>
      <c r="C10" s="56" t="s">
        <v>236</v>
      </c>
      <c r="D10" s="50">
        <v>503538350</v>
      </c>
      <c r="E10" s="56" t="s">
        <v>232</v>
      </c>
      <c r="F10" s="51">
        <v>39554</v>
      </c>
      <c r="G10" s="52">
        <v>95000</v>
      </c>
      <c r="I10" s="57"/>
    </row>
    <row r="11" spans="2:9">
      <c r="B11" s="55" t="s">
        <v>237</v>
      </c>
      <c r="C11" s="56" t="s">
        <v>238</v>
      </c>
      <c r="D11" s="50">
        <v>858397967</v>
      </c>
      <c r="E11" s="56" t="s">
        <v>232</v>
      </c>
      <c r="F11" s="51">
        <v>39571</v>
      </c>
      <c r="G11" s="52">
        <v>105000</v>
      </c>
      <c r="I11" s="57"/>
    </row>
    <row r="12" spans="2:9">
      <c r="B12" s="55" t="s">
        <v>239</v>
      </c>
      <c r="C12" s="56" t="s">
        <v>240</v>
      </c>
      <c r="D12" s="50">
        <v>245185890</v>
      </c>
      <c r="E12" s="56" t="s">
        <v>241</v>
      </c>
      <c r="F12" s="51">
        <v>39640</v>
      </c>
      <c r="G12" s="52">
        <v>90000</v>
      </c>
      <c r="I12" s="57"/>
    </row>
    <row r="13" spans="2:9">
      <c r="B13" s="55" t="s">
        <v>242</v>
      </c>
      <c r="C13" s="56" t="s">
        <v>243</v>
      </c>
      <c r="D13" s="50">
        <v>873458675</v>
      </c>
      <c r="E13" s="56" t="s">
        <v>244</v>
      </c>
      <c r="F13" s="51">
        <v>39646</v>
      </c>
      <c r="G13" s="52">
        <v>60000</v>
      </c>
      <c r="I13" s="57"/>
    </row>
    <row r="14" spans="2:9">
      <c r="B14" s="55" t="s">
        <v>245</v>
      </c>
      <c r="C14" s="56" t="s">
        <v>246</v>
      </c>
      <c r="D14" s="50">
        <v>190083679</v>
      </c>
      <c r="E14" s="56" t="s">
        <v>244</v>
      </c>
      <c r="F14" s="51">
        <v>39726</v>
      </c>
      <c r="G14" s="52">
        <v>87000</v>
      </c>
      <c r="I14" s="57"/>
    </row>
    <row r="15" spans="2:9">
      <c r="B15" s="55" t="s">
        <v>247</v>
      </c>
      <c r="C15" s="56" t="s">
        <v>248</v>
      </c>
      <c r="D15" s="50">
        <v>352369553</v>
      </c>
      <c r="E15" s="56" t="s">
        <v>241</v>
      </c>
      <c r="F15" s="51">
        <v>39749</v>
      </c>
      <c r="G15" s="52">
        <v>104000</v>
      </c>
      <c r="I15" s="57"/>
    </row>
    <row r="16" spans="2:9">
      <c r="B16" s="55" t="s">
        <v>249</v>
      </c>
      <c r="C16" s="56" t="s">
        <v>250</v>
      </c>
      <c r="D16" s="50">
        <v>645740451</v>
      </c>
      <c r="E16" s="56" t="s">
        <v>232</v>
      </c>
      <c r="F16" s="51">
        <v>39757</v>
      </c>
      <c r="G16" s="52">
        <v>380050</v>
      </c>
      <c r="I16" s="57"/>
    </row>
    <row r="17" spans="2:9">
      <c r="B17" s="55" t="s">
        <v>251</v>
      </c>
      <c r="C17" s="56" t="s">
        <v>252</v>
      </c>
      <c r="D17" s="50">
        <v>558531475</v>
      </c>
      <c r="E17" s="56" t="s">
        <v>232</v>
      </c>
      <c r="F17" s="51">
        <v>39791</v>
      </c>
      <c r="G17" s="52">
        <v>93000</v>
      </c>
      <c r="I17" s="57"/>
    </row>
    <row r="18" spans="2:9">
      <c r="B18" s="55" t="s">
        <v>253</v>
      </c>
      <c r="C18" s="56" t="s">
        <v>254</v>
      </c>
      <c r="D18" s="50">
        <v>129426148</v>
      </c>
      <c r="E18" s="56" t="s">
        <v>235</v>
      </c>
      <c r="F18" s="51">
        <v>39856</v>
      </c>
      <c r="G18" s="52">
        <v>180000</v>
      </c>
      <c r="I18" s="57"/>
    </row>
    <row r="19" spans="2:9">
      <c r="B19" s="55" t="s">
        <v>255</v>
      </c>
      <c r="C19" s="56" t="s">
        <v>256</v>
      </c>
      <c r="D19" s="50">
        <v>796504767</v>
      </c>
      <c r="E19" s="56" t="s">
        <v>232</v>
      </c>
      <c r="F19" s="51">
        <v>39891</v>
      </c>
      <c r="G19" s="52">
        <v>100000</v>
      </c>
      <c r="I19" s="57"/>
    </row>
    <row r="20" spans="2:9">
      <c r="B20" s="55" t="s">
        <v>257</v>
      </c>
      <c r="C20" s="56" t="s">
        <v>258</v>
      </c>
      <c r="D20" s="50">
        <v>266481339</v>
      </c>
      <c r="E20" s="56" t="s">
        <v>259</v>
      </c>
      <c r="F20" s="51">
        <v>39916</v>
      </c>
      <c r="G20" s="52">
        <v>136000</v>
      </c>
      <c r="I20" s="57"/>
    </row>
    <row r="21" spans="2:9">
      <c r="B21" s="55" t="s">
        <v>260</v>
      </c>
      <c r="C21" s="56" t="s">
        <v>261</v>
      </c>
      <c r="D21" s="50">
        <v>663003285</v>
      </c>
      <c r="E21" s="56" t="s">
        <v>232</v>
      </c>
      <c r="F21" s="51">
        <v>39931</v>
      </c>
      <c r="G21" s="52">
        <v>68000</v>
      </c>
      <c r="I21" s="57"/>
    </row>
    <row r="22" spans="2:9">
      <c r="B22" s="55" t="s">
        <v>262</v>
      </c>
      <c r="C22" s="56" t="s">
        <v>263</v>
      </c>
      <c r="D22" s="50">
        <v>362487035</v>
      </c>
      <c r="E22" s="56" t="s">
        <v>264</v>
      </c>
      <c r="F22" s="51">
        <v>39946</v>
      </c>
      <c r="G22" s="52">
        <v>100000</v>
      </c>
      <c r="I22" s="57"/>
    </row>
    <row r="23" spans="2:9">
      <c r="B23" s="55" t="s">
        <v>265</v>
      </c>
      <c r="C23" s="56" t="s">
        <v>266</v>
      </c>
      <c r="D23" s="50">
        <v>608450899</v>
      </c>
      <c r="E23" s="56" t="s">
        <v>241</v>
      </c>
      <c r="F23" s="51">
        <v>39966</v>
      </c>
      <c r="G23" s="52">
        <v>144000</v>
      </c>
      <c r="I23" s="57"/>
    </row>
    <row r="24" spans="2:9">
      <c r="B24" s="55" t="s">
        <v>267</v>
      </c>
      <c r="C24" s="56" t="s">
        <v>268</v>
      </c>
      <c r="D24" s="50">
        <v>728053317</v>
      </c>
      <c r="E24" s="56" t="s">
        <v>241</v>
      </c>
      <c r="F24" s="51">
        <v>40012</v>
      </c>
      <c r="G24" s="52">
        <v>84000</v>
      </c>
      <c r="I24" s="57"/>
    </row>
    <row r="25" spans="2:9">
      <c r="B25" s="55" t="s">
        <v>269</v>
      </c>
      <c r="C25" s="56" t="s">
        <v>270</v>
      </c>
      <c r="D25" s="50">
        <v>606536042</v>
      </c>
      <c r="E25" s="56" t="s">
        <v>259</v>
      </c>
      <c r="F25" s="51">
        <v>40049</v>
      </c>
      <c r="G25" s="52">
        <v>90000</v>
      </c>
      <c r="I25" s="57"/>
    </row>
    <row r="26" spans="2:9">
      <c r="B26" s="55" t="s">
        <v>271</v>
      </c>
      <c r="C26" s="56" t="s">
        <v>272</v>
      </c>
      <c r="D26" s="50">
        <v>978888706</v>
      </c>
      <c r="E26" s="56" t="s">
        <v>259</v>
      </c>
      <c r="F26" s="51">
        <v>40061</v>
      </c>
      <c r="G26" s="52">
        <v>62000</v>
      </c>
      <c r="I26" s="57"/>
    </row>
    <row r="27" spans="2:9">
      <c r="B27" s="55" t="s">
        <v>273</v>
      </c>
      <c r="C27" s="56" t="s">
        <v>274</v>
      </c>
      <c r="D27" s="50">
        <v>577848195</v>
      </c>
      <c r="E27" s="56" t="s">
        <v>235</v>
      </c>
      <c r="F27" s="51">
        <v>40067</v>
      </c>
      <c r="G27" s="52">
        <v>120000</v>
      </c>
      <c r="I27" s="57"/>
    </row>
    <row r="28" spans="2:9">
      <c r="B28" s="55" t="s">
        <v>275</v>
      </c>
      <c r="C28" s="56" t="s">
        <v>276</v>
      </c>
      <c r="D28" s="50">
        <v>855032966</v>
      </c>
      <c r="E28" s="56" t="s">
        <v>241</v>
      </c>
      <c r="F28" s="51">
        <v>40081</v>
      </c>
      <c r="G28" s="52">
        <v>110000</v>
      </c>
      <c r="I28" s="57"/>
    </row>
    <row r="29" spans="2:9">
      <c r="B29" s="55" t="s">
        <v>277</v>
      </c>
      <c r="C29" s="56" t="s">
        <v>278</v>
      </c>
      <c r="D29" s="50">
        <v>247240737</v>
      </c>
      <c r="E29" s="56" t="s">
        <v>241</v>
      </c>
      <c r="F29" s="51">
        <v>40131</v>
      </c>
      <c r="G29" s="52">
        <v>94000</v>
      </c>
      <c r="I29" s="57"/>
    </row>
    <row r="30" spans="2:9">
      <c r="B30" s="55" t="s">
        <v>279</v>
      </c>
      <c r="C30" s="56" t="s">
        <v>280</v>
      </c>
      <c r="D30" s="50">
        <v>875695292</v>
      </c>
      <c r="E30" s="56" t="s">
        <v>244</v>
      </c>
      <c r="F30" s="51">
        <v>40131</v>
      </c>
      <c r="G30" s="52">
        <v>250500</v>
      </c>
      <c r="I30" s="57"/>
    </row>
    <row r="31" spans="2:9">
      <c r="B31" s="55" t="s">
        <v>281</v>
      </c>
      <c r="C31" s="56" t="s">
        <v>282</v>
      </c>
      <c r="D31" s="50">
        <v>427114373</v>
      </c>
      <c r="E31" s="56" t="s">
        <v>259</v>
      </c>
      <c r="F31" s="51">
        <v>40200</v>
      </c>
      <c r="G31" s="52">
        <v>92000</v>
      </c>
      <c r="I31" s="57"/>
    </row>
    <row r="32" spans="2:9">
      <c r="B32" s="55" t="s">
        <v>283</v>
      </c>
      <c r="C32" s="56" t="s">
        <v>284</v>
      </c>
      <c r="D32" s="50">
        <v>337353169</v>
      </c>
      <c r="E32" s="56" t="s">
        <v>285</v>
      </c>
      <c r="F32" s="51">
        <v>40226</v>
      </c>
      <c r="G32" s="52">
        <v>84000</v>
      </c>
      <c r="I32" s="57"/>
    </row>
    <row r="33" spans="2:9">
      <c r="B33" s="55" t="s">
        <v>286</v>
      </c>
      <c r="C33" s="56" t="s">
        <v>287</v>
      </c>
      <c r="D33" s="50">
        <v>448367921</v>
      </c>
      <c r="E33" s="56" t="s">
        <v>232</v>
      </c>
      <c r="F33" s="51">
        <v>40287</v>
      </c>
      <c r="G33" s="52">
        <v>150000</v>
      </c>
      <c r="I33" s="57"/>
    </row>
    <row r="34" spans="2:9">
      <c r="B34" s="55" t="s">
        <v>288</v>
      </c>
      <c r="C34" s="56" t="s">
        <v>289</v>
      </c>
      <c r="D34" s="50">
        <v>295684790</v>
      </c>
      <c r="E34" s="56" t="s">
        <v>264</v>
      </c>
      <c r="F34" s="51">
        <v>40327</v>
      </c>
      <c r="G34" s="52">
        <v>106000</v>
      </c>
      <c r="I34" s="57"/>
    </row>
    <row r="35" spans="2:9">
      <c r="B35" s="55" t="s">
        <v>290</v>
      </c>
      <c r="C35" s="56" t="s">
        <v>291</v>
      </c>
      <c r="D35" s="50">
        <v>202732253</v>
      </c>
      <c r="E35" s="56" t="s">
        <v>244</v>
      </c>
      <c r="F35" s="51">
        <v>40470</v>
      </c>
      <c r="G35" s="52">
        <v>160000</v>
      </c>
      <c r="I35" s="57"/>
    </row>
    <row r="36" spans="2:9">
      <c r="B36" s="55" t="s">
        <v>292</v>
      </c>
      <c r="C36" s="56" t="s">
        <v>293</v>
      </c>
      <c r="D36" s="50">
        <v>885238208</v>
      </c>
      <c r="E36" s="56" t="s">
        <v>232</v>
      </c>
      <c r="F36" s="51">
        <v>40471</v>
      </c>
      <c r="G36" s="52">
        <v>130000</v>
      </c>
      <c r="I36" s="57"/>
    </row>
    <row r="37" spans="2:9">
      <c r="B37" s="55" t="s">
        <v>294</v>
      </c>
      <c r="C37" s="56" t="s">
        <v>295</v>
      </c>
      <c r="D37" s="50">
        <v>943450868</v>
      </c>
      <c r="E37" s="56" t="s">
        <v>241</v>
      </c>
      <c r="F37" s="51">
        <v>40472</v>
      </c>
      <c r="G37" s="52">
        <v>60000</v>
      </c>
      <c r="I37" s="57"/>
    </row>
    <row r="38" spans="2:9">
      <c r="B38" s="55" t="s">
        <v>296</v>
      </c>
      <c r="C38" s="56" t="s">
        <v>297</v>
      </c>
      <c r="D38" s="50">
        <v>156631813</v>
      </c>
      <c r="E38" s="56" t="s">
        <v>259</v>
      </c>
      <c r="F38" s="51">
        <v>40499</v>
      </c>
      <c r="G38" s="52">
        <v>70000</v>
      </c>
      <c r="I38" s="57"/>
    </row>
    <row r="39" spans="2:9">
      <c r="B39" s="55" t="s">
        <v>298</v>
      </c>
      <c r="C39" s="56" t="s">
        <v>299</v>
      </c>
      <c r="D39" s="50">
        <v>615317103</v>
      </c>
      <c r="E39" s="56" t="s">
        <v>259</v>
      </c>
      <c r="F39" s="51">
        <v>40509</v>
      </c>
      <c r="G39" s="52">
        <v>76000</v>
      </c>
      <c r="I39" s="57"/>
    </row>
    <row r="40" spans="2:9">
      <c r="B40" s="55" t="s">
        <v>300</v>
      </c>
      <c r="C40" s="56" t="s">
        <v>301</v>
      </c>
      <c r="D40" s="50">
        <v>955683859</v>
      </c>
      <c r="E40" s="56" t="s">
        <v>264</v>
      </c>
      <c r="F40" s="51">
        <v>40521</v>
      </c>
      <c r="G40" s="52">
        <v>65000</v>
      </c>
      <c r="I40" s="57"/>
    </row>
    <row r="41" spans="2:9">
      <c r="B41" s="55" t="s">
        <v>302</v>
      </c>
      <c r="C41" s="56" t="s">
        <v>303</v>
      </c>
      <c r="D41" s="50">
        <v>791118439</v>
      </c>
      <c r="E41" s="56" t="s">
        <v>259</v>
      </c>
      <c r="F41" s="51">
        <v>40524</v>
      </c>
      <c r="G41" s="52">
        <v>105000</v>
      </c>
      <c r="I41" s="57"/>
    </row>
    <row r="42" spans="2:9">
      <c r="B42" s="55" t="s">
        <v>304</v>
      </c>
      <c r="C42" s="56" t="s">
        <v>305</v>
      </c>
      <c r="D42" s="50">
        <v>881829219</v>
      </c>
      <c r="E42" s="56" t="s">
        <v>241</v>
      </c>
      <c r="F42" s="51">
        <v>40623</v>
      </c>
      <c r="G42" s="52">
        <v>124000</v>
      </c>
      <c r="I42" s="57"/>
    </row>
    <row r="43" spans="2:9">
      <c r="B43" s="55" t="s">
        <v>306</v>
      </c>
      <c r="C43" s="56" t="s">
        <v>307</v>
      </c>
      <c r="D43" s="50">
        <v>404963404</v>
      </c>
      <c r="E43" s="56" t="s">
        <v>264</v>
      </c>
      <c r="F43" s="51">
        <v>40624</v>
      </c>
      <c r="G43" s="52">
        <v>75000</v>
      </c>
      <c r="I43" s="57"/>
    </row>
    <row r="44" spans="2:9">
      <c r="B44" s="55" t="s">
        <v>308</v>
      </c>
      <c r="C44" s="56" t="s">
        <v>309</v>
      </c>
      <c r="D44" s="50">
        <v>267337597</v>
      </c>
      <c r="E44" s="56" t="s">
        <v>264</v>
      </c>
      <c r="F44" s="51">
        <v>40657</v>
      </c>
      <c r="G44" s="52">
        <v>72500</v>
      </c>
      <c r="I44" s="57"/>
    </row>
    <row r="45" spans="2:9">
      <c r="B45" s="55" t="s">
        <v>310</v>
      </c>
      <c r="C45" s="56" t="s">
        <v>311</v>
      </c>
      <c r="D45" s="50">
        <v>335519127</v>
      </c>
      <c r="E45" s="56" t="s">
        <v>285</v>
      </c>
      <c r="F45" s="51">
        <v>40741</v>
      </c>
      <c r="G45" s="52">
        <v>150200</v>
      </c>
      <c r="I45" s="57"/>
    </row>
    <row r="46" spans="2:9">
      <c r="B46" s="55" t="s">
        <v>312</v>
      </c>
      <c r="C46" s="56" t="s">
        <v>313</v>
      </c>
      <c r="D46" s="50">
        <v>945525156</v>
      </c>
      <c r="E46" s="56" t="s">
        <v>235</v>
      </c>
      <c r="F46" s="51">
        <v>40789</v>
      </c>
      <c r="G46" s="52">
        <v>96600</v>
      </c>
      <c r="I46" s="57"/>
    </row>
    <row r="47" spans="2:9">
      <c r="B47" s="55" t="s">
        <v>314</v>
      </c>
      <c r="C47" s="56" t="s">
        <v>315</v>
      </c>
      <c r="D47" s="50">
        <v>322004294</v>
      </c>
      <c r="E47" s="56" t="s">
        <v>235</v>
      </c>
      <c r="F47" s="51">
        <v>40811</v>
      </c>
      <c r="G47" s="52">
        <v>78000</v>
      </c>
      <c r="I47" s="57"/>
    </row>
    <row r="48" spans="2:9">
      <c r="B48" s="55" t="s">
        <v>316</v>
      </c>
      <c r="C48" s="56" t="s">
        <v>317</v>
      </c>
      <c r="D48" s="50">
        <v>671724788</v>
      </c>
      <c r="E48" s="56" t="s">
        <v>264</v>
      </c>
      <c r="F48" s="51">
        <v>40813</v>
      </c>
      <c r="G48" s="52">
        <v>579621</v>
      </c>
      <c r="I48" s="57"/>
    </row>
    <row r="49" spans="2:9">
      <c r="B49" s="55" t="s">
        <v>318</v>
      </c>
      <c r="C49" s="56" t="s">
        <v>319</v>
      </c>
      <c r="D49" s="50">
        <v>590909394</v>
      </c>
      <c r="E49" s="56" t="s">
        <v>232</v>
      </c>
      <c r="F49" s="51">
        <v>40821</v>
      </c>
      <c r="G49" s="52">
        <v>519354</v>
      </c>
      <c r="I49" s="57"/>
    </row>
    <row r="50" spans="2:9">
      <c r="B50" s="55" t="s">
        <v>320</v>
      </c>
      <c r="C50" s="56" t="s">
        <v>321</v>
      </c>
      <c r="D50" s="50">
        <v>149060226</v>
      </c>
      <c r="E50" s="56" t="s">
        <v>259</v>
      </c>
      <c r="F50" s="51">
        <v>40894</v>
      </c>
      <c r="G50" s="52">
        <v>807383</v>
      </c>
      <c r="I50" s="57"/>
    </row>
    <row r="51" spans="2:9">
      <c r="B51" s="55" t="s">
        <v>322</v>
      </c>
      <c r="C51" s="56" t="s">
        <v>323</v>
      </c>
      <c r="D51" s="50">
        <v>707972664</v>
      </c>
      <c r="E51" s="56" t="s">
        <v>232</v>
      </c>
      <c r="F51" s="51">
        <v>40938</v>
      </c>
      <c r="G51" s="52">
        <v>567399</v>
      </c>
      <c r="I51" s="57"/>
    </row>
    <row r="52" spans="2:9">
      <c r="B52" s="55" t="s">
        <v>324</v>
      </c>
      <c r="C52" s="56" t="s">
        <v>325</v>
      </c>
      <c r="D52" s="50">
        <v>291515228</v>
      </c>
      <c r="E52" s="56" t="s">
        <v>244</v>
      </c>
      <c r="F52" s="51">
        <v>40946</v>
      </c>
      <c r="G52" s="52">
        <v>71509</v>
      </c>
      <c r="I52" s="57"/>
    </row>
    <row r="53" spans="2:9">
      <c r="B53" s="55" t="s">
        <v>326</v>
      </c>
      <c r="C53" s="56" t="s">
        <v>327</v>
      </c>
      <c r="D53" s="50">
        <v>143568793</v>
      </c>
      <c r="E53" s="56" t="s">
        <v>241</v>
      </c>
      <c r="F53" s="51">
        <v>40966</v>
      </c>
      <c r="G53" s="52">
        <v>337522</v>
      </c>
      <c r="I53" s="57"/>
    </row>
    <row r="54" spans="2:9">
      <c r="B54" s="55" t="s">
        <v>328</v>
      </c>
      <c r="C54" s="56" t="s">
        <v>329</v>
      </c>
      <c r="D54" s="50">
        <v>875536203</v>
      </c>
      <c r="E54" s="56" t="s">
        <v>244</v>
      </c>
      <c r="F54" s="51">
        <v>40966</v>
      </c>
      <c r="G54" s="52">
        <v>87881</v>
      </c>
      <c r="I54" s="57"/>
    </row>
    <row r="55" spans="2:9">
      <c r="B55" s="55" t="s">
        <v>330</v>
      </c>
      <c r="C55" s="56" t="s">
        <v>331</v>
      </c>
      <c r="D55" s="50">
        <v>822332521</v>
      </c>
      <c r="E55" s="56" t="s">
        <v>259</v>
      </c>
      <c r="F55" s="51">
        <v>41096</v>
      </c>
      <c r="G55" s="52">
        <v>191860</v>
      </c>
      <c r="I55" s="57"/>
    </row>
    <row r="56" spans="2:9">
      <c r="B56" s="55" t="s">
        <v>332</v>
      </c>
      <c r="C56" s="56" t="s">
        <v>333</v>
      </c>
      <c r="D56" s="50">
        <v>861736382</v>
      </c>
      <c r="E56" s="56" t="s">
        <v>244</v>
      </c>
      <c r="F56" s="51">
        <v>41129</v>
      </c>
      <c r="G56" s="52">
        <v>451109</v>
      </c>
      <c r="I56" s="57"/>
    </row>
    <row r="57" spans="2:9">
      <c r="B57" s="55" t="s">
        <v>334</v>
      </c>
      <c r="C57" s="56" t="s">
        <v>335</v>
      </c>
      <c r="D57" s="50">
        <v>769981072</v>
      </c>
      <c r="E57" s="56" t="s">
        <v>259</v>
      </c>
      <c r="F57" s="51">
        <v>41172</v>
      </c>
      <c r="G57" s="52">
        <v>881612</v>
      </c>
      <c r="I57" s="57"/>
    </row>
    <row r="60" spans="2:9">
      <c r="B60" t="s">
        <v>336</v>
      </c>
      <c r="C60" t="s">
        <v>337</v>
      </c>
    </row>
  </sheetData>
  <mergeCells count="1">
    <mergeCell ref="B2:G2"/>
  </mergeCells>
  <dataValidations count="1">
    <dataValidation allowBlank="1" showInputMessage="1" showErrorMessage="1" errorTitle="Error" promptTitle="Employee ID" prompt="Select Employee ID" sqref="B5"/>
  </dataValidations>
  <pageMargins left="0.7" right="0.7" top="0.75" bottom="0.75" header="0.3" footer="0.3"/>
  <pageSetup paperSize="9" orientation="portrait" horizontalDpi="4294967294" verticalDpi="429496729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workbookViewId="0">
      <selection activeCell="L2" sqref="L2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2.5703125" style="68" bestFit="1" customWidth="1"/>
    <col min="10" max="10" width="18.140625" style="68" bestFit="1" customWidth="1"/>
    <col min="11" max="11" width="20" style="68" bestFit="1" customWidth="1"/>
    <col min="12" max="12" width="12.85546875" style="68" bestFit="1" customWidth="1"/>
  </cols>
  <sheetData>
    <row r="1" spans="1:13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347</v>
      </c>
      <c r="J1" s="59" t="s">
        <v>348</v>
      </c>
      <c r="K1" s="59" t="s">
        <v>349</v>
      </c>
      <c r="L1" s="60" t="s">
        <v>350</v>
      </c>
      <c r="M1" s="61"/>
    </row>
    <row r="2" spans="1:13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/>
      <c r="H2" s="63"/>
      <c r="I2" s="63"/>
      <c r="J2" s="63">
        <v>3867</v>
      </c>
      <c r="K2" s="63">
        <v>3964</v>
      </c>
      <c r="L2" s="63"/>
    </row>
    <row r="3" spans="1:13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5"/>
      <c r="H3" s="65"/>
      <c r="I3" s="65"/>
      <c r="J3" s="65">
        <v>2849</v>
      </c>
      <c r="K3" s="65">
        <v>2257</v>
      </c>
      <c r="L3" s="65"/>
    </row>
    <row r="4" spans="1:13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5"/>
      <c r="H4" s="65"/>
      <c r="I4" s="65"/>
      <c r="J4" s="65">
        <v>3640</v>
      </c>
      <c r="K4" s="65">
        <v>3464</v>
      </c>
      <c r="L4" s="65"/>
    </row>
    <row r="5" spans="1:13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5"/>
      <c r="H5" s="65"/>
      <c r="I5" s="65"/>
      <c r="J5" s="65">
        <v>3377</v>
      </c>
      <c r="K5" s="65">
        <v>1714</v>
      </c>
      <c r="L5" s="65"/>
    </row>
    <row r="6" spans="1:13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5"/>
      <c r="H6" s="65"/>
      <c r="I6" s="65"/>
      <c r="J6" s="65">
        <v>3729</v>
      </c>
      <c r="K6" s="65">
        <v>2423</v>
      </c>
      <c r="L6" s="65"/>
    </row>
    <row r="7" spans="1:13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5"/>
      <c r="H7" s="65"/>
      <c r="I7" s="65"/>
      <c r="J7" s="65">
        <v>3489</v>
      </c>
      <c r="K7" s="65">
        <v>3759</v>
      </c>
      <c r="L7" s="65"/>
    </row>
    <row r="8" spans="1:13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5"/>
      <c r="H8" s="65"/>
      <c r="I8" s="65"/>
      <c r="J8" s="65">
        <v>3745</v>
      </c>
      <c r="K8" s="65">
        <v>1490</v>
      </c>
      <c r="L8" s="65"/>
    </row>
    <row r="9" spans="1:13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5"/>
      <c r="H9" s="65"/>
      <c r="I9" s="65"/>
      <c r="J9" s="65">
        <v>3056</v>
      </c>
      <c r="K9" s="65">
        <v>1457</v>
      </c>
      <c r="L9" s="65"/>
    </row>
    <row r="10" spans="1:13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5"/>
      <c r="H10" s="65"/>
      <c r="I10" s="65"/>
      <c r="J10" s="65">
        <v>2306</v>
      </c>
      <c r="K10" s="65">
        <v>3659</v>
      </c>
      <c r="L10" s="65"/>
    </row>
    <row r="11" spans="1:13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7"/>
      <c r="H11" s="67"/>
      <c r="I11" s="67"/>
      <c r="J11" s="67">
        <v>2800</v>
      </c>
      <c r="K11" s="67">
        <v>3241</v>
      </c>
      <c r="L11" s="6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8" sqref="C8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1"/>
      <c r="B1" s="161"/>
    </row>
    <row r="2" spans="1:8" ht="15" customHeight="1">
      <c r="A2" s="162" t="s">
        <v>1034</v>
      </c>
      <c r="B2" s="162"/>
      <c r="C2" s="150"/>
      <c r="D2" s="150"/>
      <c r="E2" s="151"/>
      <c r="F2" s="151"/>
    </row>
    <row r="3" spans="1:8" ht="15" customHeight="1">
      <c r="A3" s="162"/>
      <c r="B3" s="162"/>
      <c r="C3" s="150"/>
      <c r="D3" s="150"/>
      <c r="E3" s="151"/>
      <c r="F3" s="151"/>
    </row>
    <row r="4" spans="1:8" ht="9.75" customHeight="1">
      <c r="A4" s="163"/>
      <c r="B4" s="163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zoomScale="120" zoomScaleNormal="120" workbookViewId="0">
      <selection activeCell="D3" sqref="D3"/>
    </sheetView>
  </sheetViews>
  <sheetFormatPr defaultRowHeight="15"/>
  <cols>
    <col min="1" max="1" width="20" customWidth="1"/>
    <col min="2" max="2" width="18.7109375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1060</v>
      </c>
      <c r="C2" s="137">
        <f>VLOOKUP(B2,list,2,0)</f>
        <v>166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1059</v>
      </c>
      <c r="G15">
        <v>66</v>
      </c>
    </row>
    <row r="16" spans="2:7">
      <c r="F16" t="s">
        <v>1010</v>
      </c>
      <c r="G16">
        <v>35</v>
      </c>
    </row>
    <row r="17" spans="6:7">
      <c r="F17" s="136" t="s">
        <v>1011</v>
      </c>
    </row>
    <row r="18" spans="6:7">
      <c r="F18" t="s">
        <v>1012</v>
      </c>
      <c r="G18">
        <v>110</v>
      </c>
    </row>
    <row r="19" spans="6:7">
      <c r="F19" t="s">
        <v>1013</v>
      </c>
      <c r="G19">
        <v>110</v>
      </c>
    </row>
    <row r="20" spans="6:7">
      <c r="F20" t="s">
        <v>1014</v>
      </c>
      <c r="G20">
        <v>110</v>
      </c>
    </row>
    <row r="21" spans="6:7">
      <c r="F21" t="s">
        <v>1015</v>
      </c>
      <c r="G21">
        <v>90</v>
      </c>
    </row>
    <row r="22" spans="6:7">
      <c r="F22" t="s">
        <v>1016</v>
      </c>
      <c r="G22">
        <v>90</v>
      </c>
    </row>
    <row r="23" spans="6:7">
      <c r="F23" t="s">
        <v>1060</v>
      </c>
      <c r="G23">
        <v>166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120" zoomScaleNormal="120" workbookViewId="0">
      <selection activeCell="H10" sqref="H10"/>
    </sheetView>
  </sheetViews>
  <sheetFormatPr defaultRowHeight="15"/>
  <cols>
    <col min="1" max="5" width="14.28515625" style="43" customWidth="1"/>
    <col min="6" max="6" width="18.85546875" style="43" bestFit="1" customWidth="1"/>
    <col min="7" max="7" width="18.85546875" style="43" customWidth="1"/>
    <col min="8" max="8" width="22.85546875" style="43" bestFit="1" customWidth="1"/>
    <col min="9" max="9" width="14.28515625" style="43" customWidth="1"/>
    <col min="11" max="11" width="13.28515625" bestFit="1" customWidth="1"/>
    <col min="12" max="12" width="10.42578125" bestFit="1" customWidth="1"/>
    <col min="13" max="13" width="10.7109375" bestFit="1" customWidth="1"/>
  </cols>
  <sheetData>
    <row r="1" spans="1:13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1" t="s">
        <v>1061</v>
      </c>
      <c r="H1" s="42" t="s">
        <v>208</v>
      </c>
      <c r="K1" s="41" t="s">
        <v>209</v>
      </c>
      <c r="L1" s="41" t="s">
        <v>210</v>
      </c>
      <c r="M1" s="41" t="s">
        <v>211</v>
      </c>
    </row>
    <row r="2" spans="1:13" s="42" customFormat="1">
      <c r="A2" s="43" t="s">
        <v>213</v>
      </c>
      <c r="B2" s="43" t="s">
        <v>212</v>
      </c>
      <c r="C2" s="43">
        <v>25</v>
      </c>
      <c r="D2" s="43">
        <v>150</v>
      </c>
      <c r="E2" s="43">
        <f>D2*C2</f>
        <v>3750</v>
      </c>
      <c r="F2" s="44">
        <f>VLOOKUP(E2,Discount_Table,3,1)</f>
        <v>0.01</v>
      </c>
      <c r="G2" s="164">
        <f>F2*E2</f>
        <v>37.5</v>
      </c>
      <c r="H2" s="43">
        <f>E2-G2</f>
        <v>3712.5</v>
      </c>
      <c r="K2" s="41">
        <v>0</v>
      </c>
      <c r="L2" s="41">
        <v>4999</v>
      </c>
      <c r="M2" s="45">
        <v>0.01</v>
      </c>
    </row>
    <row r="3" spans="1:13">
      <c r="A3" s="43" t="s">
        <v>215</v>
      </c>
      <c r="B3" s="43" t="s">
        <v>214</v>
      </c>
      <c r="C3" s="43">
        <v>22</v>
      </c>
      <c r="D3" s="43">
        <v>250</v>
      </c>
      <c r="E3" s="43">
        <f t="shared" ref="E3:E6" si="0">D3*C3</f>
        <v>5500</v>
      </c>
      <c r="F3" s="44">
        <f>VLOOKUP(E3,Discount_Table,3,1)</f>
        <v>0.02</v>
      </c>
      <c r="G3" s="164">
        <f t="shared" ref="G3:G6" si="1">F3*E3</f>
        <v>110</v>
      </c>
      <c r="H3" s="43">
        <f t="shared" ref="H3:H6" si="2">E3-G3</f>
        <v>5390</v>
      </c>
      <c r="K3" s="43">
        <v>5000</v>
      </c>
      <c r="L3" s="43">
        <v>9999</v>
      </c>
      <c r="M3" s="46">
        <v>0.02</v>
      </c>
    </row>
    <row r="4" spans="1:13">
      <c r="A4" s="43" t="s">
        <v>216</v>
      </c>
      <c r="B4" s="43">
        <v>7001</v>
      </c>
      <c r="C4" s="43">
        <v>24</v>
      </c>
      <c r="D4" s="43">
        <v>350</v>
      </c>
      <c r="E4" s="43">
        <f t="shared" si="0"/>
        <v>8400</v>
      </c>
      <c r="F4" s="44">
        <f>VLOOKUP(E4,Discount_Table,3,1)</f>
        <v>0.02</v>
      </c>
      <c r="G4" s="164">
        <f t="shared" si="1"/>
        <v>168</v>
      </c>
      <c r="H4" s="43">
        <f t="shared" si="2"/>
        <v>8232</v>
      </c>
      <c r="K4" s="43">
        <v>10000</v>
      </c>
      <c r="L4" s="43">
        <v>14999</v>
      </c>
      <c r="M4" s="46">
        <v>0.04</v>
      </c>
    </row>
    <row r="5" spans="1:13">
      <c r="A5" s="43" t="s">
        <v>218</v>
      </c>
      <c r="B5" s="43" t="s">
        <v>217</v>
      </c>
      <c r="C5" s="43">
        <v>30</v>
      </c>
      <c r="D5" s="43">
        <v>400</v>
      </c>
      <c r="E5" s="43">
        <f t="shared" si="0"/>
        <v>12000</v>
      </c>
      <c r="F5" s="44">
        <f>VLOOKUP(E5,Discount_Table,3,1)</f>
        <v>0.04</v>
      </c>
      <c r="G5" s="164">
        <f t="shared" si="1"/>
        <v>480</v>
      </c>
      <c r="H5" s="43">
        <f t="shared" si="2"/>
        <v>11520</v>
      </c>
      <c r="K5" s="43">
        <v>15000</v>
      </c>
      <c r="L5" s="43">
        <v>19999</v>
      </c>
      <c r="M5" s="46">
        <v>0.06</v>
      </c>
    </row>
    <row r="6" spans="1:13">
      <c r="A6" s="43" t="s">
        <v>220</v>
      </c>
      <c r="B6" s="43" t="s">
        <v>219</v>
      </c>
      <c r="C6" s="43">
        <v>22</v>
      </c>
      <c r="D6" s="43">
        <v>600</v>
      </c>
      <c r="E6" s="43">
        <f t="shared" si="0"/>
        <v>13200</v>
      </c>
      <c r="F6" s="44">
        <f>VLOOKUP(E6,Discount_Table,3,1)</f>
        <v>0.04</v>
      </c>
      <c r="G6" s="164">
        <f t="shared" si="1"/>
        <v>528</v>
      </c>
      <c r="H6" s="43">
        <f t="shared" si="2"/>
        <v>12672</v>
      </c>
      <c r="K6" s="43">
        <v>20000</v>
      </c>
      <c r="L6" s="43">
        <v>24999</v>
      </c>
      <c r="M6" s="46">
        <v>0.08</v>
      </c>
    </row>
    <row r="7" spans="1:13">
      <c r="K7" s="43">
        <v>25000</v>
      </c>
      <c r="L7" s="43" t="s">
        <v>221</v>
      </c>
      <c r="M7" s="46">
        <v>0.1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4" zoomScale="120" zoomScaleNormal="120" workbookViewId="0">
      <selection activeCell="E12" sqref="E12"/>
    </sheetView>
  </sheetViews>
  <sheetFormatPr defaultRowHeight="15.75"/>
  <cols>
    <col min="1" max="1" width="27.7109375" customWidth="1"/>
    <col min="2" max="2" width="16.140625" style="17" bestFit="1" customWidth="1"/>
    <col min="3" max="3" width="14.5703125" style="17" customWidth="1"/>
    <col min="4" max="4" width="11.140625" style="17" customWidth="1"/>
    <col min="5" max="5" width="9.42578125" style="17" bestFit="1" customWidth="1"/>
    <col min="6" max="6" width="13" style="17" bestFit="1" customWidth="1"/>
    <col min="7" max="7" width="10.5703125" style="17" bestFit="1" customWidth="1"/>
    <col min="8" max="8" width="22.140625" style="17" customWidth="1"/>
    <col min="9" max="9" width="11.28515625" style="17" bestFit="1" customWidth="1"/>
    <col min="10" max="10" width="9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59" t="s">
        <v>151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customFormat="1" ht="15.75" customHeight="1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9">
      <c r="B17"/>
      <c r="C17"/>
      <c r="D17"/>
      <c r="E17"/>
      <c r="F17"/>
      <c r="G17"/>
      <c r="H17"/>
      <c r="I17"/>
    </row>
    <row r="18" spans="1:9" hidden="1">
      <c r="A18" s="16"/>
    </row>
    <row r="19" spans="1:9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9" ht="29.25" customHeight="1">
      <c r="A20" s="38"/>
      <c r="B20" s="39"/>
      <c r="C20" s="39"/>
      <c r="D20" s="39"/>
      <c r="E20" s="39"/>
      <c r="F20" s="39"/>
      <c r="G20" s="39"/>
      <c r="H20" s="40"/>
      <c r="I20" s="39"/>
    </row>
  </sheetData>
  <mergeCells count="1">
    <mergeCell ref="A1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Discount_Table</vt:lpstr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2023-05-16T04:00:50Z</dcterms:modified>
</cp:coreProperties>
</file>