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e4c612fb1ef54cc0/Desktop/balaji/Anudip_Excal_PowerBI_Task/"/>
    </mc:Choice>
  </mc:AlternateContent>
  <xr:revisionPtr revIDLastSave="0" documentId="8_{FBC92CE9-C83E-4AC7-8681-DEC5C2CE0E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16" i="1"/>
  <c r="H20" i="1"/>
  <c r="H17" i="1"/>
  <c r="H18" i="1"/>
  <c r="H19" i="1"/>
  <c r="H16" i="1"/>
  <c r="F19" i="1"/>
  <c r="E19" i="1"/>
  <c r="G19" i="1" s="1"/>
  <c r="J19" i="1" s="1"/>
  <c r="F17" i="1"/>
  <c r="F18" i="1"/>
  <c r="F16" i="1"/>
  <c r="E17" i="1"/>
  <c r="G17" i="1" s="1"/>
  <c r="J17" i="1" s="1"/>
  <c r="E18" i="1"/>
  <c r="G18" i="1" s="1"/>
  <c r="J18" i="1" s="1"/>
  <c r="E16" i="1"/>
  <c r="G16" i="1" s="1"/>
  <c r="J16" i="1" s="1"/>
  <c r="C10" i="1"/>
  <c r="D10" i="1" s="1"/>
  <c r="D3" i="1"/>
  <c r="E3" i="1" s="1"/>
  <c r="D4" i="1"/>
  <c r="E4" i="1" s="1"/>
  <c r="D5" i="1"/>
  <c r="E5" i="1" s="1"/>
  <c r="D6" i="1"/>
  <c r="E6" i="1" s="1"/>
  <c r="D2" i="1"/>
  <c r="E2" i="1" s="1"/>
  <c r="F12" i="1" l="1"/>
  <c r="E12" i="1"/>
  <c r="D12" i="1"/>
  <c r="F10" i="1"/>
  <c r="E10" i="1"/>
</calcChain>
</file>

<file path=xl/sharedStrings.xml><?xml version="1.0" encoding="utf-8"?>
<sst xmlns="http://schemas.openxmlformats.org/spreadsheetml/2006/main" count="29" uniqueCount="28">
  <si>
    <t>S.No</t>
  </si>
  <si>
    <t>Name</t>
  </si>
  <si>
    <t>DOB</t>
  </si>
  <si>
    <t>Vote Status</t>
  </si>
  <si>
    <t>Nava Kishore</t>
  </si>
  <si>
    <t xml:space="preserve">Tulasi </t>
  </si>
  <si>
    <t>Sai Ram</t>
  </si>
  <si>
    <t>Satwika</t>
  </si>
  <si>
    <t>Pavani</t>
  </si>
  <si>
    <t>Age</t>
  </si>
  <si>
    <t>Total Years</t>
  </si>
  <si>
    <t>Total Months</t>
  </si>
  <si>
    <t>Total Days</t>
  </si>
  <si>
    <t>years</t>
  </si>
  <si>
    <t>Months</t>
  </si>
  <si>
    <t>Days</t>
  </si>
  <si>
    <t>A</t>
  </si>
  <si>
    <t>B</t>
  </si>
  <si>
    <t>C</t>
  </si>
  <si>
    <t>Sub 2</t>
  </si>
  <si>
    <t>Sub 1</t>
  </si>
  <si>
    <t>Sub 3</t>
  </si>
  <si>
    <t>Total</t>
  </si>
  <si>
    <t>Average</t>
  </si>
  <si>
    <t>D</t>
  </si>
  <si>
    <t>Grade(T)</t>
  </si>
  <si>
    <t>Grade(M-AND)</t>
  </si>
  <si>
    <t>Grade(M-OR)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</si>
</sst>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1" fontId="0" fillId="0" borderId="1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D1" workbookViewId="0">
      <selection activeCell="F10" sqref="F10"/>
    </sheetView>
  </sheetViews>
  <sheetFormatPr defaultRowHeight="14.4" x14ac:dyDescent="0.3"/>
  <cols>
    <col min="1" max="1" width="6.33203125" bestFit="1" customWidth="1"/>
    <col min="2" max="2" width="12.5546875" bestFit="1" customWidth="1"/>
    <col min="3" max="3" width="9.6640625" bestFit="1" customWidth="1"/>
    <col min="4" max="4" width="10.5546875" bestFit="1" customWidth="1"/>
    <col min="5" max="5" width="12.5546875" bestFit="1" customWidth="1"/>
    <col min="6" max="6" width="10" bestFit="1" customWidth="1"/>
    <col min="7" max="7" width="9.6640625" bestFit="1" customWidth="1"/>
    <col min="8" max="8" width="29" bestFit="1" customWidth="1"/>
    <col min="9" max="9" width="20.44140625" bestFit="1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9</v>
      </c>
      <c r="E1" s="3" t="s">
        <v>3</v>
      </c>
    </row>
    <row r="2" spans="1:10" x14ac:dyDescent="0.3">
      <c r="A2" s="1">
        <v>1</v>
      </c>
      <c r="B2" s="1" t="s">
        <v>4</v>
      </c>
      <c r="C2" s="2">
        <v>36556</v>
      </c>
      <c r="D2" s="1">
        <f ca="1">DATEDIF(C2,TODAY(),"Y")</f>
        <v>24</v>
      </c>
      <c r="E2" s="1" t="str">
        <f ca="1">IF(D2&gt;18,"Eligible","Not Eligible")</f>
        <v>Eligible</v>
      </c>
    </row>
    <row r="3" spans="1:10" x14ac:dyDescent="0.3">
      <c r="A3" s="1">
        <v>2</v>
      </c>
      <c r="B3" s="1" t="s">
        <v>5</v>
      </c>
      <c r="C3" s="2">
        <v>38026</v>
      </c>
      <c r="D3" s="1">
        <f t="shared" ref="D3:D6" ca="1" si="0">DATEDIF(C3,TODAY(),"Y")</f>
        <v>20</v>
      </c>
      <c r="E3" s="1" t="str">
        <f t="shared" ref="E3:E6" ca="1" si="1">IF(D3&gt;18,"Eligible","Not Eligible")</f>
        <v>Eligible</v>
      </c>
    </row>
    <row r="4" spans="1:10" x14ac:dyDescent="0.3">
      <c r="A4" s="1">
        <v>3</v>
      </c>
      <c r="B4" s="1" t="s">
        <v>6</v>
      </c>
      <c r="C4" s="2">
        <v>36272</v>
      </c>
      <c r="D4" s="1">
        <f t="shared" ca="1" si="0"/>
        <v>25</v>
      </c>
      <c r="E4" s="1" t="str">
        <f t="shared" ca="1" si="1"/>
        <v>Eligible</v>
      </c>
    </row>
    <row r="5" spans="1:10" x14ac:dyDescent="0.3">
      <c r="A5" s="1">
        <v>4</v>
      </c>
      <c r="B5" s="1" t="s">
        <v>7</v>
      </c>
      <c r="C5" s="2">
        <v>37762</v>
      </c>
      <c r="D5" s="1">
        <f t="shared" ca="1" si="0"/>
        <v>21</v>
      </c>
      <c r="E5" s="1" t="str">
        <f t="shared" ca="1" si="1"/>
        <v>Eligible</v>
      </c>
    </row>
    <row r="6" spans="1:10" x14ac:dyDescent="0.3">
      <c r="A6" s="1">
        <v>5</v>
      </c>
      <c r="B6" s="1" t="s">
        <v>8</v>
      </c>
      <c r="C6" s="2">
        <v>37444</v>
      </c>
      <c r="D6" s="1">
        <f t="shared" ca="1" si="0"/>
        <v>22</v>
      </c>
      <c r="E6" s="1" t="str">
        <f t="shared" ca="1" si="1"/>
        <v>Eligible</v>
      </c>
    </row>
    <row r="9" spans="1:10" x14ac:dyDescent="0.3">
      <c r="B9" s="1"/>
      <c r="C9" s="1"/>
      <c r="D9" s="3" t="s">
        <v>10</v>
      </c>
      <c r="E9" s="3" t="s">
        <v>11</v>
      </c>
      <c r="F9" s="3" t="s">
        <v>12</v>
      </c>
    </row>
    <row r="10" spans="1:10" x14ac:dyDescent="0.3">
      <c r="B10" s="2">
        <v>38026</v>
      </c>
      <c r="C10" s="2">
        <f ca="1">TODAY()</f>
        <v>45505</v>
      </c>
      <c r="D10" s="1">
        <f ca="1">DATEDIF(B10,C10,"Y")</f>
        <v>20</v>
      </c>
      <c r="E10" s="1">
        <f ca="1">DATEDIF(B10,C10,"M")</f>
        <v>245</v>
      </c>
      <c r="F10" s="1">
        <f ca="1">DATEDIF(B10,C10,"D")</f>
        <v>7479</v>
      </c>
    </row>
    <row r="11" spans="1:10" x14ac:dyDescent="0.3">
      <c r="B11" s="1"/>
      <c r="C11" s="1"/>
      <c r="D11" s="3" t="s">
        <v>13</v>
      </c>
      <c r="E11" s="3" t="s">
        <v>14</v>
      </c>
      <c r="F11" s="3" t="s">
        <v>15</v>
      </c>
    </row>
    <row r="12" spans="1:10" x14ac:dyDescent="0.3">
      <c r="B12" s="1"/>
      <c r="C12" s="1"/>
      <c r="D12" s="1">
        <f ca="1">DATEDIF(B10,C10,"Y")</f>
        <v>20</v>
      </c>
      <c r="E12" s="1">
        <f ca="1">DATEDIF(B10,C10,"YM")</f>
        <v>5</v>
      </c>
      <c r="F12" s="1">
        <f ca="1">DATEDIF(B10,C10,"MD")</f>
        <v>23</v>
      </c>
    </row>
    <row r="15" spans="1:10" x14ac:dyDescent="0.3">
      <c r="A15" s="3" t="s">
        <v>1</v>
      </c>
      <c r="B15" s="3" t="s">
        <v>20</v>
      </c>
      <c r="C15" s="3" t="s">
        <v>19</v>
      </c>
      <c r="D15" s="3" t="s">
        <v>21</v>
      </c>
      <c r="E15" s="3" t="s">
        <v>22</v>
      </c>
      <c r="F15" s="3" t="s">
        <v>23</v>
      </c>
      <c r="G15" s="3" t="s">
        <v>25</v>
      </c>
      <c r="H15" s="3" t="s">
        <v>26</v>
      </c>
      <c r="I15" s="3" t="s">
        <v>27</v>
      </c>
    </row>
    <row r="16" spans="1:10" x14ac:dyDescent="0.3">
      <c r="A16" s="1" t="s">
        <v>16</v>
      </c>
      <c r="B16" s="1">
        <v>45</v>
      </c>
      <c r="C16" s="1">
        <v>55</v>
      </c>
      <c r="D16" s="1">
        <v>43</v>
      </c>
      <c r="E16" s="1">
        <f>SUM(B16:D16)</f>
        <v>143</v>
      </c>
      <c r="F16" s="4">
        <f>AVERAGE(B16:D16)</f>
        <v>47.666666666666664</v>
      </c>
      <c r="G16" s="1" t="str">
        <f>IF(E16&gt;250,"A",IF(E16&gt;200,"B",IF(E16&gt;150,"C","D")))</f>
        <v>D</v>
      </c>
      <c r="H16" s="1" t="str">
        <f>IF(AND(B16&gt;80,C16&gt;80,D16&gt;80),"A","Not A")</f>
        <v>Not A</v>
      </c>
      <c r="I16" s="1" t="str">
        <f>IF(OR(B16&gt;80,C16&gt;80,D16&gt;80),"A","Not A")</f>
        <v>Not A</v>
      </c>
      <c r="J16" t="str">
        <f>IF(NOT(G16="D"),"Pass","Fail")</f>
        <v>Fail</v>
      </c>
    </row>
    <row r="17" spans="1:10" x14ac:dyDescent="0.3">
      <c r="A17" s="1" t="s">
        <v>17</v>
      </c>
      <c r="B17" s="1">
        <v>96</v>
      </c>
      <c r="C17" s="1">
        <v>86</v>
      </c>
      <c r="D17" s="1">
        <v>90</v>
      </c>
      <c r="E17" s="1">
        <f t="shared" ref="E17:E19" si="2">SUM(B17:D17)</f>
        <v>272</v>
      </c>
      <c r="F17" s="4">
        <f t="shared" ref="F17:F19" si="3">AVERAGE(B17:D17)</f>
        <v>90.666666666666671</v>
      </c>
      <c r="G17" s="1" t="str">
        <f t="shared" ref="G17:G19" si="4">IF(E17&gt;250,"A",IF(E17&gt;200,"B",IF(E17&gt;150,"C","D")))</f>
        <v>A</v>
      </c>
      <c r="H17" s="1" t="str">
        <f t="shared" ref="H17:H19" si="5">IF(AND(B17&gt;80,C17&gt;80,D17&gt;80),"A","Not A")</f>
        <v>A</v>
      </c>
      <c r="I17" s="1" t="str">
        <f t="shared" ref="I17:I20" si="6">IF(OR(B17&gt;80,C17&gt;80,D17&gt;80),"A","Not A")</f>
        <v>A</v>
      </c>
      <c r="J17" t="str">
        <f t="shared" ref="J17:J19" si="7">IF(NOT(G17="D"),"Pass","Fail")</f>
        <v>Pass</v>
      </c>
    </row>
    <row r="18" spans="1:10" x14ac:dyDescent="0.3">
      <c r="A18" s="1" t="s">
        <v>18</v>
      </c>
      <c r="B18" s="1">
        <v>67</v>
      </c>
      <c r="C18" s="1">
        <v>77</v>
      </c>
      <c r="D18" s="1">
        <v>87</v>
      </c>
      <c r="E18" s="1">
        <f t="shared" si="2"/>
        <v>231</v>
      </c>
      <c r="F18" s="4">
        <f t="shared" si="3"/>
        <v>77</v>
      </c>
      <c r="G18" s="1" t="str">
        <f t="shared" si="4"/>
        <v>B</v>
      </c>
      <c r="H18" s="1" t="str">
        <f t="shared" si="5"/>
        <v>Not A</v>
      </c>
      <c r="I18" s="1" t="str">
        <f t="shared" si="6"/>
        <v>A</v>
      </c>
      <c r="J18" t="str">
        <f t="shared" si="7"/>
        <v>Pass</v>
      </c>
    </row>
    <row r="19" spans="1:10" x14ac:dyDescent="0.3">
      <c r="A19" s="1" t="s">
        <v>24</v>
      </c>
      <c r="B19" s="1">
        <v>65</v>
      </c>
      <c r="C19" s="1">
        <v>55</v>
      </c>
      <c r="D19" s="1">
        <v>34</v>
      </c>
      <c r="E19" s="1">
        <f t="shared" si="2"/>
        <v>154</v>
      </c>
      <c r="F19" s="4">
        <f t="shared" si="3"/>
        <v>51.333333333333336</v>
      </c>
      <c r="G19" s="1" t="str">
        <f t="shared" si="4"/>
        <v>C</v>
      </c>
      <c r="H19" s="1" t="str">
        <f t="shared" si="5"/>
        <v>Not A</v>
      </c>
      <c r="I19" s="1" t="str">
        <f t="shared" si="6"/>
        <v>Not A</v>
      </c>
      <c r="J19" t="str">
        <f t="shared" si="7"/>
        <v>Pass</v>
      </c>
    </row>
    <row r="20" spans="1:10" x14ac:dyDescent="0.3">
      <c r="H20" s="5" t="str">
        <f>IF(B16&gt;80,IF(C16&gt;80,IF(D16&gt;80,"A","Not A"),"Not A"),"Not A")</f>
        <v>Not A</v>
      </c>
      <c r="I20" s="1" t="str">
        <f t="shared" si="6"/>
        <v>Not A</v>
      </c>
    </row>
    <row r="21" spans="1:10" x14ac:dyDescent="0.3">
      <c r="H21" s="5"/>
    </row>
    <row r="22" spans="1:10" x14ac:dyDescent="0.3">
      <c r="H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SAI BALAJI VALLURU</cp:lastModifiedBy>
  <dcterms:created xsi:type="dcterms:W3CDTF">2024-05-17T13:27:08Z</dcterms:created>
  <dcterms:modified xsi:type="dcterms:W3CDTF">2024-08-01T14:51:00Z</dcterms:modified>
</cp:coreProperties>
</file>