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eacuk-my.sharepoint.com/personal/sai2_khantzaw_live_uwe_ac_uk/Documents/Documents/UWE/Individual/"/>
    </mc:Choice>
  </mc:AlternateContent>
  <xr:revisionPtr revIDLastSave="460" documentId="8_{1F6D10BE-12E6-440B-8F32-C539526EA53A}" xr6:coauthVersionLast="47" xr6:coauthVersionMax="47" xr10:uidLastSave="{50278C2B-FC8E-4842-9167-699CDB5AF49F}"/>
  <bookViews>
    <workbookView xWindow="-120" yWindow="-120" windowWidth="29040" windowHeight="15720" activeTab="1" xr2:uid="{E4358C77-AB13-4476-B1A4-5EA6BB723F13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L14" i="2"/>
  <c r="M8" i="2"/>
  <c r="L8" i="2"/>
  <c r="M6" i="2"/>
  <c r="L6" i="2"/>
  <c r="L2" i="2"/>
  <c r="W9" i="1"/>
  <c r="V9" i="1"/>
  <c r="W8" i="1"/>
  <c r="V8" i="1"/>
  <c r="V7" i="1"/>
  <c r="V6" i="1"/>
  <c r="V5" i="1"/>
  <c r="W7" i="1"/>
  <c r="W6" i="1"/>
  <c r="W5" i="1"/>
  <c r="W4" i="1"/>
  <c r="W3" i="1"/>
  <c r="V3" i="1"/>
  <c r="V4" i="1"/>
  <c r="U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U7" i="1"/>
  <c r="T7" i="1"/>
  <c r="U6" i="1"/>
  <c r="T6" i="1"/>
  <c r="U5" i="1"/>
  <c r="T5" i="1"/>
  <c r="U4" i="1"/>
  <c r="T4" i="1"/>
  <c r="U3" i="1"/>
  <c r="T3" i="1"/>
  <c r="B8" i="1"/>
  <c r="H13" i="1" l="1"/>
  <c r="T8" i="1"/>
  <c r="H12" i="1"/>
</calcChain>
</file>

<file path=xl/sharedStrings.xml><?xml version="1.0" encoding="utf-8"?>
<sst xmlns="http://schemas.openxmlformats.org/spreadsheetml/2006/main" count="151" uniqueCount="76">
  <si>
    <t>Employee</t>
  </si>
  <si>
    <t>Normal</t>
  </si>
  <si>
    <t>Busy</t>
  </si>
  <si>
    <t>Grill</t>
  </si>
  <si>
    <t>Construction</t>
  </si>
  <si>
    <t>Fryer</t>
  </si>
  <si>
    <t>Pot Washer</t>
  </si>
  <si>
    <t>Preparation</t>
  </si>
  <si>
    <t>Average Normal</t>
  </si>
  <si>
    <t>Average Busy</t>
  </si>
  <si>
    <t>Total</t>
  </si>
  <si>
    <t>Total Average Work load of Normal Day</t>
  </si>
  <si>
    <t>Total Average Work load of Busy Day</t>
  </si>
  <si>
    <t>Full Work Load</t>
  </si>
  <si>
    <t>Question</t>
  </si>
  <si>
    <t>1. How satisfied are you with your current work schedule?</t>
  </si>
  <si>
    <t>2. What do you like most about your current work schedule?</t>
  </si>
  <si>
    <t>3. What do you like least about your current work schedule?</t>
  </si>
  <si>
    <t>4. Do you feel that the distribution of shifts among employees is fair?</t>
  </si>
  <si>
    <t>5. On a scale of 1-5, how fairly do you think shifts are assigned during peak hours?</t>
  </si>
  <si>
    <t>6. Do you believe some roles are consistently scheduled more favourably than others?</t>
  </si>
  <si>
    <t>7. How adequately do you think scheduling system accommodates the demands of your specific role?</t>
  </si>
  <si>
    <t>8. In your role, do you feel your workload during your shifts is reasonable?</t>
  </si>
  <si>
    <t>9. Do you feel that you have sufficient time to complete your tasks effectively?</t>
  </si>
  <si>
    <t>10. What changes would you suggest to improve the scheduling process?</t>
  </si>
  <si>
    <t>11.  Are there any times or days you prefer not to work, but are often scheduled anyway?</t>
  </si>
  <si>
    <t>12. Would you prefer more shifts during peak hours or non-peak hours? Why?</t>
  </si>
  <si>
    <t>13. On a scale of 1-5, how supported do you feel by management in terms of scheduling flexibility?</t>
  </si>
  <si>
    <t>14.  Do you have any suggestions for how management could better support employees with scheduling?</t>
  </si>
  <si>
    <t>15. How does your work schedule impact your personal life?</t>
  </si>
  <si>
    <t>16. Rate the workload for your role and your perception of the workload in other roles on a scale from 1 to 10. Answer for both normal days and busy days/holiday seasons. And please add your role or position if you can not find in the list.</t>
  </si>
  <si>
    <t>17. Do you feel that the differences in workload between roles are justified based on the responsibilities of each role?</t>
  </si>
  <si>
    <t>18.  In times when your workload is lighter, would you be willing to assist others whose workload is heavier?</t>
  </si>
  <si>
    <t>19.  What suggestions do you have for balancing workload more effectively among different roles, especially during peak times?</t>
  </si>
  <si>
    <t>20. Is there anything else you would like to share that we haven't covered in this survey?</t>
  </si>
  <si>
    <t>Yes</t>
  </si>
  <si>
    <t>No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</si>
  <si>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</si>
  <si>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</si>
  <si>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</si>
  <si>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</si>
  <si>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</si>
  <si>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</si>
  <si>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</si>
  <si>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</si>
  <si>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</si>
  <si>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</si>
  <si>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Medium</t>
  </si>
  <si>
    <t>Medium Value for Normal Day</t>
  </si>
  <si>
    <t>Medium Value for Busy Day</t>
  </si>
  <si>
    <t>Medium Normal</t>
  </si>
  <si>
    <t>Medium Busy</t>
  </si>
  <si>
    <t>%</t>
  </si>
  <si>
    <t>Mean</t>
  </si>
  <si>
    <t>8/8</t>
  </si>
  <si>
    <t>0/8</t>
  </si>
  <si>
    <t>5/8</t>
  </si>
  <si>
    <t>2/8</t>
  </si>
  <si>
    <t>6/8</t>
  </si>
  <si>
    <t>3/8</t>
  </si>
  <si>
    <t>Desc</t>
  </si>
  <si>
    <t>Average</t>
  </si>
  <si>
    <t>Below Average</t>
  </si>
  <si>
    <t>4/8</t>
  </si>
  <si>
    <t>7/8</t>
  </si>
  <si>
    <t>1/8</t>
  </si>
  <si>
    <t>Meeting absent by me.</t>
  </si>
  <si>
    <t>Initial discussion about the project concept. Suggestions received on conducting surveys, including necessary preparations for ethical considerations.</t>
  </si>
  <si>
    <t>Focus on ethical aspects of the research, including a review of sample consent forms and information sheets. Initiated the process of filling out the Ethical Review Record.</t>
  </si>
  <si>
    <t>Discussions centered on data cleaning and maintaining data ethics throughout the project.</t>
  </si>
  <si>
    <t>Guidance provided on preparing the literature review, including advice on appropriate structuring and content inclusion.</t>
  </si>
  <si>
    <t>Discussed data science methodologies, specifically the application of CRISP-DM. Reviewed the draft literature review.</t>
  </si>
  <si>
    <t>Conversation about conducting interviews with the head chef, leading to advice on creating another consent form and the recommendation to use text-to-transcript tools like NVivo for interview data.</t>
  </si>
  <si>
    <t>Presentation of the initial back-end setup, with feedback and discussions on its configuration and ethical handling.</t>
  </si>
  <si>
    <t>Review of the prototype design on Figma, with a discussion focusing on the selection of front-end technologies suitable for the project's data science aspects.</t>
  </si>
  <si>
    <t>Guidance received on dissertation writing and the structuring of findings.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</si>
</sst>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9" tint="0.39997558519241921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2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1" fontId="0" fillId="3" borderId="0" xfId="0" applyNumberFormat="1" applyFill="1"/>
    <xf numFmtId="0" fontId="0" fillId="0" borderId="0" xfId="0" applyAlignment="1">
      <alignment vertical="center" wrapText="1"/>
    </xf>
    <xf numFmtId="0" fontId="0" fillId="0" borderId="0" xfId="0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" fontId="0" fillId="4" borderId="0" xfId="0" applyNumberFormat="1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2" fontId="4" fillId="0" borderId="0" xfId="0" quotePrefix="1" applyNumberFormat="1" applyFont="1" applyAlignment="1">
      <alignment horizontal="center" vertical="center"/>
    </xf>
    <xf numFmtId="12" fontId="4" fillId="0" borderId="0" xfId="0" applyNumberFormat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2" fontId="2" fillId="0" borderId="0" xfId="0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17" fontId="0" fillId="0" borderId="0" xfId="0" applyNumberFormat="1"/>
    <xf numFmtId="17" fontId="7" fillId="0" borderId="0" xfId="0" applyNumberFormat="1" applyFont="1"/>
    <xf numFmtId="0" fontId="0" fillId="0" borderId="0" xfId="0" applyAlignment="1">
      <alignment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919F-408E-42D7-A4A3-6E026CF19D2A}">
  <dimension ref="A1:W16"/>
  <sheetViews>
    <sheetView topLeftCell="B1" zoomScale="96" workbookViewId="0">
      <selection activeCell="R15" sqref="R15"/>
    </sheetView>
  </sheetViews>
  <sheetFormatPr defaultRowHeight="15" x14ac:dyDescent="0.25"/>
  <cols>
    <col min="1" max="1" width="11.28515625" bestFit="1" customWidth="1"/>
    <col min="18" max="18" width="12.7109375" bestFit="1" customWidth="1"/>
    <col min="19" max="19" width="8.85546875" customWidth="1"/>
    <col min="20" max="20" width="13.85546875" bestFit="1" customWidth="1"/>
    <col min="21" max="21" width="11.5703125" bestFit="1" customWidth="1"/>
    <col min="22" max="22" width="13.85546875" bestFit="1" customWidth="1"/>
    <col min="23" max="23" width="11.5703125" bestFit="1" customWidth="1"/>
  </cols>
  <sheetData>
    <row r="1" spans="1:23" x14ac:dyDescent="0.25">
      <c r="A1" s="27" t="s">
        <v>0</v>
      </c>
      <c r="B1" s="25">
        <v>1</v>
      </c>
      <c r="C1" s="25"/>
      <c r="D1" s="25">
        <v>2</v>
      </c>
      <c r="E1" s="25"/>
      <c r="F1" s="25">
        <v>3</v>
      </c>
      <c r="G1" s="25"/>
      <c r="H1" s="25">
        <v>4</v>
      </c>
      <c r="I1" s="25"/>
      <c r="J1" s="25">
        <v>5</v>
      </c>
      <c r="K1" s="25"/>
      <c r="L1" s="25">
        <v>6</v>
      </c>
      <c r="M1" s="25"/>
      <c r="N1" s="25">
        <v>7</v>
      </c>
      <c r="O1" s="25"/>
      <c r="P1" s="25">
        <v>8</v>
      </c>
      <c r="Q1" s="25"/>
      <c r="R1" s="3"/>
      <c r="S1" s="26"/>
      <c r="T1" s="26"/>
    </row>
    <row r="2" spans="1:23" x14ac:dyDescent="0.25">
      <c r="A2" s="27"/>
      <c r="B2" s="4" t="s">
        <v>1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  <c r="H2" s="4" t="s">
        <v>1</v>
      </c>
      <c r="I2" s="4" t="s">
        <v>2</v>
      </c>
      <c r="J2" s="4" t="s">
        <v>1</v>
      </c>
      <c r="K2" s="4" t="s">
        <v>2</v>
      </c>
      <c r="L2" s="4" t="s">
        <v>1</v>
      </c>
      <c r="M2" s="4" t="s">
        <v>2</v>
      </c>
      <c r="N2" s="4" t="s">
        <v>1</v>
      </c>
      <c r="O2" s="4" t="s">
        <v>2</v>
      </c>
      <c r="P2" s="4" t="s">
        <v>1</v>
      </c>
      <c r="Q2" s="4" t="s">
        <v>2</v>
      </c>
      <c r="R2" s="4" t="s">
        <v>13</v>
      </c>
      <c r="T2" t="s">
        <v>8</v>
      </c>
      <c r="U2" t="s">
        <v>9</v>
      </c>
      <c r="V2" t="s">
        <v>50</v>
      </c>
      <c r="W2" t="s">
        <v>51</v>
      </c>
    </row>
    <row r="3" spans="1:23" x14ac:dyDescent="0.25">
      <c r="A3" t="s">
        <v>3</v>
      </c>
      <c r="B3" s="2">
        <v>6</v>
      </c>
      <c r="C3">
        <v>9</v>
      </c>
      <c r="D3" s="2">
        <v>3</v>
      </c>
      <c r="E3">
        <v>7</v>
      </c>
      <c r="F3" s="2">
        <v>6</v>
      </c>
      <c r="G3">
        <v>9</v>
      </c>
      <c r="H3" s="2">
        <v>3</v>
      </c>
      <c r="I3">
        <v>10</v>
      </c>
      <c r="J3" s="2">
        <v>7</v>
      </c>
      <c r="K3">
        <v>9</v>
      </c>
      <c r="L3" s="2">
        <v>5</v>
      </c>
      <c r="M3">
        <v>8</v>
      </c>
      <c r="N3" s="2">
        <v>7</v>
      </c>
      <c r="O3">
        <v>9</v>
      </c>
      <c r="P3" s="2">
        <v>8</v>
      </c>
      <c r="Q3">
        <v>10</v>
      </c>
      <c r="R3" s="2">
        <v>10</v>
      </c>
      <c r="T3" s="1">
        <f>AVERAGE(D3,F3,B3,H3,J3,L3,N3,P3)</f>
        <v>5.625</v>
      </c>
      <c r="U3" s="1">
        <f>AVERAGE(C3,E3,G3,I3,K3,M3,O3,Q3)</f>
        <v>8.875</v>
      </c>
      <c r="V3" s="2">
        <f t="shared" ref="V3:W8" si="0">MEDIAN(B3,D3,F3,H3,J3,L3,N3,P3)</f>
        <v>6</v>
      </c>
      <c r="W3">
        <f t="shared" si="0"/>
        <v>9</v>
      </c>
    </row>
    <row r="4" spans="1:23" x14ac:dyDescent="0.25">
      <c r="A4" t="s">
        <v>4</v>
      </c>
      <c r="B4">
        <v>5</v>
      </c>
      <c r="C4">
        <v>8</v>
      </c>
      <c r="D4">
        <v>4</v>
      </c>
      <c r="E4">
        <v>9</v>
      </c>
      <c r="F4">
        <v>5</v>
      </c>
      <c r="G4">
        <v>8</v>
      </c>
      <c r="H4">
        <v>7</v>
      </c>
      <c r="I4">
        <v>7</v>
      </c>
      <c r="J4">
        <v>8</v>
      </c>
      <c r="K4">
        <v>9</v>
      </c>
      <c r="L4">
        <v>5</v>
      </c>
      <c r="M4">
        <v>8</v>
      </c>
      <c r="N4">
        <v>6</v>
      </c>
      <c r="O4">
        <v>8</v>
      </c>
      <c r="P4">
        <v>8</v>
      </c>
      <c r="Q4">
        <v>10</v>
      </c>
      <c r="R4">
        <v>10</v>
      </c>
      <c r="T4" s="1">
        <f>AVERAGE(B4,D4,F4,H4,J4,L4,N4,P4)</f>
        <v>6</v>
      </c>
      <c r="U4" s="1">
        <f>AVERAGE(C4,E4,G4,I4,K4,M4,O4,Q4)</f>
        <v>8.375</v>
      </c>
      <c r="V4">
        <f t="shared" si="0"/>
        <v>5.5</v>
      </c>
      <c r="W4">
        <f t="shared" si="0"/>
        <v>8</v>
      </c>
    </row>
    <row r="5" spans="1:23" x14ac:dyDescent="0.25">
      <c r="A5" t="s">
        <v>5</v>
      </c>
      <c r="B5">
        <v>5</v>
      </c>
      <c r="C5">
        <v>9</v>
      </c>
      <c r="D5">
        <v>4</v>
      </c>
      <c r="E5">
        <v>9</v>
      </c>
      <c r="F5">
        <v>3</v>
      </c>
      <c r="G5">
        <v>10</v>
      </c>
      <c r="H5">
        <v>5</v>
      </c>
      <c r="I5">
        <v>9</v>
      </c>
      <c r="J5">
        <v>8</v>
      </c>
      <c r="K5">
        <v>8</v>
      </c>
      <c r="L5">
        <v>3</v>
      </c>
      <c r="M5">
        <v>7</v>
      </c>
      <c r="N5">
        <v>5</v>
      </c>
      <c r="O5">
        <v>7</v>
      </c>
      <c r="P5">
        <v>2</v>
      </c>
      <c r="Q5">
        <v>5</v>
      </c>
      <c r="R5">
        <v>10</v>
      </c>
      <c r="T5" s="1">
        <f>AVERAGE(B5,D5,F5,H5,J5,L5,N5,P5)</f>
        <v>4.375</v>
      </c>
      <c r="U5" s="1">
        <f>AVERAGE(C5,E5,G5,I5,K5,M5,O5,Q5)</f>
        <v>8</v>
      </c>
      <c r="V5">
        <f t="shared" si="0"/>
        <v>4.5</v>
      </c>
      <c r="W5">
        <f t="shared" si="0"/>
        <v>8.5</v>
      </c>
    </row>
    <row r="6" spans="1:23" x14ac:dyDescent="0.25">
      <c r="A6" t="s">
        <v>6</v>
      </c>
      <c r="B6">
        <v>4</v>
      </c>
      <c r="C6">
        <v>7</v>
      </c>
      <c r="D6">
        <v>2</v>
      </c>
      <c r="E6">
        <v>7</v>
      </c>
      <c r="F6">
        <v>4</v>
      </c>
      <c r="G6">
        <v>8</v>
      </c>
      <c r="H6">
        <v>6</v>
      </c>
      <c r="I6">
        <v>6</v>
      </c>
      <c r="J6">
        <v>9</v>
      </c>
      <c r="K6">
        <v>10</v>
      </c>
      <c r="L6">
        <v>6</v>
      </c>
      <c r="M6">
        <v>9</v>
      </c>
      <c r="N6">
        <v>5</v>
      </c>
      <c r="O6">
        <v>7</v>
      </c>
      <c r="P6">
        <v>2</v>
      </c>
      <c r="Q6">
        <v>5</v>
      </c>
      <c r="R6">
        <v>10</v>
      </c>
      <c r="T6" s="1">
        <f>AVERAGE(B6,D6,F6,H6,J6,L6,N6,P6)</f>
        <v>4.75</v>
      </c>
      <c r="U6" s="1">
        <f>AVERAGE(C6,E6,G6,I6,K6,M6,O6,Q6)</f>
        <v>7.375</v>
      </c>
      <c r="V6">
        <f t="shared" si="0"/>
        <v>4.5</v>
      </c>
      <c r="W6">
        <f t="shared" si="0"/>
        <v>7</v>
      </c>
    </row>
    <row r="7" spans="1:23" x14ac:dyDescent="0.25">
      <c r="A7" t="s">
        <v>7</v>
      </c>
      <c r="B7">
        <v>4</v>
      </c>
      <c r="C7">
        <v>7</v>
      </c>
      <c r="D7">
        <v>2</v>
      </c>
      <c r="E7">
        <v>6</v>
      </c>
      <c r="F7">
        <v>4</v>
      </c>
      <c r="G7">
        <v>8</v>
      </c>
      <c r="H7">
        <v>6</v>
      </c>
      <c r="I7">
        <v>10</v>
      </c>
      <c r="J7">
        <v>8</v>
      </c>
      <c r="K7">
        <v>9</v>
      </c>
      <c r="L7">
        <v>5</v>
      </c>
      <c r="M7">
        <v>6</v>
      </c>
      <c r="N7">
        <v>5</v>
      </c>
      <c r="O7">
        <v>7</v>
      </c>
      <c r="P7">
        <v>2</v>
      </c>
      <c r="Q7">
        <v>5</v>
      </c>
      <c r="R7">
        <v>10</v>
      </c>
      <c r="T7" s="1">
        <f>AVERAGE(B7,D7,F7,H7,J7,L7,N7,P7)</f>
        <v>4.5</v>
      </c>
      <c r="U7" s="1">
        <f>AVERAGE(C7,E7,G7,I7,K7,M7,O7,Q7)</f>
        <v>7.25</v>
      </c>
      <c r="V7">
        <f t="shared" si="0"/>
        <v>4.5</v>
      </c>
      <c r="W7">
        <f t="shared" si="0"/>
        <v>7</v>
      </c>
    </row>
    <row r="8" spans="1:23" x14ac:dyDescent="0.25">
      <c r="A8" t="s">
        <v>10</v>
      </c>
      <c r="B8">
        <f t="shared" ref="B8:Q8" si="1">SUM(B3:B7)</f>
        <v>24</v>
      </c>
      <c r="C8">
        <f t="shared" si="1"/>
        <v>40</v>
      </c>
      <c r="D8" s="2">
        <f t="shared" si="1"/>
        <v>15</v>
      </c>
      <c r="E8">
        <f t="shared" si="1"/>
        <v>38</v>
      </c>
      <c r="F8" s="2">
        <f t="shared" si="1"/>
        <v>22</v>
      </c>
      <c r="G8">
        <f t="shared" si="1"/>
        <v>43</v>
      </c>
      <c r="H8" s="2">
        <f t="shared" si="1"/>
        <v>27</v>
      </c>
      <c r="I8">
        <f t="shared" si="1"/>
        <v>42</v>
      </c>
      <c r="J8" s="2">
        <f t="shared" si="1"/>
        <v>40</v>
      </c>
      <c r="K8">
        <f t="shared" si="1"/>
        <v>45</v>
      </c>
      <c r="L8" s="2">
        <f t="shared" si="1"/>
        <v>24</v>
      </c>
      <c r="M8">
        <f t="shared" si="1"/>
        <v>38</v>
      </c>
      <c r="N8" s="2">
        <f t="shared" si="1"/>
        <v>28</v>
      </c>
      <c r="O8">
        <f t="shared" si="1"/>
        <v>38</v>
      </c>
      <c r="P8" s="2">
        <f t="shared" si="1"/>
        <v>22</v>
      </c>
      <c r="Q8">
        <f t="shared" si="1"/>
        <v>35</v>
      </c>
      <c r="R8">
        <v>50</v>
      </c>
      <c r="T8" s="5">
        <f>AVERAGE(T3:T7)</f>
        <v>5.05</v>
      </c>
      <c r="U8" s="5">
        <f>AVERAGE(U3:U7)</f>
        <v>7.9749999999999996</v>
      </c>
      <c r="V8" s="2">
        <f t="shared" si="0"/>
        <v>24</v>
      </c>
      <c r="W8" s="2">
        <f t="shared" si="0"/>
        <v>39</v>
      </c>
    </row>
    <row r="9" spans="1:23" x14ac:dyDescent="0.25">
      <c r="T9" s="1"/>
      <c r="U9" s="1"/>
      <c r="V9" s="10">
        <f>SUM(V3:V7)</f>
        <v>25</v>
      </c>
      <c r="W9" s="10">
        <f>SUM(W3:W7)</f>
        <v>39.5</v>
      </c>
    </row>
    <row r="11" spans="1:23" x14ac:dyDescent="0.25">
      <c r="I11" s="9" t="s">
        <v>52</v>
      </c>
    </row>
    <row r="12" spans="1:23" x14ac:dyDescent="0.25">
      <c r="D12" t="s">
        <v>11</v>
      </c>
      <c r="H12" s="2">
        <f>SUM(B8,D8,F8,H8,J8,L8,N8,P8)/8</f>
        <v>25.25</v>
      </c>
      <c r="I12">
        <v>0.5</v>
      </c>
    </row>
    <row r="13" spans="1:23" x14ac:dyDescent="0.25">
      <c r="D13" t="s">
        <v>12</v>
      </c>
      <c r="H13" s="2">
        <f>AVERAGE(C8,E8,G8,I8,K8,M8,O8,Q8)</f>
        <v>39.875</v>
      </c>
      <c r="I13">
        <v>0.8</v>
      </c>
    </row>
    <row r="15" spans="1:23" x14ac:dyDescent="0.25">
      <c r="D15" t="s">
        <v>48</v>
      </c>
      <c r="H15">
        <v>25</v>
      </c>
    </row>
    <row r="16" spans="1:23" x14ac:dyDescent="0.25">
      <c r="D16" t="s">
        <v>49</v>
      </c>
      <c r="H16">
        <v>40</v>
      </c>
    </row>
  </sheetData>
  <mergeCells count="10">
    <mergeCell ref="N1:O1"/>
    <mergeCell ref="P1:Q1"/>
    <mergeCell ref="S1:T1"/>
    <mergeCell ref="A1:A2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4475-9336-4F90-96DF-A0593E859537}">
  <dimension ref="A1:B16"/>
  <sheetViews>
    <sheetView tabSelected="1" workbookViewId="0">
      <selection activeCell="B16" sqref="A7:B16"/>
    </sheetView>
  </sheetViews>
  <sheetFormatPr defaultRowHeight="15" x14ac:dyDescent="0.25"/>
  <cols>
    <col min="1" max="1" width="10.42578125" bestFit="1" customWidth="1"/>
    <col min="2" max="2" width="53.85546875" style="30" customWidth="1"/>
  </cols>
  <sheetData>
    <row r="1" spans="1:2" ht="15.75" x14ac:dyDescent="0.25">
      <c r="A1" s="29"/>
    </row>
    <row r="2" spans="1:2" ht="15.75" x14ac:dyDescent="0.25">
      <c r="A2" s="29"/>
    </row>
    <row r="3" spans="1:2" ht="15.75" x14ac:dyDescent="0.25">
      <c r="A3" s="29"/>
    </row>
    <row r="4" spans="1:2" ht="15.75" x14ac:dyDescent="0.25">
      <c r="A4" s="29"/>
    </row>
    <row r="5" spans="1:2" x14ac:dyDescent="0.25">
      <c r="A5" s="28"/>
    </row>
    <row r="7" spans="1:2" x14ac:dyDescent="0.25">
      <c r="A7" s="31">
        <v>45412</v>
      </c>
      <c r="B7" s="32" t="s">
        <v>66</v>
      </c>
    </row>
    <row r="8" spans="1:2" ht="45" x14ac:dyDescent="0.25">
      <c r="A8" s="31">
        <v>45419</v>
      </c>
      <c r="B8" s="32" t="s">
        <v>67</v>
      </c>
    </row>
    <row r="9" spans="1:2" ht="60" x14ac:dyDescent="0.25">
      <c r="A9" s="31">
        <v>45440</v>
      </c>
      <c r="B9" s="32" t="s">
        <v>68</v>
      </c>
    </row>
    <row r="10" spans="1:2" ht="30" x14ac:dyDescent="0.25">
      <c r="A10" s="31">
        <v>45447</v>
      </c>
      <c r="B10" s="32" t="s">
        <v>69</v>
      </c>
    </row>
    <row r="11" spans="1:2" ht="45" x14ac:dyDescent="0.25">
      <c r="A11" s="31">
        <v>45454</v>
      </c>
      <c r="B11" s="32" t="s">
        <v>70</v>
      </c>
    </row>
    <row r="12" spans="1:2" ht="45" x14ac:dyDescent="0.25">
      <c r="A12" s="31">
        <v>45461</v>
      </c>
      <c r="B12" s="32" t="s">
        <v>71</v>
      </c>
    </row>
    <row r="13" spans="1:2" ht="60" x14ac:dyDescent="0.25">
      <c r="A13" s="31">
        <v>45468</v>
      </c>
      <c r="B13" s="32" t="s">
        <v>72</v>
      </c>
    </row>
    <row r="14" spans="1:2" ht="30" x14ac:dyDescent="0.25">
      <c r="A14" s="31">
        <v>45475</v>
      </c>
      <c r="B14" s="32" t="s">
        <v>73</v>
      </c>
    </row>
    <row r="15" spans="1:2" ht="45" x14ac:dyDescent="0.25">
      <c r="A15" s="31">
        <v>45489</v>
      </c>
      <c r="B15" s="32" t="s">
        <v>74</v>
      </c>
    </row>
    <row r="16" spans="1:2" ht="30" x14ac:dyDescent="0.25">
      <c r="A16" s="31">
        <v>45496</v>
      </c>
      <c r="B16" s="32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FA5B-9DEC-418A-AD62-4B7011BB9BB5}">
  <dimension ref="A1:T21"/>
  <sheetViews>
    <sheetView zoomScaleNormal="100" workbookViewId="0">
      <selection activeCell="I19" sqref="A1:I19"/>
    </sheetView>
  </sheetViews>
  <sheetFormatPr defaultRowHeight="15" x14ac:dyDescent="0.25"/>
  <cols>
    <col min="1" max="1" width="47.7109375" style="6" customWidth="1"/>
    <col min="2" max="16" width="8.85546875" style="8"/>
    <col min="17" max="17" width="12.7109375" style="8" bestFit="1" customWidth="1"/>
    <col min="18" max="20" width="8.85546875" style="8"/>
  </cols>
  <sheetData>
    <row r="1" spans="1:17" x14ac:dyDescent="0.25">
      <c r="A1" s="6" t="s">
        <v>14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8" t="s">
        <v>45</v>
      </c>
      <c r="K1" s="8" t="s">
        <v>46</v>
      </c>
      <c r="L1" s="8" t="s">
        <v>47</v>
      </c>
      <c r="M1" s="8" t="s">
        <v>53</v>
      </c>
      <c r="N1" s="8" t="s">
        <v>35</v>
      </c>
      <c r="O1" s="8" t="s">
        <v>36</v>
      </c>
      <c r="Q1" s="8" t="s">
        <v>60</v>
      </c>
    </row>
    <row r="2" spans="1:17" ht="30" x14ac:dyDescent="0.25">
      <c r="A2" s="6" t="s">
        <v>15</v>
      </c>
      <c r="B2" s="8">
        <v>3</v>
      </c>
      <c r="C2" s="8">
        <v>5</v>
      </c>
      <c r="D2" s="8">
        <v>4</v>
      </c>
      <c r="E2" s="8">
        <v>2</v>
      </c>
      <c r="F2" s="8">
        <v>3</v>
      </c>
      <c r="G2" s="8">
        <v>2</v>
      </c>
      <c r="H2" s="8">
        <v>3</v>
      </c>
      <c r="I2" s="8">
        <v>3</v>
      </c>
      <c r="L2" s="20">
        <f>AVERAGE(B2:I2)</f>
        <v>3.125</v>
      </c>
      <c r="M2" s="23">
        <v>3</v>
      </c>
      <c r="Q2" s="8" t="s">
        <v>61</v>
      </c>
    </row>
    <row r="3" spans="1:17" ht="30" hidden="1" x14ac:dyDescent="0.25">
      <c r="A3" s="6" t="s">
        <v>16</v>
      </c>
      <c r="L3" s="21"/>
      <c r="M3" s="23"/>
    </row>
    <row r="4" spans="1:17" ht="30" hidden="1" x14ac:dyDescent="0.25">
      <c r="A4" s="6" t="s">
        <v>17</v>
      </c>
      <c r="L4" s="21"/>
      <c r="M4" s="23"/>
    </row>
    <row r="5" spans="1:17" ht="30" x14ac:dyDescent="0.25">
      <c r="A5" s="6" t="s">
        <v>18</v>
      </c>
      <c r="B5" s="12" t="s">
        <v>35</v>
      </c>
      <c r="C5" s="11" t="s">
        <v>36</v>
      </c>
      <c r="D5" s="11" t="s">
        <v>36</v>
      </c>
      <c r="E5" s="11" t="s">
        <v>36</v>
      </c>
      <c r="F5" s="11" t="s">
        <v>36</v>
      </c>
      <c r="G5" s="11" t="s">
        <v>36</v>
      </c>
      <c r="H5" s="11" t="s">
        <v>36</v>
      </c>
      <c r="I5" s="11" t="s">
        <v>36</v>
      </c>
      <c r="L5" s="21"/>
      <c r="M5" s="23"/>
      <c r="N5" s="15">
        <v>0.125</v>
      </c>
      <c r="O5" s="17">
        <v>0.875</v>
      </c>
    </row>
    <row r="6" spans="1:17" ht="30" x14ac:dyDescent="0.25">
      <c r="A6" s="6" t="s">
        <v>19</v>
      </c>
      <c r="B6" s="8">
        <v>2</v>
      </c>
      <c r="C6" s="8">
        <v>3</v>
      </c>
      <c r="D6" s="8">
        <v>4</v>
      </c>
      <c r="E6" s="8">
        <v>1</v>
      </c>
      <c r="F6" s="8">
        <v>2</v>
      </c>
      <c r="G6" s="8">
        <v>2</v>
      </c>
      <c r="H6" s="8">
        <v>3</v>
      </c>
      <c r="I6" s="8">
        <v>2</v>
      </c>
      <c r="L6" s="21">
        <f>MEDIAN(B6:I6)</f>
        <v>2</v>
      </c>
      <c r="M6" s="24">
        <f>AVERAGE(B6:I6)</f>
        <v>2.375</v>
      </c>
      <c r="Q6" s="8" t="s">
        <v>62</v>
      </c>
    </row>
    <row r="7" spans="1:17" ht="30" x14ac:dyDescent="0.25">
      <c r="A7" s="6" t="s">
        <v>20</v>
      </c>
      <c r="B7" s="12" t="s">
        <v>35</v>
      </c>
      <c r="C7" s="12" t="s">
        <v>35</v>
      </c>
      <c r="D7" s="12" t="s">
        <v>35</v>
      </c>
      <c r="E7" s="12" t="s">
        <v>35</v>
      </c>
      <c r="F7" s="12" t="s">
        <v>35</v>
      </c>
      <c r="G7" s="12" t="s">
        <v>35</v>
      </c>
      <c r="H7" s="12" t="s">
        <v>35</v>
      </c>
      <c r="I7" s="12" t="s">
        <v>35</v>
      </c>
      <c r="L7" s="21"/>
      <c r="M7" s="23"/>
      <c r="N7" s="14" t="s">
        <v>54</v>
      </c>
      <c r="O7" s="18" t="s">
        <v>55</v>
      </c>
    </row>
    <row r="8" spans="1:17" ht="30" x14ac:dyDescent="0.25">
      <c r="A8" s="6" t="s">
        <v>21</v>
      </c>
      <c r="B8" s="8">
        <v>2</v>
      </c>
      <c r="C8" s="8">
        <v>4</v>
      </c>
      <c r="D8" s="8">
        <v>4</v>
      </c>
      <c r="E8" s="8">
        <v>3</v>
      </c>
      <c r="F8" s="8">
        <v>4</v>
      </c>
      <c r="G8" s="8">
        <v>1</v>
      </c>
      <c r="H8" s="8">
        <v>3</v>
      </c>
      <c r="I8" s="8">
        <v>3</v>
      </c>
      <c r="L8" s="21">
        <f>MEDIAN(B8:I8)</f>
        <v>3</v>
      </c>
      <c r="M8" s="24">
        <f>AVERAGE(B8:I8)</f>
        <v>3</v>
      </c>
      <c r="Q8" s="8" t="s">
        <v>61</v>
      </c>
    </row>
    <row r="9" spans="1:17" ht="30" x14ac:dyDescent="0.25">
      <c r="A9" s="6" t="s">
        <v>22</v>
      </c>
      <c r="B9" s="12" t="s">
        <v>35</v>
      </c>
      <c r="C9" s="11" t="s">
        <v>36</v>
      </c>
      <c r="D9" s="12" t="s">
        <v>35</v>
      </c>
      <c r="E9" s="12" t="s">
        <v>35</v>
      </c>
      <c r="F9" s="12" t="s">
        <v>35</v>
      </c>
      <c r="G9" s="11" t="s">
        <v>36</v>
      </c>
      <c r="H9" s="11" t="s">
        <v>36</v>
      </c>
      <c r="I9" s="12" t="s">
        <v>35</v>
      </c>
      <c r="L9" s="22"/>
      <c r="M9" s="23"/>
      <c r="N9" s="16" t="s">
        <v>56</v>
      </c>
      <c r="O9" s="19" t="s">
        <v>59</v>
      </c>
    </row>
    <row r="10" spans="1:17" ht="30" x14ac:dyDescent="0.25">
      <c r="A10" s="6" t="s">
        <v>23</v>
      </c>
      <c r="B10" s="11" t="s">
        <v>36</v>
      </c>
      <c r="C10" s="11" t="s">
        <v>36</v>
      </c>
      <c r="D10" s="13" t="s">
        <v>35</v>
      </c>
      <c r="E10" s="11" t="s">
        <v>36</v>
      </c>
      <c r="F10" s="11" t="s">
        <v>36</v>
      </c>
      <c r="G10" s="11" t="s">
        <v>36</v>
      </c>
      <c r="H10" s="13" t="s">
        <v>35</v>
      </c>
      <c r="I10" s="11" t="s">
        <v>36</v>
      </c>
      <c r="L10" s="21"/>
      <c r="M10" s="23"/>
      <c r="N10" s="16" t="s">
        <v>57</v>
      </c>
      <c r="O10" s="18" t="s">
        <v>58</v>
      </c>
    </row>
    <row r="11" spans="1:17" ht="30" hidden="1" x14ac:dyDescent="0.25">
      <c r="A11" s="6" t="s">
        <v>24</v>
      </c>
      <c r="L11" s="21"/>
      <c r="M11" s="23"/>
    </row>
    <row r="12" spans="1:17" ht="30" x14ac:dyDescent="0.25">
      <c r="A12" s="6" t="s">
        <v>25</v>
      </c>
      <c r="B12" s="11" t="s">
        <v>36</v>
      </c>
      <c r="C12" s="13" t="s">
        <v>35</v>
      </c>
      <c r="D12" s="11" t="s">
        <v>36</v>
      </c>
      <c r="E12" s="13" t="s">
        <v>35</v>
      </c>
      <c r="F12" s="11" t="s">
        <v>36</v>
      </c>
      <c r="G12" s="13" t="s">
        <v>35</v>
      </c>
      <c r="H12" s="13" t="s">
        <v>35</v>
      </c>
      <c r="I12" s="13" t="s">
        <v>35</v>
      </c>
      <c r="L12" s="21"/>
      <c r="M12" s="23"/>
      <c r="N12" s="16" t="s">
        <v>56</v>
      </c>
      <c r="O12" s="18" t="s">
        <v>59</v>
      </c>
    </row>
    <row r="13" spans="1:17" ht="30" hidden="1" x14ac:dyDescent="0.25">
      <c r="A13" s="6" t="s">
        <v>26</v>
      </c>
      <c r="L13" s="21"/>
      <c r="M13" s="23"/>
    </row>
    <row r="14" spans="1:17" ht="30" x14ac:dyDescent="0.25">
      <c r="A14" s="6" t="s">
        <v>27</v>
      </c>
      <c r="B14" s="8">
        <v>3</v>
      </c>
      <c r="C14" s="8">
        <v>3</v>
      </c>
      <c r="D14" s="8">
        <v>5</v>
      </c>
      <c r="E14" s="8">
        <v>3</v>
      </c>
      <c r="F14" s="8">
        <v>3</v>
      </c>
      <c r="G14" s="8">
        <v>1</v>
      </c>
      <c r="H14" s="8">
        <v>3</v>
      </c>
      <c r="I14" s="8">
        <v>3</v>
      </c>
      <c r="L14" s="21">
        <f>MEDIAN(B14:I14)</f>
        <v>3</v>
      </c>
      <c r="M14" s="24">
        <f>AVERAGE(B14:I14)</f>
        <v>3</v>
      </c>
      <c r="Q14" s="8" t="s">
        <v>61</v>
      </c>
    </row>
    <row r="15" spans="1:17" ht="45" hidden="1" x14ac:dyDescent="0.25">
      <c r="A15" s="6" t="s">
        <v>28</v>
      </c>
    </row>
    <row r="16" spans="1:17" ht="30" hidden="1" x14ac:dyDescent="0.25">
      <c r="A16" s="6" t="s">
        <v>29</v>
      </c>
    </row>
    <row r="17" spans="1:15" ht="63" hidden="1" customHeight="1" x14ac:dyDescent="0.25">
      <c r="A17" s="6" t="s">
        <v>30</v>
      </c>
    </row>
    <row r="18" spans="1:15" ht="45" x14ac:dyDescent="0.25">
      <c r="A18" s="6" t="s">
        <v>31</v>
      </c>
      <c r="B18" s="13" t="s">
        <v>35</v>
      </c>
      <c r="C18" s="11" t="s">
        <v>36</v>
      </c>
      <c r="D18" s="13" t="s">
        <v>35</v>
      </c>
      <c r="E18" s="13" t="s">
        <v>35</v>
      </c>
      <c r="F18" s="13" t="s">
        <v>35</v>
      </c>
      <c r="G18" s="11" t="s">
        <v>36</v>
      </c>
      <c r="H18" s="11" t="s">
        <v>36</v>
      </c>
      <c r="I18" s="11" t="s">
        <v>36</v>
      </c>
      <c r="N18" s="16" t="s">
        <v>63</v>
      </c>
      <c r="O18" s="18" t="s">
        <v>63</v>
      </c>
    </row>
    <row r="19" spans="1:15" ht="45" x14ac:dyDescent="0.25">
      <c r="A19" s="6" t="s">
        <v>32</v>
      </c>
      <c r="B19" s="13" t="s">
        <v>35</v>
      </c>
      <c r="C19" s="13" t="s">
        <v>35</v>
      </c>
      <c r="D19" s="13" t="s">
        <v>35</v>
      </c>
      <c r="E19" s="13" t="s">
        <v>35</v>
      </c>
      <c r="F19" s="13" t="s">
        <v>35</v>
      </c>
      <c r="G19" s="11" t="s">
        <v>36</v>
      </c>
      <c r="H19" s="13" t="s">
        <v>35</v>
      </c>
      <c r="I19" s="13" t="s">
        <v>35</v>
      </c>
      <c r="N19" s="16" t="s">
        <v>64</v>
      </c>
      <c r="O19" s="18" t="s">
        <v>65</v>
      </c>
    </row>
    <row r="20" spans="1:15" ht="45" hidden="1" x14ac:dyDescent="0.25">
      <c r="A20" s="7" t="s">
        <v>33</v>
      </c>
    </row>
    <row r="21" spans="1:15" ht="30" hidden="1" x14ac:dyDescent="0.25">
      <c r="A21" s="6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Khant Zaw (Student)</dc:creator>
  <cp:lastModifiedBy>Sai Khant Zaw (Student)</cp:lastModifiedBy>
  <dcterms:created xsi:type="dcterms:W3CDTF">2024-06-20T23:31:01Z</dcterms:created>
  <dcterms:modified xsi:type="dcterms:W3CDTF">2024-08-29T15:18:00Z</dcterms:modified>
</cp:coreProperties>
</file>