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trlProps/ctrlProp1.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485" windowHeight="7890" activeTab="4"/>
  </bookViews>
  <sheets>
    <sheet name="GanttChart" sheetId="9" r:id="rId1"/>
    <sheet name="GanttChartPro" sheetId="12" r:id="rId2"/>
    <sheet name="Help" sheetId="6" r:id="rId3"/>
    <sheet name="TermsOfUse" sheetId="11" r:id="rId4"/>
    <sheet name="Sheet1" sheetId="13" r:id="rId5"/>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44525"/>
</workbook>
</file>

<file path=xl/comments1.xml><?xml version="1.0" encoding="utf-8"?>
<comments xmlns="http://schemas.openxmlformats.org/spreadsheetml/2006/main">
  <authors>
    <author>Vertex42</author>
    <author>Vertex42.com Templates</author>
  </authors>
  <commentList>
    <comment ref="A7" authorId="0">
      <text>
        <r>
          <rPr>
            <b/>
            <sz val="9"/>
            <rFont val="Tahoma"/>
            <charset val="134"/>
          </rPr>
          <t>Work Breakdown Structure</t>
        </r>
        <r>
          <rPr>
            <sz val="9"/>
            <rFont val="Tahoma"/>
            <charset val="134"/>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rFont val="Tahoma"/>
            <charset val="134"/>
          </rPr>
          <t>Task Description</t>
        </r>
        <r>
          <rPr>
            <sz val="9"/>
            <rFont val="Tahoma"/>
            <charset val="134"/>
          </rPr>
          <t xml:space="preserve">
Enter the name of each task and sub-task. Use indents for sub-tasks.</t>
        </r>
      </text>
    </comment>
    <comment ref="C7" authorId="0">
      <text>
        <r>
          <rPr>
            <b/>
            <sz val="9"/>
            <rFont val="Tahoma"/>
            <charset val="134"/>
          </rPr>
          <t>Task Lead</t>
        </r>
        <r>
          <rPr>
            <sz val="9"/>
            <rFont val="Tahoma"/>
            <charset val="134"/>
          </rPr>
          <t xml:space="preserve">
Enter the name of the Task Lead in this column.</t>
        </r>
      </text>
    </comment>
    <comment ref="D7" authorId="0">
      <text>
        <r>
          <rPr>
            <b/>
            <sz val="9"/>
            <rFont val="Tahoma"/>
            <charset val="134"/>
          </rPr>
          <t xml:space="preserve">Predecessor Tasks:
</t>
        </r>
        <r>
          <rPr>
            <sz val="9"/>
            <rFont val="Tahoma"/>
            <charset val="134"/>
          </rPr>
          <t>You can use this column to enter the WBS of a predecessor for reference. The PRO version uses formulas to automatically calculate the Start Date based on the Predecessor.</t>
        </r>
      </text>
    </comment>
    <comment ref="E7" authorId="0">
      <text>
        <r>
          <rPr>
            <b/>
            <sz val="9"/>
            <rFont val="Tahoma"/>
            <charset val="134"/>
          </rPr>
          <t>Task Start Date</t>
        </r>
        <r>
          <rPr>
            <sz val="9"/>
            <rFont val="Tahoma"/>
            <charset val="134"/>
          </rPr>
          <t xml:space="preserve">
You can manually enter the Start Date for each task or use a formula to create a dependency on a Predecessor. For example, you could enter </t>
        </r>
        <r>
          <rPr>
            <b/>
            <sz val="9"/>
            <rFont val="Tahoma"/>
            <charset val="134"/>
          </rPr>
          <t>=</t>
        </r>
        <r>
          <rPr>
            <b/>
            <i/>
            <sz val="9"/>
            <rFont val="Tahoma"/>
            <charset val="134"/>
          </rPr>
          <t>enddate</t>
        </r>
        <r>
          <rPr>
            <b/>
            <sz val="9"/>
            <rFont val="Tahoma"/>
            <charset val="134"/>
          </rPr>
          <t>+1</t>
        </r>
        <r>
          <rPr>
            <sz val="9"/>
            <rFont val="Tahoma"/>
            <charset val="134"/>
          </rPr>
          <t xml:space="preserve"> to set the Start date to the next calendar day, or </t>
        </r>
        <r>
          <rPr>
            <b/>
            <sz val="9"/>
            <rFont val="Tahoma"/>
            <charset val="134"/>
          </rPr>
          <t>=WORKDAY(</t>
        </r>
        <r>
          <rPr>
            <b/>
            <i/>
            <sz val="9"/>
            <rFont val="Tahoma"/>
            <charset val="134"/>
          </rPr>
          <t>enddate</t>
        </r>
        <r>
          <rPr>
            <b/>
            <sz val="9"/>
            <rFont val="Tahoma"/>
            <charset val="134"/>
          </rPr>
          <t>,1)</t>
        </r>
        <r>
          <rPr>
            <sz val="9"/>
            <rFont val="Tahoma"/>
            <charset val="134"/>
          </rPr>
          <t xml:space="preserve"> to set the Start date to the next work day (excluding weekends), where </t>
        </r>
        <r>
          <rPr>
            <i/>
            <sz val="9"/>
            <rFont val="Tahoma"/>
            <charset val="134"/>
          </rPr>
          <t>enddate</t>
        </r>
        <r>
          <rPr>
            <sz val="9"/>
            <rFont val="Tahoma"/>
            <charset val="134"/>
          </rPr>
          <t xml:space="preserve"> is the cell reference for the End date of the Predecessor task.</t>
        </r>
      </text>
    </comment>
    <comment ref="F7" authorId="1">
      <text>
        <r>
          <rPr>
            <b/>
            <sz val="9"/>
            <rFont val="Tahoma"/>
            <charset val="134"/>
          </rPr>
          <t>End Date:</t>
        </r>
        <r>
          <rPr>
            <sz val="9"/>
            <rFont val="Tahoma"/>
            <charset val="134"/>
          </rPr>
          <t xml:space="preserve">
The End Date is calculated based on the Start Date and the Calendar Days columns.</t>
        </r>
      </text>
    </comment>
    <comment ref="G7" authorId="0">
      <text>
        <r>
          <rPr>
            <b/>
            <sz val="9"/>
            <rFont val="Tahoma"/>
            <charset val="134"/>
          </rPr>
          <t>Duration (Calendar Days)</t>
        </r>
        <r>
          <rPr>
            <sz val="9"/>
            <rFont val="Tahoma"/>
            <charset val="134"/>
          </rPr>
          <t xml:space="preserve">
The duration is the number of calendar days for the given task. The duration is calculated as the </t>
        </r>
        <r>
          <rPr>
            <b/>
            <sz val="9"/>
            <rFont val="Tahoma"/>
            <charset val="134"/>
          </rPr>
          <t>End</t>
        </r>
        <r>
          <rPr>
            <sz val="9"/>
            <rFont val="Tahoma"/>
            <charset val="134"/>
          </rPr>
          <t xml:space="preserve"> Date minus the </t>
        </r>
        <r>
          <rPr>
            <b/>
            <sz val="9"/>
            <rFont val="Tahoma"/>
            <charset val="134"/>
          </rPr>
          <t>Start</t>
        </r>
        <r>
          <rPr>
            <sz val="9"/>
            <rFont val="Tahoma"/>
            <charset val="134"/>
          </rPr>
          <t xml:space="preserve"> Date plus 1 day, so that a task starting and ending on the same day has a duration of 1 day.
</t>
        </r>
        <r>
          <rPr>
            <b/>
            <sz val="9"/>
            <rFont val="Tahoma"/>
            <charset val="134"/>
          </rPr>
          <t>Note:</t>
        </r>
        <r>
          <rPr>
            <sz val="9"/>
            <rFont val="Tahoma"/>
            <charset val="134"/>
          </rPr>
          <t xml:space="preserve"> The conditional formatting used to create the gantt chart references this column.</t>
        </r>
      </text>
    </comment>
    <comment ref="H7" authorId="0">
      <text>
        <r>
          <rPr>
            <b/>
            <sz val="9"/>
            <rFont val="Tahoma"/>
            <charset val="134"/>
          </rPr>
          <t>Percent Complete</t>
        </r>
        <r>
          <rPr>
            <sz val="9"/>
            <rFont val="Tahoma"/>
            <charset val="134"/>
          </rPr>
          <t xml:space="preserve">
Update the status of this task by entering the percent complete (between 0% and 100%).</t>
        </r>
      </text>
    </comment>
    <comment ref="I7" authorId="0">
      <text>
        <r>
          <rPr>
            <b/>
            <sz val="9"/>
            <rFont val="Tahoma"/>
            <charset val="134"/>
          </rPr>
          <t>Work Days</t>
        </r>
        <r>
          <rPr>
            <sz val="9"/>
            <rFont val="Tahoma"/>
            <charset val="134"/>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text>
        <r>
          <rPr>
            <sz val="8"/>
            <rFont val="Tahoma"/>
            <charset val="134"/>
          </rPr>
          <t>This is an example comment.</t>
        </r>
      </text>
    </comment>
  </commentList>
</comments>
</file>

<file path=xl/sharedStrings.xml><?xml version="1.0" encoding="utf-8"?>
<sst xmlns="http://schemas.openxmlformats.org/spreadsheetml/2006/main" count="190" uniqueCount="157">
  <si>
    <t>[Project Name] Project Schedule</t>
  </si>
  <si>
    <r>
      <rPr>
        <i/>
        <u/>
        <sz val="8"/>
        <color theme="1" tint="0.349986266670736"/>
        <rFont val="Arial"/>
        <charset val="134"/>
      </rPr>
      <t>Gantt Chart Template</t>
    </r>
    <r>
      <rPr>
        <i/>
        <sz val="8"/>
        <color theme="1" tint="0.349986266670736"/>
        <rFont val="Arial"/>
        <charset val="134"/>
      </rPr>
      <t xml:space="preserve"> © 2006-2018 by Vertex42.com.</t>
    </r>
  </si>
  <si>
    <t>[Company Name]</t>
  </si>
  <si>
    <t xml:space="preserve">Project Start Date </t>
  </si>
  <si>
    <t xml:space="preserve">Display Week </t>
  </si>
  <si>
    <t xml:space="preserve">Project Lead </t>
  </si>
  <si>
    <t>WBS</t>
  </si>
  <si>
    <t>TASK</t>
  </si>
  <si>
    <t>LEAD</t>
  </si>
  <si>
    <t>PREDECESSOR</t>
  </si>
  <si>
    <t>START</t>
  </si>
  <si>
    <t>END</t>
  </si>
  <si>
    <t>DAYS</t>
  </si>
  <si>
    <t>% DONE</t>
  </si>
  <si>
    <t>WORK DAYS</t>
  </si>
  <si>
    <t>[Task Category]</t>
  </si>
  <si>
    <t>[Task]</t>
  </si>
  <si>
    <t>[Name]</t>
  </si>
  <si>
    <t>dsbhksf</t>
  </si>
  <si>
    <t>[Sub-task]</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</si>
  <si>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</si>
  <si>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</si>
  <si>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</si>
  <si>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</si>
  <si>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</si>
  <si>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</si>
  <si>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Gantt Chart Template Pro</t>
  </si>
  <si>
    <r>
      <rPr>
        <b/>
        <sz val="10"/>
        <rFont val="Arial"/>
        <charset val="134"/>
      </rPr>
      <t>Gantt Chart Template Pro</t>
    </r>
    <r>
      <rPr>
        <sz val="10"/>
        <rFont val="Arial"/>
        <charset val="134"/>
      </rPr>
      <t xml:space="preserve"> is similar to this free version, but</t>
    </r>
  </si>
  <si>
    <t>it is more feature-packed. It also comes with other bonus content.</t>
  </si>
  <si>
    <t>Learn About Gantt Chart Template Pro</t>
  </si>
  <si>
    <t>https://www.vertex42.com/ExcelTemplates/excel-gantt-chart.html</t>
  </si>
  <si>
    <t>The following link is a blog post that talks specifically about the</t>
  </si>
  <si>
    <t>Pro version for Excel Online.</t>
  </si>
  <si>
    <t>Gantt Chart Template Pro for Excel Online</t>
  </si>
  <si>
    <t>Benefits and Features of Gantt Chart Template Pro</t>
  </si>
  <si>
    <t>Simple Color-Coding</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</si>
  <si>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</si>
  <si>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</si>
  <si>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</si>
  <si>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</si>
  <si>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</si>
  <si>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Use Work Days as an Input</t>
  </si>
  <si>
    <t>By default, the Pro version is set up to have you enter Work Days instead of Calendar Days.</t>
  </si>
  <si>
    <t>The expanded set of template rows provides more options for defining the Start date, End date,</t>
  </si>
  <si>
    <t>and Duration of tasks. Define a task based on …</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</si>
  <si>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</si>
  <si>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</si>
  <si>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</si>
  <si>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</si>
  <si>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 the Pro version</t>
  </si>
  <si>
    <t>includes template rows that calculate the Start date based on the WBS number that you enter</t>
  </si>
  <si>
    <t>in the Predecessor column.</t>
  </si>
  <si>
    <t>Exclude Holidays from Work Days</t>
  </si>
  <si>
    <t>List holidays and other specific non-working days that you want to exclude from work days.</t>
  </si>
  <si>
    <t>Customize Your Work Week</t>
  </si>
  <si>
    <t>The versions designed for Excel 2010+ use the WORKDAY.INTL() and NETWORKDAYS.INTL()</t>
  </si>
  <si>
    <t>functions that allow you define the work week as something other than Monday-Friday.</t>
  </si>
  <si>
    <t>Learn More About Gantt Chart Template Pro</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</si>
  <si>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</si>
  <si>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</si>
  <si>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</si>
  <si>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</si>
  <si>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</si>
  <si>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</si>
  <si>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</si>
  <si>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</si>
  <si>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</si>
  <si>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Label</t>
  </si>
  <si>
    <t>• To adjust the range of dates shown in the Gantt chart, change the Display Week number.</t>
  </si>
  <si>
    <t>• The Project Start Date is used to define the first week shown in the gantt chart.</t>
  </si>
  <si>
    <t>• Insert new tasks using one of the methods listed below.</t>
  </si>
  <si>
    <t>• Define the task start date and duration (days) by editing the light green cells.</t>
  </si>
  <si>
    <t>Input Cell</t>
  </si>
  <si>
    <t>• If you see "#####" in a cell, widen the column to display the cell contents.</t>
  </si>
  <si>
    <r>
      <rPr>
        <sz val="11"/>
        <color rgb="FFFF0000"/>
        <rFont val="Arial"/>
        <charset val="134"/>
      </rPr>
      <t xml:space="preserve">• </t>
    </r>
    <r>
      <rPr>
        <b/>
        <sz val="11"/>
        <color rgb="FFFF0000"/>
        <rFont val="Arial"/>
        <charset val="134"/>
      </rPr>
      <t>Backup</t>
    </r>
    <r>
      <rPr>
        <sz val="11"/>
        <color rgb="FFFF0000"/>
        <rFont val="Arial"/>
        <charset val="134"/>
      </rPr>
      <t xml:space="preserve"> your file regularly to avoid losing data! Excel files get corrupted occasionally.</t>
    </r>
  </si>
  <si>
    <t>Inserting New Tasks (Rows)</t>
  </si>
  <si>
    <r>
      <rPr>
        <sz val="11"/>
        <rFont val="Arial"/>
        <charset val="134"/>
      </rPr>
      <t xml:space="preserve">When inserting and deleting tasks, you need to insert and delete </t>
    </r>
    <r>
      <rPr>
        <b/>
        <sz val="11"/>
        <rFont val="Arial"/>
        <charset val="134"/>
      </rPr>
      <t>entire rows</t>
    </r>
    <r>
      <rPr>
        <sz val="11"/>
        <rFont val="Arial"/>
        <charset val="134"/>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</si>
  <si>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</si>
  <si>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</si>
  <si>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</si>
  <si>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</si>
  <si>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</si>
  <si>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</si>
  <si>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</si>
  <si>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</si>
  <si>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</si>
  <si>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</si>
  <si>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</si>
  <si>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</si>
  <si>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</si>
  <si>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</si>
  <si>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</si>
  <si>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</si>
  <si>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</si>
  <si>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</si>
  <si>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</si>
  <si>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</si>
  <si>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</si>
  <si>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</si>
  <si>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rPr>
        <sz val="11"/>
        <rFont val="Arial"/>
        <charset val="134"/>
      </rPr>
      <t>• Use the formula =WORKDAY(</t>
    </r>
    <r>
      <rPr>
        <i/>
        <sz val="11"/>
        <rFont val="Arial"/>
        <charset val="134"/>
      </rPr>
      <t>enddate</t>
    </r>
    <r>
      <rPr>
        <sz val="11"/>
        <rFont val="Arial"/>
        <charset val="134"/>
      </rPr>
      <t xml:space="preserve">,1) where </t>
    </r>
    <r>
      <rPr>
        <i/>
        <sz val="11"/>
        <rFont val="Arial"/>
        <charset val="134"/>
      </rPr>
      <t>enddate</t>
    </r>
    <r>
      <rPr>
        <sz val="11"/>
        <rFont val="Arial"/>
        <charset val="134"/>
      </rPr>
      <t xml:space="preserve"> is the reference to the End date of a predecessor task.</t>
    </r>
  </si>
  <si>
    <r>
      <rPr>
        <sz val="11"/>
        <rFont val="Arial"/>
        <charset val="134"/>
      </rPr>
      <t>• For multiple predecessors, the formula would be =MAX(WORKDAY(</t>
    </r>
    <r>
      <rPr>
        <i/>
        <sz val="11"/>
        <rFont val="Arial"/>
        <charset val="134"/>
      </rPr>
      <t>enddate1</t>
    </r>
    <r>
      <rPr>
        <sz val="11"/>
        <rFont val="Arial"/>
        <charset val="134"/>
      </rPr>
      <t>,1),WORKDAY(</t>
    </r>
    <r>
      <rPr>
        <i/>
        <sz val="11"/>
        <rFont val="Arial"/>
        <charset val="134"/>
      </rPr>
      <t>enddate2</t>
    </r>
    <r>
      <rPr>
        <sz val="11"/>
        <rFont val="Arial"/>
        <charset val="134"/>
      </rPr>
      <t>,1))</t>
    </r>
  </si>
  <si>
    <t>D.</t>
  </si>
  <si>
    <t>Set the Start date to the next Calendar Day after another task's End date.</t>
  </si>
  <si>
    <r>
      <rPr>
        <sz val="11"/>
        <rFont val="Arial"/>
        <charset val="134"/>
      </rPr>
      <t>• This formula is very simple: =</t>
    </r>
    <r>
      <rPr>
        <i/>
        <sz val="11"/>
        <rFont val="Arial"/>
        <charset val="134"/>
      </rPr>
      <t>enddate</t>
    </r>
    <r>
      <rPr>
        <sz val="11"/>
        <rFont val="Arial"/>
        <charset val="134"/>
      </rPr>
      <t>+1</t>
    </r>
  </si>
  <si>
    <r>
      <rPr>
        <sz val="11"/>
        <rFont val="Arial"/>
        <charset val="134"/>
      </rPr>
      <t>• For multiple predecessors, the formula would be =MAX(</t>
    </r>
    <r>
      <rPr>
        <i/>
        <sz val="11"/>
        <rFont val="Arial"/>
        <charset val="134"/>
      </rPr>
      <t>enddate1</t>
    </r>
    <r>
      <rPr>
        <sz val="11"/>
        <rFont val="Arial"/>
        <charset val="134"/>
      </rPr>
      <t>,</t>
    </r>
    <r>
      <rPr>
        <i/>
        <sz val="11"/>
        <rFont val="Arial"/>
        <charset val="134"/>
      </rPr>
      <t>enddate2</t>
    </r>
    <r>
      <rPr>
        <sz val="11"/>
        <rFont val="Arial"/>
        <charset val="134"/>
      </rPr>
      <t>,</t>
    </r>
    <r>
      <rPr>
        <i/>
        <sz val="11"/>
        <rFont val="Arial"/>
        <charset val="134"/>
      </rPr>
      <t>enddate3</t>
    </r>
    <r>
      <rPr>
        <sz val="11"/>
        <rFont val="Arial"/>
        <charset val="134"/>
      </rPr>
      <t>)+1</t>
    </r>
  </si>
  <si>
    <t>E.</t>
  </si>
  <si>
    <t>Set the Start date to a number of days before or after another date.</t>
  </si>
  <si>
    <r>
      <rPr>
        <sz val="11"/>
        <rFont val="Arial"/>
        <charset val="134"/>
      </rPr>
      <t>• This formula is just like the one in C or D, except that in place of the "1" you enter the number of days, such as =WORKDAY(</t>
    </r>
    <r>
      <rPr>
        <i/>
        <sz val="11"/>
        <rFont val="Arial"/>
        <charset val="134"/>
      </rPr>
      <t>enddate</t>
    </r>
    <r>
      <rPr>
        <sz val="11"/>
        <rFont val="Arial"/>
        <charset val="134"/>
      </rPr>
      <t>,5) or =WORKDAY(</t>
    </r>
    <r>
      <rPr>
        <i/>
        <sz val="11"/>
        <rFont val="Arial"/>
        <charset val="134"/>
      </rPr>
      <t>startdate</t>
    </r>
    <r>
      <rPr>
        <sz val="11"/>
        <rFont val="Arial"/>
        <charset val="134"/>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</si>
  <si>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</si>
  <si>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</si>
  <si>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</si>
  <si>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</si>
  <si>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</si>
  <si>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</si>
  <si>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</si>
  <si>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rPr>
        <sz val="11"/>
        <color theme="4" tint="-0.249977111117893"/>
        <rFont val="Arial"/>
        <charset val="134"/>
      </rPr>
      <t xml:space="preserve">How do I enter the </t>
    </r>
    <r>
      <rPr>
        <b/>
        <sz val="11"/>
        <color theme="4" tint="-0.249977111117893"/>
        <rFont val="Arial"/>
        <charset val="134"/>
      </rPr>
      <t>Work Days</t>
    </r>
    <r>
      <rPr>
        <sz val="11"/>
        <color theme="4" tint="-0.249977111117893"/>
        <rFont val="Arial"/>
        <charset val="134"/>
      </rPr>
      <t xml:space="preserve"> instead of </t>
    </r>
    <r>
      <rPr>
        <b/>
        <sz val="11"/>
        <color theme="4" tint="-0.249977111117893"/>
        <rFont val="Arial"/>
        <charset val="134"/>
      </rPr>
      <t>Calendar Days</t>
    </r>
    <r>
      <rPr>
        <sz val="11"/>
        <color theme="4" tint="-0.249977111117893"/>
        <rFont val="Arial"/>
        <charset val="134"/>
      </rPr>
      <t>?</t>
    </r>
  </si>
  <si>
    <t>Entering work days instead of calendar days is a feature of the Pro version. There is nothing in the free version preventing you from entering your own formulas, though.</t>
  </si>
  <si>
    <r>
      <rPr>
        <sz val="11"/>
        <color theme="4" tint="-0.249977111117893"/>
        <rFont val="Arial"/>
        <charset val="134"/>
      </rPr>
      <t xml:space="preserve">How do I calculate Calendar Days after entering the </t>
    </r>
    <r>
      <rPr>
        <b/>
        <sz val="11"/>
        <color theme="4" tint="-0.249977111117893"/>
        <rFont val="Arial"/>
        <charset val="134"/>
      </rPr>
      <t>Start and End Dates</t>
    </r>
    <r>
      <rPr>
        <sz val="11"/>
        <color theme="4" tint="-0.249977111117893"/>
        <rFont val="Arial"/>
        <charset val="134"/>
      </rPr>
      <t>?</t>
    </r>
  </si>
  <si>
    <r>
      <rPr>
        <sz val="11"/>
        <rFont val="Arial"/>
        <charset val="134"/>
      </rPr>
      <t>You can calculate the duration in calendar days (including both start and end dates) using the formula =</t>
    </r>
    <r>
      <rPr>
        <i/>
        <sz val="11"/>
        <rFont val="Arial"/>
        <charset val="134"/>
      </rPr>
      <t>enddate</t>
    </r>
    <r>
      <rPr>
        <sz val="11"/>
        <rFont val="Arial"/>
        <charset val="134"/>
      </rPr>
      <t>-</t>
    </r>
    <r>
      <rPr>
        <i/>
        <sz val="11"/>
        <rFont val="Arial"/>
        <charset val="134"/>
      </rPr>
      <t>startdate</t>
    </r>
    <r>
      <rPr>
        <sz val="11"/>
        <rFont val="Arial"/>
        <charset val="134"/>
      </rPr>
      <t>+1</t>
    </r>
  </si>
  <si>
    <r>
      <rPr>
        <sz val="11"/>
        <color theme="4" tint="-0.249977111117893"/>
        <rFont val="Arial"/>
        <charset val="134"/>
      </rPr>
      <t xml:space="preserve">How do I change the </t>
    </r>
    <r>
      <rPr>
        <b/>
        <sz val="11"/>
        <color theme="4" tint="-0.249977111117893"/>
        <rFont val="Arial"/>
        <charset val="134"/>
      </rPr>
      <t>Print Settings</t>
    </r>
    <r>
      <rPr>
        <sz val="11"/>
        <color theme="4" tint="-0.249977111117893"/>
        <rFont val="Arial"/>
        <charset val="134"/>
      </rPr>
      <t>? (Excel 2010, 2013)</t>
    </r>
  </si>
  <si>
    <t>Select the entire range of cells you want to print and go to File &gt; Print Area &gt; Set Print Area. Then go to File &gt; Page Setup or File &gt; Print Preview and adjust the Scaling, Margins, and Page Orientation as desired.</t>
  </si>
  <si>
    <r>
      <rPr>
        <sz val="11"/>
        <color theme="4" tint="-0.249977111117893"/>
        <rFont val="Arial"/>
        <charset val="134"/>
      </rPr>
      <t xml:space="preserve">How do I increase the </t>
    </r>
    <r>
      <rPr>
        <b/>
        <sz val="11"/>
        <color theme="4" tint="-0.249977111117893"/>
        <rFont val="Arial"/>
        <charset val="134"/>
      </rPr>
      <t>range of dates</t>
    </r>
    <r>
      <rPr>
        <sz val="11"/>
        <color theme="4" tint="-0.249977111117893"/>
        <rFont val="Arial"/>
        <charset val="134"/>
      </rPr>
      <t xml:space="preserve"> displayed in the Gantt chart?</t>
    </r>
  </si>
  <si>
    <t>You will need to add columns to the right of the Gantt Chart via copy/paste. Copy and paste the columns in groups of 7. Afterwards, you will also probably need to update the print area.</t>
  </si>
  <si>
    <r>
      <rPr>
        <sz val="11"/>
        <color theme="4" tint="-0.249977111117893"/>
        <rFont val="Arial"/>
        <charset val="134"/>
      </rPr>
      <t xml:space="preserve">How do I create a summary row that shows the </t>
    </r>
    <r>
      <rPr>
        <b/>
        <sz val="11"/>
        <color theme="4" tint="-0.249977111117893"/>
        <rFont val="Arial"/>
        <charset val="134"/>
      </rPr>
      <t>MIN</t>
    </r>
    <r>
      <rPr>
        <sz val="11"/>
        <color theme="4" tint="-0.249977111117893"/>
        <rFont val="Arial"/>
        <charset val="134"/>
      </rPr>
      <t xml:space="preserve"> and </t>
    </r>
    <r>
      <rPr>
        <b/>
        <sz val="11"/>
        <color theme="4" tint="-0.249977111117893"/>
        <rFont val="Arial"/>
        <charset val="134"/>
      </rPr>
      <t>MAX</t>
    </r>
    <r>
      <rPr>
        <sz val="11"/>
        <color theme="4" tint="-0.249977111117893"/>
        <rFont val="Arial"/>
        <charset val="134"/>
      </rPr>
      <t xml:space="preserve"> dates for all sub-tasks?</t>
    </r>
  </si>
  <si>
    <r>
      <rPr>
        <sz val="11"/>
        <color rgb="FF000000"/>
        <rFont val="Arial"/>
        <charset val="134"/>
      </rPr>
      <t>In the Start column, use the formula =MIN(</t>
    </r>
    <r>
      <rPr>
        <i/>
        <sz val="11"/>
        <color rgb="FF000000"/>
        <rFont val="Arial"/>
        <charset val="134"/>
      </rPr>
      <t>range_of_start_dates</t>
    </r>
    <r>
      <rPr>
        <sz val="11"/>
        <color rgb="FF000000"/>
        <rFont val="Arial"/>
        <charset val="134"/>
      </rPr>
      <t>)</t>
    </r>
  </si>
  <si>
    <r>
      <rPr>
        <sz val="11"/>
        <color rgb="FF000000"/>
        <rFont val="Arial"/>
        <charset val="134"/>
      </rPr>
      <t>In the End column, use the formula =MAX(</t>
    </r>
    <r>
      <rPr>
        <i/>
        <sz val="11"/>
        <color rgb="FF000000"/>
        <rFont val="Arial"/>
        <charset val="134"/>
      </rPr>
      <t>range_of_end_dates</t>
    </r>
    <r>
      <rPr>
        <sz val="11"/>
        <color rgb="FF000000"/>
        <rFont val="Arial"/>
        <charset val="134"/>
      </rPr>
      <t>)</t>
    </r>
  </si>
  <si>
    <r>
      <rPr>
        <sz val="11"/>
        <color rgb="FF000000"/>
        <rFont val="Arial"/>
        <charset val="134"/>
      </rPr>
      <t>In the Days column, use the formula =</t>
    </r>
    <r>
      <rPr>
        <i/>
        <sz val="11"/>
        <color rgb="FF000000"/>
        <rFont val="Arial"/>
        <charset val="134"/>
      </rPr>
      <t>end_date</t>
    </r>
    <r>
      <rPr>
        <sz val="11"/>
        <color rgb="FF000000"/>
        <rFont val="Arial"/>
        <charset val="134"/>
      </rPr>
      <t>-</t>
    </r>
    <r>
      <rPr>
        <i/>
        <sz val="11"/>
        <color rgb="FF000000"/>
        <rFont val="Arial"/>
        <charset val="134"/>
      </rPr>
      <t>start_date</t>
    </r>
    <r>
      <rPr>
        <sz val="11"/>
        <color rgb="FF000000"/>
        <rFont val="Arial"/>
        <charset val="134"/>
      </rPr>
      <t>+1</t>
    </r>
  </si>
  <si>
    <r>
      <rPr>
        <sz val="11"/>
        <color theme="4" tint="-0.249977111117893"/>
        <rFont val="Arial"/>
        <charset val="134"/>
      </rPr>
      <t xml:space="preserve">How do I calculate the </t>
    </r>
    <r>
      <rPr>
        <b/>
        <sz val="11"/>
        <color theme="4" tint="-0.249977111117893"/>
        <rFont val="Arial"/>
        <charset val="134"/>
      </rPr>
      <t>%Complete</t>
    </r>
    <r>
      <rPr>
        <sz val="11"/>
        <color theme="4" tint="-0.249977111117893"/>
        <rFont val="Arial"/>
        <charset val="134"/>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</si>
  <si>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</si>
  <si>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rPr>
        <sz val="11"/>
        <rFont val="Arial"/>
        <charset val="134"/>
      </rPr>
      <t>=SUMPRODUCT(</t>
    </r>
    <r>
      <rPr>
        <i/>
        <sz val="11"/>
        <rFont val="Arial"/>
        <charset val="134"/>
      </rPr>
      <t>workdays</t>
    </r>
    <r>
      <rPr>
        <sz val="11"/>
        <rFont val="Arial"/>
        <charset val="134"/>
      </rPr>
      <t>,</t>
    </r>
    <r>
      <rPr>
        <i/>
        <sz val="11"/>
        <rFont val="Arial"/>
        <charset val="134"/>
      </rPr>
      <t>complete</t>
    </r>
    <r>
      <rPr>
        <sz val="11"/>
        <rFont val="Arial"/>
        <charset val="134"/>
      </rPr>
      <t>)/SUM(</t>
    </r>
    <r>
      <rPr>
        <i/>
        <sz val="11"/>
        <rFont val="Arial"/>
        <charset val="134"/>
      </rPr>
      <t>workdays</t>
    </r>
    <r>
      <rPr>
        <sz val="11"/>
        <rFont val="Arial"/>
        <charset val="134"/>
      </rPr>
      <t>)</t>
    </r>
  </si>
  <si>
    <t>Example: Let's say you have 3 sub tasks that are 10 days, 12 days, and 14 days long, respectively. If the first subtask is 50% complete and the others are 25% complete, you could calculate the overall percent complete for the group as: =(10*50%+12*25%+14*25%)/(10+12+14).</t>
  </si>
  <si>
    <r>
      <rPr>
        <sz val="11"/>
        <color theme="4" tint="-0.249977111117893"/>
        <rFont val="Arial"/>
        <charset val="134"/>
      </rPr>
      <t xml:space="preserve">I've </t>
    </r>
    <r>
      <rPr>
        <b/>
        <sz val="11"/>
        <color theme="4" tint="-0.249977111117893"/>
        <rFont val="Arial"/>
        <charset val="134"/>
      </rPr>
      <t>messed up</t>
    </r>
    <r>
      <rPr>
        <sz val="11"/>
        <color theme="4" tint="-0.249977111117893"/>
        <rFont val="Arial"/>
        <charset val="134"/>
      </rPr>
      <t xml:space="preserve"> the chart area somehow. How do I fix it?</t>
    </r>
  </si>
  <si>
    <t>Find a row that works, then copy the cells that make up the gantt chart area from that row into the row that is messed up.</t>
  </si>
  <si>
    <t>© 2006-2018 Vertex42 LLC</t>
  </si>
  <si>
    <t>Terms of Use</t>
  </si>
  <si>
    <t>Gantt Chart Template, by Vertex42.com</t>
  </si>
  <si>
    <t>This spreadsheet template, including all worksheets and associated content is a copyrighted work under the United States and other copyright laws.</t>
  </si>
  <si>
    <r>
      <rPr>
        <sz val="12"/>
        <rFont val="Arial"/>
        <charset val="134"/>
      </rPr>
      <t xml:space="preserve">You may download the spreadsheet template, make archival copies, and customize the template only for your </t>
    </r>
    <r>
      <rPr>
        <b/>
        <sz val="12"/>
        <rFont val="Arial"/>
        <charset val="134"/>
      </rPr>
      <t>personal use or use within your company or organization</t>
    </r>
    <r>
      <rPr>
        <sz val="12"/>
        <rFont val="Arial"/>
        <charset val="134"/>
      </rPr>
      <t xml:space="preserve"> and </t>
    </r>
    <r>
      <rPr>
        <b/>
        <sz val="12"/>
        <rFont val="Arial"/>
        <charset val="134"/>
      </rPr>
      <t>not</t>
    </r>
    <r>
      <rPr>
        <sz val="12"/>
        <rFont val="Arial"/>
        <charset val="134"/>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</si>
  <si>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</si>
  <si>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</si>
  <si>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charset val="134"/>
      </rPr>
      <t>Limited Private Sharing and Other Allowed Uses</t>
    </r>
    <r>
      <rPr>
        <sz val="12"/>
        <rFont val="Arial"/>
        <charset val="134"/>
      </rPr>
      <t>: See the complete license agreement to learn more about how you may or may not use this template.</t>
    </r>
  </si>
  <si>
    <t>View the Complete License Agreement</t>
  </si>
  <si>
    <t>https://www.vertex42.com/licensing/EULA_privateuse.html</t>
  </si>
  <si>
    <t>ELearning Project Schedule</t>
  </si>
  <si>
    <t>Start Date</t>
  </si>
  <si>
    <t>Duration</t>
  </si>
  <si>
    <t>Proposal</t>
  </si>
  <si>
    <t>Literature Review on other systems</t>
  </si>
  <si>
    <t>Development tools gathering</t>
  </si>
  <si>
    <t>Base Project Structure</t>
  </si>
  <si>
    <t>Data base design</t>
  </si>
  <si>
    <t>GUI Implimentation</t>
  </si>
  <si>
    <t>Logic Workflow and Implimentation</t>
  </si>
  <si>
    <t>Intergration of GUI and Logic</t>
  </si>
  <si>
    <t>Testing</t>
  </si>
  <si>
    <t>Verification of Requirements.</t>
  </si>
  <si>
    <t>Deployment</t>
  </si>
</sst>
</file>

<file path=xl/styles.xml><?xml version="1.0" encoding="utf-8"?>
<styleSheet xmlns="http://schemas.openxmlformats.org/spreadsheetml/2006/main">
  <numFmts count="8">
    <numFmt numFmtId="176" formatCode="d"/>
    <numFmt numFmtId="177" formatCode="m/d/yyyy\ \(dddd\)"/>
    <numFmt numFmtId="44" formatCode="_(&quot;$&quot;* #,##0.00_);_(&quot;$&quot;* \(#,##0.00\);_(&quot;$&quot;* &quot;-&quot;??_);_(@_)"/>
    <numFmt numFmtId="178" formatCode="_ * #,##0.00_ ;_ * \-#,##0.00_ ;_ * &quot;-&quot;??_ ;_ @_ "/>
    <numFmt numFmtId="179" formatCode="ddd\ m/dd/yy"/>
    <numFmt numFmtId="42" formatCode="_(&quot;$&quot;* #,##0_);_(&quot;$&quot;* \(#,##0\);_(&quot;$&quot;* &quot;-&quot;_);_(@_)"/>
    <numFmt numFmtId="180" formatCode="_ * #,##0_ ;_ * \-#,##0_ ;_ * &quot;-&quot;_ ;_ @_ "/>
    <numFmt numFmtId="181" formatCode="d\ mmm\ yyyy"/>
  </numFmts>
  <fonts count="75">
    <font>
      <sz val="10"/>
      <name val="Arial"/>
      <charset val="134"/>
    </font>
    <font>
      <b/>
      <sz val="18"/>
      <color rgb="FF4285F4"/>
      <name val="Arial"/>
      <charset val="134"/>
    </font>
    <font>
      <b/>
      <sz val="10"/>
      <color rgb="FF4A86E8"/>
      <name val="Arial"/>
      <charset val="134"/>
    </font>
    <font>
      <sz val="10"/>
      <name val="Arial"/>
      <charset val="134"/>
    </font>
    <font>
      <sz val="18"/>
      <color theme="4" tint="-0.249977111117893"/>
      <name val="Arial"/>
      <charset val="134"/>
    </font>
    <font>
      <sz val="12"/>
      <name val="Arial"/>
      <charset val="134"/>
    </font>
    <font>
      <u/>
      <sz val="11"/>
      <color indexed="12"/>
      <name val="Arial"/>
      <charset val="134"/>
    </font>
    <font>
      <b/>
      <sz val="12"/>
      <name val="Arial"/>
      <charset val="134"/>
    </font>
    <font>
      <u/>
      <sz val="12"/>
      <color indexed="12"/>
      <name val="Arial"/>
      <charset val="134"/>
    </font>
    <font>
      <sz val="18"/>
      <color theme="3"/>
      <name val="Arial"/>
      <charset val="134"/>
    </font>
    <font>
      <sz val="8"/>
      <name val="Arial"/>
      <charset val="134"/>
    </font>
    <font>
      <sz val="14"/>
      <color theme="4" tint="-0.249977111117893"/>
      <name val="Arial"/>
      <charset val="134"/>
    </font>
    <font>
      <b/>
      <sz val="12"/>
      <color theme="4" tint="-0.249977111117893"/>
      <name val="Arial"/>
      <charset val="134"/>
    </font>
    <font>
      <sz val="11"/>
      <name val="Arial"/>
      <charset val="134"/>
    </font>
    <font>
      <sz val="14"/>
      <name val="Arial"/>
      <charset val="134"/>
    </font>
    <font>
      <sz val="11"/>
      <color rgb="FFFF0000"/>
      <name val="Arial"/>
      <charset val="134"/>
    </font>
    <font>
      <b/>
      <sz val="10"/>
      <name val="Arial"/>
      <charset val="134"/>
    </font>
    <font>
      <b/>
      <sz val="11"/>
      <color theme="4" tint="-0.249977111117893"/>
      <name val="Arial"/>
      <charset val="134"/>
    </font>
    <font>
      <sz val="11"/>
      <color rgb="FF000000"/>
      <name val="Arial"/>
      <charset val="134"/>
    </font>
    <font>
      <sz val="11"/>
      <color theme="4" tint="-0.249977111117893"/>
      <name val="Arial"/>
      <charset val="134"/>
    </font>
    <font>
      <b/>
      <sz val="11"/>
      <name val="Arial"/>
      <charset val="134"/>
    </font>
    <font>
      <u/>
      <sz val="14"/>
      <color indexed="12"/>
      <name val="Arial"/>
      <charset val="134"/>
    </font>
    <font>
      <i/>
      <sz val="8"/>
      <name val="Arial"/>
      <charset val="134"/>
    </font>
    <font>
      <sz val="9"/>
      <name val="Arial"/>
      <charset val="134"/>
      <scheme val="minor"/>
    </font>
    <font>
      <sz val="8"/>
      <name val="Arial"/>
      <charset val="134"/>
      <scheme val="minor"/>
    </font>
    <font>
      <sz val="16"/>
      <color theme="4" tint="-0.249977111117893"/>
      <name val="Arial"/>
      <charset val="134"/>
      <scheme val="major"/>
    </font>
    <font>
      <sz val="14"/>
      <color indexed="56"/>
      <name val="Arial"/>
      <charset val="134"/>
    </font>
    <font>
      <sz val="11"/>
      <name val="Arial"/>
      <charset val="134"/>
      <scheme val="major"/>
    </font>
    <font>
      <sz val="9"/>
      <name val="Arial"/>
      <charset val="134"/>
    </font>
    <font>
      <u/>
      <sz val="8"/>
      <color indexed="12"/>
      <name val="Arial"/>
      <charset val="134"/>
    </font>
    <font>
      <sz val="10"/>
      <name val="Arial"/>
      <charset val="134"/>
      <scheme val="major"/>
    </font>
    <font>
      <sz val="10"/>
      <name val="Arial"/>
      <charset val="134"/>
      <scheme val="minor"/>
    </font>
    <font>
      <sz val="10"/>
      <name val="Arial"/>
      <charset val="134"/>
      <scheme val="major"/>
    </font>
    <font>
      <b/>
      <sz val="9"/>
      <name val="Arial"/>
      <charset val="134"/>
      <scheme val="major"/>
    </font>
    <font>
      <b/>
      <sz val="8"/>
      <name val="Arial"/>
      <charset val="134"/>
      <scheme val="major"/>
    </font>
    <font>
      <b/>
      <sz val="11"/>
      <name val="Arial"/>
      <charset val="134"/>
      <scheme val="minor"/>
    </font>
    <font>
      <sz val="9"/>
      <color rgb="FF000000"/>
      <name val="Arial"/>
      <charset val="134"/>
      <scheme val="minor"/>
    </font>
    <font>
      <i/>
      <sz val="9"/>
      <name val="Arial"/>
      <charset val="134"/>
      <scheme val="minor"/>
    </font>
    <font>
      <b/>
      <sz val="10"/>
      <color rgb="FF000000"/>
      <name val="Arial"/>
      <charset val="134"/>
      <scheme val="minor"/>
    </font>
    <font>
      <sz val="10"/>
      <color rgb="FF000000"/>
      <name val="Arial"/>
      <charset val="134"/>
      <scheme val="minor"/>
    </font>
    <font>
      <b/>
      <sz val="11"/>
      <color rgb="FF000000"/>
      <name val="Arial"/>
      <charset val="134"/>
      <scheme val="minor"/>
    </font>
    <font>
      <u/>
      <sz val="10"/>
      <color indexed="12"/>
      <name val="Arial"/>
      <charset val="134"/>
    </font>
    <font>
      <sz val="7"/>
      <color indexed="55"/>
      <name val="Arial"/>
      <charset val="134"/>
    </font>
    <font>
      <i/>
      <sz val="8"/>
      <color theme="1" tint="0.349986266670736"/>
      <name val="Arial"/>
      <charset val="134"/>
    </font>
    <font>
      <sz val="11"/>
      <name val="Arial"/>
      <charset val="134"/>
      <scheme val="minor"/>
    </font>
    <font>
      <sz val="14"/>
      <name val="Arial"/>
      <charset val="134"/>
      <scheme val="minor"/>
    </font>
    <font>
      <sz val="14"/>
      <color rgb="FF000000"/>
      <name val="Arial"/>
      <charset val="134"/>
      <scheme val="minor"/>
    </font>
    <font>
      <sz val="11"/>
      <color indexed="9"/>
      <name val="Calibri"/>
      <charset val="134"/>
    </font>
    <font>
      <b/>
      <sz val="11"/>
      <color indexed="9"/>
      <name val="Calibri"/>
      <charset val="134"/>
    </font>
    <font>
      <sz val="11"/>
      <color theme="1"/>
      <name val="Arial"/>
      <charset val="134"/>
      <scheme val="minor"/>
    </font>
    <font>
      <b/>
      <sz val="13"/>
      <color indexed="18"/>
      <name val="Calibri"/>
      <charset val="134"/>
    </font>
    <font>
      <u/>
      <sz val="11"/>
      <color rgb="FF800080"/>
      <name val="Arial"/>
      <charset val="0"/>
      <scheme val="minor"/>
    </font>
    <font>
      <b/>
      <sz val="11"/>
      <color indexed="18"/>
      <name val="Calibri"/>
      <charset val="134"/>
    </font>
    <font>
      <sz val="11"/>
      <color indexed="8"/>
      <name val="Calibri"/>
      <charset val="134"/>
    </font>
    <font>
      <b/>
      <sz val="15"/>
      <color indexed="18"/>
      <name val="Calibri"/>
      <charset val="134"/>
    </font>
    <font>
      <sz val="11"/>
      <color indexed="10"/>
      <name val="Calibri"/>
      <charset val="134"/>
    </font>
    <font>
      <i/>
      <sz val="11"/>
      <color indexed="23"/>
      <name val="Calibri"/>
      <charset val="134"/>
    </font>
    <font>
      <b/>
      <sz val="18"/>
      <color indexed="18"/>
      <name val="Cambria"/>
      <charset val="134"/>
    </font>
    <font>
      <b/>
      <sz val="11"/>
      <color indexed="50"/>
      <name val="Calibri"/>
      <charset val="134"/>
    </font>
    <font>
      <sz val="11"/>
      <color indexed="17"/>
      <name val="Calibri"/>
      <charset val="134"/>
    </font>
    <font>
      <sz val="11"/>
      <color indexed="53"/>
      <name val="Calibri"/>
      <charset val="134"/>
    </font>
    <font>
      <b/>
      <sz val="11"/>
      <color indexed="63"/>
      <name val="Calibri"/>
      <charset val="134"/>
    </font>
    <font>
      <b/>
      <sz val="11"/>
      <color indexed="8"/>
      <name val="Calibri"/>
      <charset val="134"/>
    </font>
    <font>
      <sz val="11"/>
      <color indexed="59"/>
      <name val="Calibri"/>
      <charset val="134"/>
    </font>
    <font>
      <sz val="11"/>
      <color indexed="36"/>
      <name val="Calibri"/>
      <charset val="134"/>
    </font>
    <font>
      <sz val="11"/>
      <color indexed="50"/>
      <name val="Calibri"/>
      <charset val="134"/>
    </font>
    <font>
      <b/>
      <sz val="11"/>
      <color rgb="FFFF0000"/>
      <name val="Arial"/>
      <charset val="134"/>
    </font>
    <font>
      <i/>
      <sz val="11"/>
      <name val="Arial"/>
      <charset val="134"/>
    </font>
    <font>
      <i/>
      <sz val="11"/>
      <color rgb="FF000000"/>
      <name val="Arial"/>
      <charset val="134"/>
    </font>
    <font>
      <i/>
      <u/>
      <sz val="8"/>
      <color theme="1" tint="0.349986266670736"/>
      <name val="Arial"/>
      <charset val="134"/>
    </font>
    <font>
      <sz val="8"/>
      <name val="Tahoma"/>
      <charset val="134"/>
    </font>
    <font>
      <sz val="9"/>
      <name val="Tahoma"/>
      <charset val="134"/>
    </font>
    <font>
      <i/>
      <sz val="9"/>
      <name val="Tahoma"/>
      <charset val="134"/>
    </font>
    <font>
      <b/>
      <i/>
      <sz val="9"/>
      <name val="Tahoma"/>
      <charset val="134"/>
    </font>
    <font>
      <b/>
      <sz val="9"/>
      <name val="Tahoma"/>
      <charset val="134"/>
    </font>
  </fonts>
  <fills count="27">
    <fill>
      <patternFill patternType="none"/>
    </fill>
    <fill>
      <patternFill patternType="gray125"/>
    </fill>
    <fill>
      <patternFill patternType="solid">
        <fgColor rgb="FFFFFFFF"/>
        <bgColor indexed="64"/>
      </patternFill>
    </fill>
    <fill>
      <patternFill patternType="solid">
        <fgColor indexed="22"/>
        <bgColor indexed="64"/>
      </patternFill>
    </fill>
    <fill>
      <patternFill patternType="solid">
        <fgColor theme="3" tint="0.799981688894314"/>
        <bgColor indexed="64"/>
      </patternFill>
    </fill>
    <fill>
      <patternFill patternType="solid">
        <fgColor theme="0" tint="-0.149998474074526"/>
        <bgColor indexed="64"/>
      </patternFill>
    </fill>
    <fill>
      <patternFill patternType="solid">
        <fgColor indexed="9"/>
        <bgColor indexed="64"/>
      </patternFill>
    </fill>
    <fill>
      <patternFill patternType="solid">
        <fgColor theme="0" tint="-0.149998474074526"/>
        <bgColor rgb="FFD9D9D9"/>
      </patternFill>
    </fill>
    <fill>
      <patternFill patternType="solid">
        <fgColor rgb="FFFFFFFF"/>
        <bgColor rgb="FFFFFFFF"/>
      </patternFill>
    </fill>
    <fill>
      <patternFill patternType="solid">
        <fgColor theme="3" tint="0.799981688894314"/>
        <bgColor rgb="FFD6F4D9"/>
      </patternFill>
    </fill>
    <fill>
      <patternFill patternType="solid">
        <fgColor indexed="20"/>
        <bgColor indexed="64"/>
      </patternFill>
    </fill>
    <fill>
      <patternFill patternType="solid">
        <fgColor indexed="55"/>
        <bgColor indexed="64"/>
      </patternFill>
    </fill>
    <fill>
      <patternFill patternType="solid">
        <fgColor indexed="40"/>
        <bgColor indexed="64"/>
      </patternFill>
    </fill>
    <fill>
      <patternFill patternType="solid">
        <fgColor indexed="26"/>
        <bgColor indexed="64"/>
      </patternFill>
    </fill>
    <fill>
      <patternFill patternType="solid">
        <fgColor indexed="23"/>
        <bgColor indexed="64"/>
      </patternFill>
    </fill>
    <fill>
      <patternFill patternType="solid">
        <fgColor indexed="29"/>
        <bgColor indexed="64"/>
      </patternFill>
    </fill>
    <fill>
      <patternFill patternType="solid">
        <fgColor indexed="14"/>
        <bgColor indexed="64"/>
      </patternFill>
    </fill>
    <fill>
      <patternFill patternType="solid">
        <fgColor indexed="42"/>
        <bgColor indexed="64"/>
      </patternFill>
    </fill>
    <fill>
      <patternFill patternType="solid">
        <fgColor indexed="47"/>
        <bgColor indexed="64"/>
      </patternFill>
    </fill>
    <fill>
      <patternFill patternType="solid">
        <fgColor indexed="46"/>
        <bgColor indexed="64"/>
      </patternFill>
    </fill>
    <fill>
      <patternFill patternType="solid">
        <fgColor indexed="52"/>
        <bgColor indexed="64"/>
      </patternFill>
    </fill>
    <fill>
      <patternFill patternType="solid">
        <fgColor indexed="41"/>
        <bgColor indexed="64"/>
      </patternFill>
    </fill>
    <fill>
      <patternFill patternType="solid">
        <fgColor indexed="45"/>
        <bgColor indexed="64"/>
      </patternFill>
    </fill>
    <fill>
      <patternFill patternType="solid">
        <fgColor indexed="61"/>
        <bgColor indexed="64"/>
      </patternFill>
    </fill>
    <fill>
      <patternFill patternType="solid">
        <fgColor indexed="51"/>
        <bgColor indexed="64"/>
      </patternFill>
    </fill>
    <fill>
      <patternFill patternType="solid">
        <fgColor indexed="15"/>
        <bgColor indexed="64"/>
      </patternFill>
    </fill>
    <fill>
      <patternFill patternType="solid">
        <fgColor indexed="10"/>
        <bgColor indexed="64"/>
      </patternFill>
    </fill>
  </fills>
  <borders count="26">
    <border>
      <left/>
      <right/>
      <top/>
      <bottom/>
      <diagonal/>
    </border>
    <border>
      <left style="medium">
        <color rgb="FFCCCCCC"/>
      </left>
      <right style="medium">
        <color rgb="FFCCCCCC"/>
      </right>
      <top style="medium">
        <color rgb="FFCCCCCC"/>
      </top>
      <bottom style="medium">
        <color rgb="FFCCCCCC"/>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style="thin">
        <color indexed="22"/>
      </top>
      <bottom style="thin">
        <color indexed="22"/>
      </bottom>
      <diagonal/>
    </border>
    <border>
      <left/>
      <right/>
      <top/>
      <bottom style="thin">
        <color theme="0" tint="-0.249946592608417"/>
      </bottom>
      <diagonal/>
    </border>
    <border>
      <left/>
      <right/>
      <top style="thin">
        <color theme="0" tint="-0.249946592608417"/>
      </top>
      <bottom style="thin">
        <color theme="0" tint="-0.249946592608417"/>
      </bottom>
      <diagonal/>
    </border>
    <border>
      <left/>
      <right/>
      <top/>
      <bottom style="medium">
        <color theme="0" tint="-0.349986266670736"/>
      </bottom>
      <diagonal/>
    </border>
    <border>
      <left/>
      <right/>
      <top/>
      <bottom style="thin">
        <color indexed="22"/>
      </bottom>
      <diagonal/>
    </border>
    <border>
      <left/>
      <right/>
      <top style="thin">
        <color rgb="FFEFEFEF"/>
      </top>
      <bottom style="thin">
        <color rgb="FFEFEFEF"/>
      </bottom>
      <diagonal/>
    </border>
    <border>
      <left/>
      <right/>
      <top/>
      <bottom style="thin">
        <color rgb="FFEFEFEF"/>
      </bottom>
      <diagonal/>
    </border>
    <border>
      <left style="medium">
        <color theme="0" tint="-0.249946592608417"/>
      </left>
      <right style="thin">
        <color theme="0" tint="-0.249946592608417"/>
      </right>
      <top/>
      <bottom/>
      <diagonal/>
    </border>
    <border>
      <left style="thin">
        <color theme="0" tint="-0.249946592608417"/>
      </left>
      <right style="thin">
        <color theme="0" tint="-0.249946592608417"/>
      </right>
      <top/>
      <bottom/>
      <diagonal/>
    </border>
    <border>
      <left style="medium">
        <color theme="0" tint="-0.249946592608417"/>
      </left>
      <right style="thin">
        <color theme="0" tint="-0.249946592608417"/>
      </right>
      <top/>
      <bottom style="medium">
        <color theme="0" tint="-0.349986266670736"/>
      </bottom>
      <diagonal/>
    </border>
    <border>
      <left style="thin">
        <color theme="0" tint="-0.249946592608417"/>
      </left>
      <right style="thin">
        <color theme="0" tint="-0.249946592608417"/>
      </right>
      <top/>
      <bottom style="medium">
        <color theme="0" tint="-0.349986266670736"/>
      </bottom>
      <diagonal/>
    </border>
    <border>
      <left style="thin">
        <color theme="0" tint="-0.249946592608417"/>
      </left>
      <right style="medium">
        <color theme="0" tint="-0.249946592608417"/>
      </right>
      <top/>
      <bottom/>
      <diagonal/>
    </border>
    <border>
      <left style="thin">
        <color theme="0" tint="-0.249946592608417"/>
      </left>
      <right style="medium">
        <color theme="0" tint="-0.249946592608417"/>
      </right>
      <top/>
      <bottom style="medium">
        <color theme="0" tint="-0.349986266670736"/>
      </bottom>
      <diagonal/>
    </border>
    <border>
      <left style="double">
        <color indexed="63"/>
      </left>
      <right style="double">
        <color indexed="63"/>
      </right>
      <top style="double">
        <color indexed="63"/>
      </top>
      <bottom style="double">
        <color indexed="63"/>
      </bottom>
      <diagonal/>
    </border>
    <border>
      <left/>
      <right/>
      <top/>
      <bottom style="thick">
        <color indexed="51"/>
      </bottom>
      <diagonal/>
    </border>
    <border>
      <left/>
      <right/>
      <top/>
      <bottom style="medium">
        <color indexed="52"/>
      </bottom>
      <diagonal/>
    </border>
    <border>
      <left/>
      <right/>
      <top/>
      <bottom style="thick">
        <color indexed="4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s>
  <cellStyleXfs count="49">
    <xf numFmtId="0" fontId="0" fillId="0" borderId="0"/>
    <xf numFmtId="0" fontId="47" fillId="15" borderId="0" applyNumberFormat="0" applyBorder="0" applyAlignment="0" applyProtection="0"/>
    <xf numFmtId="0" fontId="53" fillId="13" borderId="0" applyNumberFormat="0" applyBorder="0" applyAlignment="0" applyProtection="0"/>
    <xf numFmtId="0" fontId="47" fillId="12" borderId="0" applyNumberFormat="0" applyBorder="0" applyAlignment="0" applyProtection="0"/>
    <xf numFmtId="0" fontId="47" fillId="26" borderId="0" applyNumberFormat="0" applyBorder="0" applyAlignment="0" applyProtection="0"/>
    <xf numFmtId="0" fontId="53" fillId="21" borderId="0" applyNumberFormat="0" applyBorder="0" applyAlignment="0" applyProtection="0"/>
    <xf numFmtId="0" fontId="53" fillId="21" borderId="0" applyNumberFormat="0" applyBorder="0" applyAlignment="0" applyProtection="0"/>
    <xf numFmtId="0" fontId="47" fillId="20" borderId="0" applyNumberFormat="0" applyBorder="0" applyAlignment="0" applyProtection="0"/>
    <xf numFmtId="0" fontId="47" fillId="25" borderId="0" applyNumberFormat="0" applyBorder="0" applyAlignment="0" applyProtection="0"/>
    <xf numFmtId="0" fontId="53" fillId="24" borderId="0" applyNumberFormat="0" applyBorder="0" applyAlignment="0" applyProtection="0"/>
    <xf numFmtId="0" fontId="47" fillId="14" borderId="0" applyNumberFormat="0" applyBorder="0" applyAlignment="0" applyProtection="0"/>
    <xf numFmtId="0" fontId="65" fillId="0" borderId="24" applyNumberFormat="0" applyFill="0" applyAlignment="0" applyProtection="0"/>
    <xf numFmtId="0" fontId="53" fillId="23"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53" fillId="23" borderId="0" applyNumberFormat="0" applyBorder="0" applyAlignment="0" applyProtection="0"/>
    <xf numFmtId="0" fontId="53" fillId="19" borderId="0" applyNumberFormat="0" applyBorder="0" applyAlignment="0" applyProtection="0"/>
    <xf numFmtId="0" fontId="47" fillId="16" borderId="0" applyNumberFormat="0" applyBorder="0" applyAlignment="0" applyProtection="0"/>
    <xf numFmtId="0" fontId="53" fillId="24" borderId="0" applyNumberFormat="0" applyBorder="0" applyAlignment="0" applyProtection="0"/>
    <xf numFmtId="0" fontId="53" fillId="18" borderId="0" applyNumberFormat="0" applyBorder="0" applyAlignment="0" applyProtection="0"/>
    <xf numFmtId="0" fontId="47" fillId="12" borderId="0" applyNumberFormat="0" applyBorder="0" applyAlignment="0" applyProtection="0"/>
    <xf numFmtId="0" fontId="63" fillId="13" borderId="0" applyNumberFormat="0" applyBorder="0" applyAlignment="0" applyProtection="0"/>
    <xf numFmtId="0" fontId="47" fillId="20" borderId="0" applyNumberFormat="0" applyBorder="0" applyAlignment="0" applyProtection="0"/>
    <xf numFmtId="0" fontId="64" fillId="22" borderId="0" applyNumberFormat="0" applyBorder="0" applyAlignment="0" applyProtection="0"/>
    <xf numFmtId="0" fontId="53" fillId="18" borderId="0" applyNumberFormat="0" applyBorder="0" applyAlignment="0" applyProtection="0"/>
    <xf numFmtId="0" fontId="62" fillId="0" borderId="23" applyNumberFormat="0" applyFill="0" applyAlignment="0" applyProtection="0"/>
    <xf numFmtId="0" fontId="61" fillId="3" borderId="22" applyNumberFormat="0" applyAlignment="0" applyProtection="0"/>
    <xf numFmtId="44" fontId="49" fillId="0" borderId="0" applyFont="0" applyFill="0" applyBorder="0" applyAlignment="0" applyProtection="0">
      <alignment vertical="center"/>
    </xf>
    <xf numFmtId="0" fontId="53" fillId="19" borderId="0" applyNumberFormat="0" applyBorder="0" applyAlignment="0" applyProtection="0"/>
    <xf numFmtId="0" fontId="3" fillId="13" borderId="25" applyNumberFormat="0" applyFont="0" applyAlignment="0" applyProtection="0"/>
    <xf numFmtId="0" fontId="60" fillId="15" borderId="21" applyNumberFormat="0" applyAlignment="0" applyProtection="0"/>
    <xf numFmtId="0" fontId="52" fillId="0" borderId="0" applyNumberFormat="0" applyFill="0" applyBorder="0" applyAlignment="0" applyProtection="0"/>
    <xf numFmtId="0" fontId="58" fillId="3" borderId="21" applyNumberFormat="0" applyAlignment="0" applyProtection="0"/>
    <xf numFmtId="0" fontId="59" fillId="17" borderId="0" applyNumberFormat="0" applyBorder="0" applyAlignment="0" applyProtection="0"/>
    <xf numFmtId="0" fontId="52" fillId="0" borderId="19" applyNumberFormat="0" applyFill="0" applyAlignment="0" applyProtection="0"/>
    <xf numFmtId="0" fontId="56" fillId="0" borderId="0" applyNumberFormat="0" applyFill="0" applyBorder="0" applyAlignment="0" applyProtection="0"/>
    <xf numFmtId="0" fontId="54" fillId="0" borderId="20" applyNumberFormat="0" applyFill="0" applyAlignment="0" applyProtection="0"/>
    <xf numFmtId="180" fontId="49" fillId="0" borderId="0" applyFont="0" applyFill="0" applyBorder="0" applyAlignment="0" applyProtection="0">
      <alignment vertical="center"/>
    </xf>
    <xf numFmtId="0" fontId="53" fillId="13" borderId="0" applyNumberFormat="0" applyBorder="0" applyAlignment="0" applyProtection="0"/>
    <xf numFmtId="0" fontId="57" fillId="0" borderId="0" applyNumberFormat="0" applyFill="0" applyBorder="0" applyAlignment="0" applyProtection="0"/>
    <xf numFmtId="42" fontId="49" fillId="0" borderId="0" applyFont="0" applyFill="0" applyBorder="0" applyAlignment="0" applyProtection="0">
      <alignment vertical="center"/>
    </xf>
    <xf numFmtId="0" fontId="55" fillId="0" borderId="0" applyNumberFormat="0" applyFill="0" applyBorder="0" applyAlignment="0" applyProtection="0"/>
    <xf numFmtId="0" fontId="51" fillId="0" borderId="0" applyNumberFormat="0" applyFill="0" applyBorder="0" applyAlignment="0" applyProtection="0">
      <alignment vertical="center"/>
    </xf>
    <xf numFmtId="0" fontId="50" fillId="0" borderId="18" applyNumberFormat="0" applyFill="0" applyAlignment="0" applyProtection="0"/>
    <xf numFmtId="178" fontId="49" fillId="0" borderId="0" applyFont="0" applyFill="0" applyBorder="0" applyAlignment="0" applyProtection="0">
      <alignment vertical="center"/>
    </xf>
    <xf numFmtId="0" fontId="48" fillId="11" borderId="17" applyNumberFormat="0" applyAlignment="0" applyProtection="0"/>
    <xf numFmtId="0" fontId="47" fillId="10" borderId="0" applyNumberFormat="0" applyBorder="0" applyAlignment="0" applyProtection="0"/>
    <xf numFmtId="9" fontId="3" fillId="0" borderId="0" applyFont="0" applyFill="0" applyBorder="0" applyAlignment="0" applyProtection="0"/>
    <xf numFmtId="0" fontId="41" fillId="0" borderId="0" applyNumberFormat="0" applyFill="0" applyBorder="0" applyAlignment="0" applyProtection="0">
      <alignment vertical="top"/>
      <protection locked="0"/>
    </xf>
  </cellStyleXfs>
  <cellXfs count="174">
    <xf numFmtId="0" fontId="0" fillId="0" borderId="0" xfId="0"/>
    <xf numFmtId="0" fontId="1" fillId="0" borderId="1" xfId="0" applyFont="1" applyBorder="1" applyAlignment="1">
      <alignment horizontal="left" wrapText="1" readingOrder="1"/>
    </xf>
    <xf numFmtId="0" fontId="0" fillId="0" borderId="0" xfId="0" applyAlignment="1">
      <alignment horizontal="left"/>
    </xf>
    <xf numFmtId="0" fontId="0" fillId="0" borderId="1" xfId="0" applyBorder="1" applyAlignment="1">
      <alignment horizontal="left" wrapText="1" readingOrder="1"/>
    </xf>
    <xf numFmtId="0" fontId="2" fillId="0" borderId="1" xfId="0" applyFont="1" applyBorder="1" applyAlignment="1">
      <alignment horizontal="left" wrapText="1" readingOrder="1"/>
    </xf>
    <xf numFmtId="16" fontId="0" fillId="0" borderId="1" xfId="0" applyNumberFormat="1" applyBorder="1" applyAlignment="1">
      <alignment horizontal="left" wrapText="1" readingOrder="1"/>
    </xf>
    <xf numFmtId="0" fontId="0" fillId="2" borderId="1" xfId="0" applyFill="1" applyBorder="1" applyAlignment="1">
      <alignment horizontal="left" wrapText="1" readingOrder="1"/>
    </xf>
    <xf numFmtId="0" fontId="3" fillId="0" borderId="0" xfId="0" applyFont="1"/>
    <xf numFmtId="0" fontId="4" fillId="0" borderId="0" xfId="0" applyFont="1" applyFill="1" applyBorder="1" applyAlignment="1">
      <alignment horizontal="left" vertical="center"/>
    </xf>
    <xf numFmtId="0" fontId="0" fillId="0" borderId="0" xfId="0" applyBorder="1"/>
    <xf numFmtId="0" fontId="3" fillId="0" borderId="0" xfId="0" applyFont="1" applyBorder="1"/>
    <xf numFmtId="0" fontId="5" fillId="0" borderId="0" xfId="0" applyFont="1" applyBorder="1" applyAlignment="1">
      <alignment horizontal="left" wrapText="1"/>
    </xf>
    <xf numFmtId="0" fontId="3" fillId="0" borderId="2" xfId="0" applyFont="1" applyBorder="1"/>
    <xf numFmtId="0" fontId="5" fillId="0" borderId="2" xfId="0" applyFont="1" applyBorder="1" applyAlignment="1">
      <alignment horizontal="left" wrapText="1"/>
    </xf>
    <xf numFmtId="0" fontId="0" fillId="0" borderId="2" xfId="0" applyBorder="1"/>
    <xf numFmtId="0" fontId="3" fillId="0" borderId="3" xfId="0" applyFont="1" applyBorder="1"/>
    <xf numFmtId="0" fontId="6" fillId="0" borderId="2" xfId="48" applyFont="1" applyBorder="1" applyAlignment="1" applyProtection="1">
      <alignment wrapText="1"/>
    </xf>
    <xf numFmtId="0" fontId="0" fillId="0" borderId="3" xfId="0" applyBorder="1"/>
    <xf numFmtId="0" fontId="5" fillId="0" borderId="3" xfId="0" applyFont="1" applyBorder="1" applyAlignment="1">
      <alignment horizontal="left" wrapText="1"/>
    </xf>
    <xf numFmtId="0" fontId="7" fillId="0" borderId="3" xfId="0" applyFont="1" applyBorder="1" applyAlignment="1">
      <alignment horizontal="left" wrapText="1"/>
    </xf>
    <xf numFmtId="0" fontId="8" fillId="0" borderId="3" xfId="48" applyFont="1" applyBorder="1" applyAlignment="1" applyProtection="1">
      <alignment horizontal="left" wrapText="1"/>
    </xf>
    <xf numFmtId="0" fontId="5" fillId="0" borderId="3" xfId="0" applyFont="1" applyBorder="1" applyAlignment="1">
      <alignment horizontal="left"/>
    </xf>
    <xf numFmtId="0" fontId="3" fillId="0" borderId="0" xfId="0" applyFont="1" applyAlignment="1"/>
    <xf numFmtId="0" fontId="3" fillId="0" borderId="0" xfId="0" applyFont="1" applyAlignment="1">
      <alignment vertical="center"/>
    </xf>
    <xf numFmtId="0" fontId="9" fillId="0" borderId="0" xfId="0" applyFont="1" applyFill="1" applyBorder="1" applyAlignment="1">
      <alignment horizontal="left" vertical="center"/>
    </xf>
    <xf numFmtId="0" fontId="6" fillId="0" borderId="0" xfId="48" applyFont="1" applyAlignment="1" applyProtection="1"/>
    <xf numFmtId="0" fontId="10" fillId="0" borderId="0" xfId="0" applyFont="1" applyBorder="1" applyAlignment="1">
      <alignment horizontal="right"/>
    </xf>
    <xf numFmtId="0" fontId="11" fillId="0" borderId="0" xfId="0" applyFont="1" applyFill="1" applyBorder="1" applyAlignment="1"/>
    <xf numFmtId="0" fontId="12" fillId="0" borderId="0" xfId="0" applyFont="1" applyFill="1" applyBorder="1" applyAlignment="1"/>
    <xf numFmtId="0" fontId="13" fillId="0" borderId="0" xfId="0" applyFont="1" applyAlignment="1">
      <alignment horizontal="left" wrapText="1"/>
    </xf>
    <xf numFmtId="0" fontId="13" fillId="0" borderId="0" xfId="0" applyFont="1" applyAlignment="1">
      <alignment wrapText="1"/>
    </xf>
    <xf numFmtId="0" fontId="11" fillId="0" borderId="0" xfId="0" applyFont="1" applyFill="1" applyBorder="1" applyAlignment="1">
      <alignment horizontal="left"/>
    </xf>
    <xf numFmtId="0" fontId="14" fillId="0" borderId="0" xfId="0" applyFont="1" applyAlignment="1">
      <alignment vertical="center"/>
    </xf>
    <xf numFmtId="0" fontId="13" fillId="0" borderId="0" xfId="0" applyFont="1" applyAlignment="1">
      <alignment vertical="center" wrapText="1"/>
    </xf>
    <xf numFmtId="0" fontId="13" fillId="0" borderId="0" xfId="0" applyFont="1" applyFill="1" applyBorder="1" applyAlignment="1">
      <alignment vertical="center" wrapText="1"/>
    </xf>
    <xf numFmtId="0" fontId="3" fillId="3" borderId="0" xfId="0" applyFont="1" applyFill="1" applyBorder="1" applyAlignment="1">
      <alignment horizontal="center" vertical="center"/>
    </xf>
    <xf numFmtId="0" fontId="14" fillId="0" borderId="0" xfId="0" applyFont="1"/>
    <xf numFmtId="0" fontId="14" fillId="0" borderId="0" xfId="0" applyFont="1" applyBorder="1"/>
    <xf numFmtId="0" fontId="3" fillId="4" borderId="0" xfId="0" applyFont="1" applyFill="1" applyAlignment="1">
      <alignment horizontal="center" vertical="center"/>
    </xf>
    <xf numFmtId="0" fontId="14" fillId="0" borderId="0" xfId="0" applyFont="1" applyAlignment="1"/>
    <xf numFmtId="0" fontId="15" fillId="0" borderId="0" xfId="0" applyFont="1" applyFill="1" applyBorder="1" applyAlignment="1">
      <alignment vertical="center" wrapText="1"/>
    </xf>
    <xf numFmtId="0" fontId="16" fillId="0" borderId="0" xfId="0" applyFont="1" applyFill="1" applyBorder="1" applyAlignment="1"/>
    <xf numFmtId="0" fontId="17" fillId="0" borderId="0" xfId="0" applyFont="1" applyFill="1" applyBorder="1" applyAlignment="1"/>
    <xf numFmtId="0" fontId="6" fillId="0" borderId="0" xfId="48" applyFont="1" applyFill="1" applyBorder="1" applyAlignment="1" applyProtection="1">
      <alignment vertical="center"/>
    </xf>
    <xf numFmtId="0" fontId="10" fillId="0" borderId="0" xfId="0" applyFont="1" applyAlignment="1">
      <alignment wrapText="1"/>
    </xf>
    <xf numFmtId="0" fontId="3" fillId="0" borderId="0" xfId="0" applyFont="1" applyFill="1" applyBorder="1" applyAlignment="1"/>
    <xf numFmtId="0" fontId="18" fillId="0" borderId="0" xfId="0" applyFont="1" applyAlignment="1">
      <alignment horizontal="right"/>
    </xf>
    <xf numFmtId="0" fontId="13" fillId="0" borderId="0" xfId="0" applyFont="1"/>
    <xf numFmtId="0" fontId="3" fillId="0" borderId="0" xfId="0" applyFont="1" applyAlignment="1">
      <alignment horizontal="left" wrapText="1" indent="1"/>
    </xf>
    <xf numFmtId="0" fontId="17" fillId="0" borderId="0" xfId="0" applyFont="1" applyAlignment="1">
      <alignment horizontal="right"/>
    </xf>
    <xf numFmtId="0" fontId="19" fillId="0" borderId="0" xfId="0" applyFont="1" applyFill="1" applyBorder="1" applyAlignment="1">
      <alignment vertical="center" wrapText="1"/>
    </xf>
    <xf numFmtId="0" fontId="13" fillId="0" borderId="0" xfId="0" applyFont="1" applyAlignment="1"/>
    <xf numFmtId="0" fontId="13" fillId="0" borderId="0" xfId="0" applyFont="1" applyFill="1" applyBorder="1" applyAlignment="1">
      <alignment horizontal="left" vertical="center" wrapText="1"/>
    </xf>
    <xf numFmtId="0" fontId="13" fillId="0" borderId="0" xfId="0" applyFont="1" applyAlignment="1">
      <alignment horizontal="left" indent="1"/>
    </xf>
    <xf numFmtId="0" fontId="19" fillId="0" borderId="0" xfId="0" applyFont="1" applyAlignment="1"/>
    <xf numFmtId="0" fontId="18" fillId="0" borderId="0" xfId="0" applyFont="1" applyAlignment="1">
      <alignment horizontal="left" wrapText="1"/>
    </xf>
    <xf numFmtId="0" fontId="20" fillId="0" borderId="0" xfId="0" applyFont="1" applyAlignment="1">
      <alignment horizontal="left" indent="1"/>
    </xf>
    <xf numFmtId="0" fontId="13" fillId="0" borderId="0" xfId="0" applyFont="1" applyAlignment="1">
      <alignment horizontal="left" wrapText="1" indent="1"/>
    </xf>
    <xf numFmtId="0" fontId="19" fillId="0" borderId="0" xfId="0" applyFont="1"/>
    <xf numFmtId="0" fontId="10" fillId="0" borderId="0" xfId="0" applyFont="1" applyBorder="1" applyAlignment="1">
      <alignment horizontal="left" vertical="center"/>
    </xf>
    <xf numFmtId="0" fontId="4" fillId="0" borderId="0" xfId="0" applyFont="1" applyAlignment="1">
      <alignment vertical="center"/>
    </xf>
    <xf numFmtId="0" fontId="16" fillId="0" borderId="0" xfId="0" applyFont="1"/>
    <xf numFmtId="0" fontId="21" fillId="0" borderId="0" xfId="48" applyFont="1" applyAlignment="1" applyProtection="1"/>
    <xf numFmtId="0" fontId="22" fillId="0" borderId="0" xfId="0" applyFont="1"/>
    <xf numFmtId="0" fontId="12" fillId="0" borderId="0" xfId="0" applyFont="1"/>
    <xf numFmtId="0" fontId="20" fillId="0" borderId="0" xfId="0" applyFont="1"/>
    <xf numFmtId="0" fontId="3" fillId="0" borderId="0" xfId="0" applyFont="1" applyFill="1" applyBorder="1" applyAlignment="1" applyProtection="1"/>
    <xf numFmtId="0" fontId="23" fillId="5" borderId="4" xfId="0" applyFont="1" applyFill="1" applyBorder="1" applyAlignment="1" applyProtection="1">
      <alignment vertical="center"/>
    </xf>
    <xf numFmtId="0" fontId="23" fillId="0" borderId="4" xfId="0" applyFont="1" applyFill="1" applyBorder="1" applyAlignment="1" applyProtection="1">
      <alignment vertical="center"/>
    </xf>
    <xf numFmtId="0" fontId="23" fillId="0" borderId="0" xfId="0" applyFont="1" applyFill="1" applyBorder="1" applyAlignment="1" applyProtection="1">
      <alignment vertical="center"/>
    </xf>
    <xf numFmtId="0" fontId="24" fillId="0" borderId="0" xfId="0" applyFont="1" applyFill="1" applyBorder="1" applyAlignment="1" applyProtection="1">
      <alignment vertical="center"/>
    </xf>
    <xf numFmtId="0" fontId="0" fillId="0" borderId="0" xfId="0" applyFill="1" applyBorder="1" applyProtection="1">
      <protection locked="0"/>
    </xf>
    <xf numFmtId="0" fontId="0" fillId="0" borderId="0" xfId="0" applyNumberFormat="1" applyFill="1" applyBorder="1" applyProtection="1"/>
    <xf numFmtId="0" fontId="0" fillId="0" borderId="0" xfId="0" applyProtection="1"/>
    <xf numFmtId="0" fontId="0" fillId="0" borderId="0" xfId="0" applyNumberFormat="1" applyProtection="1"/>
    <xf numFmtId="0" fontId="0" fillId="0" borderId="0" xfId="0" applyFill="1" applyBorder="1" applyProtection="1"/>
    <xf numFmtId="0" fontId="25" fillId="0" borderId="0" xfId="0" applyNumberFormat="1" applyFont="1" applyFill="1" applyBorder="1" applyAlignment="1" applyProtection="1">
      <alignment vertical="center"/>
      <protection locked="0"/>
    </xf>
    <xf numFmtId="0" fontId="26" fillId="0" borderId="0" xfId="0" applyNumberFormat="1" applyFont="1" applyFill="1" applyBorder="1" applyAlignment="1" applyProtection="1">
      <alignment vertical="center"/>
      <protection locked="0"/>
    </xf>
    <xf numFmtId="0" fontId="27" fillId="0" borderId="0" xfId="0" applyNumberFormat="1" applyFont="1" applyAlignment="1" applyProtection="1">
      <alignment vertical="center"/>
      <protection locked="0"/>
    </xf>
    <xf numFmtId="0" fontId="28" fillId="0" borderId="0" xfId="0" applyNumberFormat="1" applyFont="1" applyAlignment="1" applyProtection="1">
      <protection locked="0"/>
    </xf>
    <xf numFmtId="0" fontId="29" fillId="6" borderId="0" xfId="48" applyNumberFormat="1" applyFont="1" applyFill="1" applyAlignment="1" applyProtection="1">
      <alignment horizontal="right"/>
      <protection locked="0"/>
    </xf>
    <xf numFmtId="0" fontId="3" fillId="0" borderId="0" xfId="0" applyFont="1" applyFill="1" applyAlignment="1" applyProtection="1"/>
    <xf numFmtId="0" fontId="0" fillId="0" borderId="0" xfId="0" applyFill="1" applyAlignment="1" applyProtection="1"/>
    <xf numFmtId="0" fontId="30" fillId="0" borderId="0" xfId="0" applyNumberFormat="1" applyFont="1" applyFill="1" applyBorder="1" applyProtection="1"/>
    <xf numFmtId="0" fontId="30" fillId="0" borderId="0" xfId="0" applyFont="1" applyFill="1" applyAlignment="1" applyProtection="1">
      <alignment horizontal="right" vertical="center"/>
    </xf>
    <xf numFmtId="177" fontId="31" fillId="0" borderId="5" xfId="0" applyNumberFormat="1" applyFont="1" applyFill="1" applyBorder="1" applyAlignment="1" applyProtection="1">
      <alignment horizontal="center" vertical="center" shrinkToFit="1"/>
      <protection locked="0"/>
    </xf>
    <xf numFmtId="177" fontId="31" fillId="0" borderId="6" xfId="0" applyNumberFormat="1" applyFont="1" applyFill="1" applyBorder="1" applyAlignment="1" applyProtection="1">
      <alignment horizontal="center" vertical="center" shrinkToFit="1"/>
      <protection locked="0"/>
    </xf>
    <xf numFmtId="0" fontId="32" fillId="0" borderId="0" xfId="0" applyNumberFormat="1" applyFont="1" applyFill="1" applyBorder="1" applyProtection="1"/>
    <xf numFmtId="0" fontId="32" fillId="0" borderId="0" xfId="0" applyFont="1" applyProtection="1"/>
    <xf numFmtId="0" fontId="32" fillId="0" borderId="0" xfId="0" applyNumberFormat="1" applyFont="1" applyProtection="1"/>
    <xf numFmtId="0" fontId="33" fillId="0" borderId="7" xfId="0" applyNumberFormat="1" applyFont="1" applyFill="1" applyBorder="1" applyAlignment="1" applyProtection="1">
      <alignment horizontal="left" vertical="center"/>
    </xf>
    <xf numFmtId="0" fontId="33" fillId="0" borderId="7" xfId="0" applyFont="1" applyFill="1" applyBorder="1" applyAlignment="1" applyProtection="1">
      <alignment horizontal="left" vertical="center"/>
    </xf>
    <xf numFmtId="0" fontId="33" fillId="0" borderId="7" xfId="0" applyFont="1" applyFill="1" applyBorder="1" applyAlignment="1" applyProtection="1">
      <alignment horizontal="center" vertical="center" wrapText="1"/>
    </xf>
    <xf numFmtId="0" fontId="34" fillId="0" borderId="7" xfId="0" applyNumberFormat="1" applyFont="1" applyFill="1" applyBorder="1" applyAlignment="1" applyProtection="1">
      <alignment horizontal="center" vertical="center" wrapText="1"/>
    </xf>
    <xf numFmtId="0" fontId="35" fillId="5" borderId="8" xfId="0" applyNumberFormat="1" applyFont="1" applyFill="1" applyBorder="1" applyAlignment="1" applyProtection="1">
      <alignment horizontal="left" vertical="center"/>
    </xf>
    <xf numFmtId="0" fontId="35" fillId="5" borderId="8" xfId="0" applyFont="1" applyFill="1" applyBorder="1" applyAlignment="1" applyProtection="1">
      <alignment vertical="center"/>
    </xf>
    <xf numFmtId="0" fontId="23" fillId="5" borderId="8" xfId="0" applyFont="1" applyFill="1" applyBorder="1" applyAlignment="1" applyProtection="1">
      <alignment vertical="center"/>
    </xf>
    <xf numFmtId="0" fontId="23" fillId="5" borderId="8" xfId="0" applyNumberFormat="1" applyFont="1" applyFill="1" applyBorder="1" applyAlignment="1" applyProtection="1">
      <alignment horizontal="center" vertical="center"/>
    </xf>
    <xf numFmtId="0" fontId="23" fillId="0" borderId="4" xfId="0" applyNumberFormat="1" applyFont="1" applyFill="1" applyBorder="1" applyAlignment="1" applyProtection="1">
      <alignment horizontal="left" vertical="center"/>
    </xf>
    <xf numFmtId="0" fontId="23" fillId="0" borderId="4" xfId="0" applyFont="1" applyFill="1" applyBorder="1" applyAlignment="1" applyProtection="1">
      <alignment vertical="center" wrapText="1"/>
    </xf>
    <xf numFmtId="0" fontId="36" fillId="0" borderId="9" xfId="0" applyFont="1" applyFill="1" applyBorder="1" applyAlignment="1" applyProtection="1">
      <alignment horizontal="center" vertical="center"/>
    </xf>
    <xf numFmtId="0" fontId="23" fillId="0" borderId="4" xfId="0" applyFont="1" applyFill="1" applyBorder="1" applyAlignment="1" applyProtection="1">
      <alignment horizontal="left" vertical="center" wrapText="1" indent="1"/>
    </xf>
    <xf numFmtId="0" fontId="35" fillId="5" borderId="4" xfId="0" applyNumberFormat="1" applyFont="1" applyFill="1" applyBorder="1" applyAlignment="1" applyProtection="1">
      <alignment horizontal="left" vertical="center"/>
    </xf>
    <xf numFmtId="0" fontId="35" fillId="5" borderId="4" xfId="0" applyFont="1" applyFill="1" applyBorder="1" applyAlignment="1" applyProtection="1">
      <alignment vertical="center"/>
    </xf>
    <xf numFmtId="0" fontId="23" fillId="5" borderId="4" xfId="0" applyNumberFormat="1" applyFont="1" applyFill="1" applyBorder="1" applyAlignment="1" applyProtection="1">
      <alignment horizontal="center" vertical="center"/>
    </xf>
    <xf numFmtId="0" fontId="37" fillId="0" borderId="4" xfId="0" applyFont="1" applyFill="1" applyBorder="1" applyAlignment="1" applyProtection="1">
      <alignment vertical="center"/>
    </xf>
    <xf numFmtId="0" fontId="23" fillId="0" borderId="4" xfId="0" applyNumberFormat="1" applyFont="1" applyFill="1" applyBorder="1" applyAlignment="1" applyProtection="1">
      <alignment horizontal="center" vertical="center"/>
    </xf>
    <xf numFmtId="0" fontId="38" fillId="7" borderId="0" xfId="0" applyFont="1" applyFill="1" applyBorder="1" applyAlignment="1" applyProtection="1">
      <alignment vertical="center"/>
    </xf>
    <xf numFmtId="0" fontId="31" fillId="5" borderId="0" xfId="0" applyFont="1" applyFill="1" applyAlignment="1" applyProtection="1">
      <alignment vertical="center"/>
    </xf>
    <xf numFmtId="0" fontId="39" fillId="7" borderId="0" xfId="0" applyFont="1" applyFill="1" applyBorder="1" applyAlignment="1" applyProtection="1">
      <alignment vertical="center"/>
    </xf>
    <xf numFmtId="0" fontId="36" fillId="7" borderId="0" xfId="0" applyFont="1" applyFill="1" applyBorder="1" applyAlignment="1" applyProtection="1">
      <alignment vertical="center"/>
    </xf>
    <xf numFmtId="0" fontId="23" fillId="5" borderId="0" xfId="0" applyFont="1" applyFill="1" applyAlignment="1" applyProtection="1">
      <alignment vertical="center"/>
    </xf>
    <xf numFmtId="0" fontId="35" fillId="0" borderId="4" xfId="0" applyNumberFormat="1" applyFont="1" applyFill="1" applyBorder="1" applyAlignment="1" applyProtection="1">
      <alignment horizontal="left" vertical="center"/>
    </xf>
    <xf numFmtId="0" fontId="40" fillId="8" borderId="10" xfId="0" applyFont="1" applyFill="1" applyBorder="1" applyAlignment="1" applyProtection="1">
      <alignment vertical="center"/>
    </xf>
    <xf numFmtId="0" fontId="36" fillId="8" borderId="10" xfId="0" applyFont="1" applyFill="1" applyBorder="1" applyAlignment="1" applyProtection="1">
      <alignment vertical="center"/>
    </xf>
    <xf numFmtId="0" fontId="36" fillId="0" borderId="9" xfId="0" applyFont="1" applyBorder="1" applyAlignment="1" applyProtection="1">
      <alignment vertical="center"/>
    </xf>
    <xf numFmtId="0" fontId="36" fillId="0" borderId="9" xfId="0" applyFont="1" applyBorder="1" applyAlignment="1" applyProtection="1">
      <alignment horizontal="left" vertical="center"/>
    </xf>
    <xf numFmtId="0" fontId="41" fillId="0" borderId="0" xfId="48" applyNumberFormat="1" applyFill="1" applyBorder="1" applyAlignment="1" applyProtection="1"/>
    <xf numFmtId="0" fontId="0" fillId="0" borderId="0" xfId="0" applyProtection="1">
      <protection locked="0"/>
    </xf>
    <xf numFmtId="0" fontId="0" fillId="0" borderId="0" xfId="0" applyNumberFormat="1" applyProtection="1">
      <protection locked="0"/>
    </xf>
    <xf numFmtId="0" fontId="42" fillId="0" borderId="0" xfId="0" applyFont="1" applyAlignment="1" applyProtection="1">
      <protection locked="0"/>
    </xf>
    <xf numFmtId="0" fontId="0" fillId="6" borderId="0" xfId="0" applyFill="1" applyBorder="1" applyProtection="1"/>
    <xf numFmtId="0" fontId="30" fillId="0" borderId="0" xfId="0" applyFont="1" applyFill="1" applyBorder="1" applyProtection="1"/>
    <xf numFmtId="0" fontId="31" fillId="0" borderId="5" xfId="0" applyNumberFormat="1" applyFont="1" applyFill="1" applyBorder="1" applyAlignment="1" applyProtection="1">
      <alignment horizontal="center" vertical="center"/>
      <protection locked="0"/>
    </xf>
    <xf numFmtId="0" fontId="30" fillId="0" borderId="0" xfId="0" applyFont="1" applyProtection="1"/>
    <xf numFmtId="0" fontId="33" fillId="0" borderId="7" xfId="0" applyFont="1" applyFill="1" applyBorder="1" applyAlignment="1" applyProtection="1">
      <alignment horizontal="center" vertical="center"/>
    </xf>
    <xf numFmtId="179" fontId="23" fillId="5" borderId="8" xfId="0" applyNumberFormat="1" applyFont="1" applyFill="1" applyBorder="1" applyAlignment="1" applyProtection="1">
      <alignment horizontal="right" vertical="center"/>
    </xf>
    <xf numFmtId="179" fontId="23" fillId="5" borderId="8" xfId="0" applyNumberFormat="1" applyFont="1" applyFill="1" applyBorder="1" applyAlignment="1" applyProtection="1">
      <alignment horizontal="center" vertical="center"/>
    </xf>
    <xf numFmtId="1" fontId="23" fillId="5" borderId="8" xfId="47" applyNumberFormat="1" applyFont="1" applyFill="1" applyBorder="1" applyAlignment="1" applyProtection="1">
      <alignment horizontal="center" vertical="center"/>
    </xf>
    <xf numFmtId="9" fontId="23" fillId="5" borderId="8" xfId="47" applyFont="1" applyFill="1" applyBorder="1" applyAlignment="1" applyProtection="1">
      <alignment horizontal="center" vertical="center"/>
    </xf>
    <xf numFmtId="179" fontId="36" fillId="9" borderId="9" xfId="0" applyNumberFormat="1" applyFont="1" applyFill="1" applyBorder="1" applyAlignment="1" applyProtection="1">
      <alignment horizontal="center" vertical="center"/>
    </xf>
    <xf numFmtId="179" fontId="36" fillId="0" borderId="9" xfId="0" applyNumberFormat="1" applyFont="1" applyBorder="1" applyAlignment="1" applyProtection="1">
      <alignment horizontal="center" vertical="center"/>
    </xf>
    <xf numFmtId="1" fontId="36" fillId="4" borderId="9" xfId="0" applyNumberFormat="1" applyFont="1" applyFill="1" applyBorder="1" applyAlignment="1" applyProtection="1">
      <alignment horizontal="center" vertical="center"/>
    </xf>
    <xf numFmtId="9" fontId="36" fillId="4" borderId="9" xfId="47" applyFont="1" applyFill="1" applyBorder="1" applyAlignment="1" applyProtection="1">
      <alignment horizontal="center" vertical="center"/>
    </xf>
    <xf numFmtId="179" fontId="23" fillId="5" borderId="4" xfId="0" applyNumberFormat="1" applyFont="1" applyFill="1" applyBorder="1" applyAlignment="1" applyProtection="1">
      <alignment horizontal="center" vertical="center"/>
    </xf>
    <xf numFmtId="1" fontId="23" fillId="5" borderId="4" xfId="47" applyNumberFormat="1" applyFont="1" applyFill="1" applyBorder="1" applyAlignment="1" applyProtection="1">
      <alignment horizontal="center" vertical="center"/>
    </xf>
    <xf numFmtId="9" fontId="23" fillId="5" borderId="4" xfId="47" applyFont="1" applyFill="1" applyBorder="1" applyAlignment="1" applyProtection="1">
      <alignment horizontal="center" vertical="center"/>
    </xf>
    <xf numFmtId="0" fontId="37" fillId="0" borderId="4" xfId="0" applyFont="1" applyFill="1" applyBorder="1" applyAlignment="1" applyProtection="1">
      <alignment horizontal="center" vertical="center"/>
    </xf>
    <xf numFmtId="1" fontId="23" fillId="0" borderId="4" xfId="47" applyNumberFormat="1" applyFont="1" applyFill="1" applyBorder="1" applyAlignment="1" applyProtection="1">
      <alignment horizontal="center" vertical="center"/>
    </xf>
    <xf numFmtId="9" fontId="23" fillId="0" borderId="4" xfId="47" applyFont="1" applyFill="1" applyBorder="1" applyAlignment="1" applyProtection="1">
      <alignment horizontal="center" vertical="center"/>
    </xf>
    <xf numFmtId="0" fontId="39" fillId="7" borderId="0" xfId="0" applyFont="1" applyFill="1" applyBorder="1" applyAlignment="1" applyProtection="1">
      <alignment horizontal="center" vertical="center"/>
    </xf>
    <xf numFmtId="0" fontId="24" fillId="5" borderId="0" xfId="0" applyFont="1" applyFill="1" applyAlignment="1" applyProtection="1">
      <alignment vertical="center"/>
    </xf>
    <xf numFmtId="0" fontId="23" fillId="5" borderId="0" xfId="0" applyFont="1" applyFill="1" applyAlignment="1" applyProtection="1">
      <alignment horizontal="center" vertical="center"/>
    </xf>
    <xf numFmtId="0" fontId="3" fillId="0" borderId="0" xfId="0" applyFont="1" applyAlignment="1" applyProtection="1">
      <alignment horizontal="right" vertical="center"/>
    </xf>
    <xf numFmtId="0" fontId="43" fillId="0" borderId="0" xfId="48" applyFont="1" applyBorder="1" applyAlignment="1" applyProtection="1">
      <alignment horizontal="left" vertical="center"/>
    </xf>
    <xf numFmtId="0" fontId="41" fillId="0" borderId="0" xfId="48" applyAlignment="1" applyProtection="1">
      <alignment horizontal="left"/>
    </xf>
    <xf numFmtId="0" fontId="3" fillId="0" borderId="0" xfId="0" applyFont="1" applyFill="1" applyBorder="1" applyProtection="1"/>
    <xf numFmtId="0" fontId="44" fillId="0" borderId="11" xfId="0" applyNumberFormat="1" applyFont="1" applyFill="1" applyBorder="1" applyAlignment="1" applyProtection="1">
      <alignment horizontal="center" vertical="center"/>
    </xf>
    <xf numFmtId="0" fontId="44" fillId="0" borderId="12" xfId="0" applyNumberFormat="1" applyFont="1" applyFill="1" applyBorder="1" applyAlignment="1" applyProtection="1">
      <alignment horizontal="center" vertical="center"/>
    </xf>
    <xf numFmtId="181" fontId="31" fillId="0" borderId="11" xfId="0" applyNumberFormat="1" applyFont="1" applyFill="1" applyBorder="1" applyAlignment="1" applyProtection="1">
      <alignment horizontal="center" vertical="center"/>
    </xf>
    <xf numFmtId="181" fontId="31" fillId="0" borderId="12" xfId="0" applyNumberFormat="1" applyFont="1" applyFill="1" applyBorder="1" applyAlignment="1" applyProtection="1">
      <alignment horizontal="center" vertical="center"/>
    </xf>
    <xf numFmtId="176" fontId="10" fillId="0" borderId="11" xfId="0" applyNumberFormat="1" applyFont="1" applyFill="1" applyBorder="1" applyAlignment="1" applyProtection="1">
      <alignment horizontal="center" vertical="center" shrinkToFit="1"/>
    </xf>
    <xf numFmtId="176" fontId="10" fillId="0" borderId="12" xfId="0" applyNumberFormat="1" applyFont="1" applyFill="1" applyBorder="1" applyAlignment="1" applyProtection="1">
      <alignment horizontal="center" vertical="center" shrinkToFit="1"/>
    </xf>
    <xf numFmtId="0" fontId="23" fillId="0" borderId="13" xfId="0" applyNumberFormat="1" applyFont="1" applyFill="1" applyBorder="1" applyAlignment="1" applyProtection="1">
      <alignment horizontal="center" vertical="center" shrinkToFit="1"/>
    </xf>
    <xf numFmtId="0" fontId="23" fillId="0" borderId="14" xfId="0" applyNumberFormat="1" applyFont="1" applyFill="1" applyBorder="1" applyAlignment="1" applyProtection="1">
      <alignment horizontal="center" vertical="center" shrinkToFit="1"/>
    </xf>
    <xf numFmtId="1" fontId="23" fillId="5" borderId="8" xfId="0" applyNumberFormat="1" applyFont="1" applyFill="1" applyBorder="1" applyAlignment="1" applyProtection="1">
      <alignment horizontal="center" vertical="center"/>
    </xf>
    <xf numFmtId="1" fontId="45" fillId="5" borderId="8" xfId="0" applyNumberFormat="1" applyFont="1" applyFill="1" applyBorder="1" applyAlignment="1" applyProtection="1">
      <alignment horizontal="center" vertical="center"/>
    </xf>
    <xf numFmtId="0" fontId="23" fillId="5" borderId="8" xfId="0" applyFont="1" applyFill="1" applyBorder="1" applyAlignment="1" applyProtection="1">
      <alignment horizontal="left" vertical="center"/>
    </xf>
    <xf numFmtId="1" fontId="36" fillId="0" borderId="9" xfId="0" applyNumberFormat="1" applyFont="1" applyBorder="1" applyAlignment="1" applyProtection="1">
      <alignment horizontal="center" vertical="center"/>
    </xf>
    <xf numFmtId="1" fontId="46" fillId="0" borderId="9" xfId="0" applyNumberFormat="1" applyFont="1" applyBorder="1" applyAlignment="1" applyProtection="1">
      <alignment horizontal="center" vertical="center"/>
    </xf>
    <xf numFmtId="0" fontId="23" fillId="0" borderId="4" xfId="0" applyFont="1" applyFill="1" applyBorder="1" applyAlignment="1" applyProtection="1">
      <alignment horizontal="left" vertical="center"/>
    </xf>
    <xf numFmtId="1" fontId="23" fillId="5" borderId="4" xfId="0" applyNumberFormat="1" applyFont="1" applyFill="1" applyBorder="1" applyAlignment="1" applyProtection="1">
      <alignment horizontal="center" vertical="center"/>
    </xf>
    <xf numFmtId="1" fontId="45" fillId="5" borderId="4" xfId="0" applyNumberFormat="1" applyFont="1" applyFill="1" applyBorder="1" applyAlignment="1" applyProtection="1">
      <alignment horizontal="center" vertical="center"/>
    </xf>
    <xf numFmtId="0" fontId="23" fillId="5" borderId="4" xfId="0" applyFont="1" applyFill="1" applyBorder="1" applyAlignment="1" applyProtection="1">
      <alignment horizontal="left" vertical="center"/>
    </xf>
    <xf numFmtId="1" fontId="23" fillId="0" borderId="4" xfId="0" applyNumberFormat="1" applyFont="1" applyFill="1" applyBorder="1" applyAlignment="1" applyProtection="1">
      <alignment horizontal="center" vertical="center"/>
    </xf>
    <xf numFmtId="1" fontId="45" fillId="0" borderId="4" xfId="0" applyNumberFormat="1" applyFont="1" applyFill="1" applyBorder="1" applyAlignment="1" applyProtection="1">
      <alignment horizontal="center" vertical="center"/>
    </xf>
    <xf numFmtId="0" fontId="45" fillId="5" borderId="0" xfId="0" applyFont="1" applyFill="1" applyAlignment="1" applyProtection="1">
      <alignment vertical="center"/>
    </xf>
    <xf numFmtId="1" fontId="36" fillId="0" borderId="9" xfId="0" applyNumberFormat="1" applyFont="1" applyFill="1" applyBorder="1" applyAlignment="1" applyProtection="1">
      <alignment horizontal="center" vertical="center"/>
    </xf>
    <xf numFmtId="1" fontId="46" fillId="0" borderId="9" xfId="0" applyNumberFormat="1" applyFont="1" applyFill="1" applyBorder="1" applyAlignment="1" applyProtection="1">
      <alignment horizontal="center" vertical="center"/>
    </xf>
    <xf numFmtId="9" fontId="23" fillId="0" borderId="4" xfId="0" applyNumberFormat="1" applyFont="1" applyFill="1" applyBorder="1" applyAlignment="1" applyProtection="1">
      <alignment horizontal="left" vertical="center"/>
    </xf>
    <xf numFmtId="0" fontId="44" fillId="0" borderId="15" xfId="0" applyNumberFormat="1" applyFont="1" applyFill="1" applyBorder="1" applyAlignment="1" applyProtection="1">
      <alignment horizontal="center" vertical="center"/>
    </xf>
    <xf numFmtId="181" fontId="31" fillId="0" borderId="15" xfId="0" applyNumberFormat="1" applyFont="1" applyFill="1" applyBorder="1" applyAlignment="1" applyProtection="1">
      <alignment horizontal="center" vertical="center"/>
    </xf>
    <xf numFmtId="176" fontId="10" fillId="0" borderId="15" xfId="0" applyNumberFormat="1" applyFont="1" applyFill="1" applyBorder="1" applyAlignment="1" applyProtection="1">
      <alignment horizontal="center" vertical="center" shrinkToFit="1"/>
    </xf>
    <xf numFmtId="0" fontId="23" fillId="0" borderId="16" xfId="0" applyNumberFormat="1" applyFont="1" applyFill="1" applyBorder="1" applyAlignment="1" applyProtection="1">
      <alignment horizontal="center" vertical="center" shrinkToFit="1"/>
    </xf>
    <xf numFmtId="0" fontId="13" fillId="0" borderId="0" xfId="0" applyFont="1" applyAlignment="1" quotePrefix="1">
      <alignment horizontal="left" wrapText="1" indent="1"/>
    </xf>
    <xf numFmtId="0" fontId="13" fillId="0" borderId="0" xfId="0" applyFont="1" applyAlignment="1" quotePrefix="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4">
    <dxf>
      <font>
        <color theme="0"/>
      </font>
      <fill>
        <patternFill patternType="solid">
          <bgColor theme="5"/>
        </patternFill>
      </fill>
    </dxf>
    <dxf>
      <border>
        <left style="thin">
          <color rgb="FFC00000"/>
        </left>
        <right style="thin">
          <color rgb="FFC00000"/>
        </right>
      </border>
    </dxf>
    <dxf>
      <fill>
        <patternFill patternType="solid">
          <bgColor theme="0" tint="-0.499984740745262"/>
        </patternFill>
      </fill>
    </dxf>
    <dxf>
      <fill>
        <patternFill patternType="solid">
          <bgColor rgb="FF0070C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FFCCCC"/>
      <color rgb="00FF9900"/>
      <color rgb="0091D0FF"/>
      <color rgb="00CC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bar"/>
        <c:grouping val="stacked"/>
        <c:varyColors val="0"/>
        <c:ser>
          <c:idx val="0"/>
          <c:order val="0"/>
          <c:tx>
            <c:strRef>
              <c:f>Sheet1!$B$3</c:f>
              <c:strCache>
                <c:ptCount val="1"/>
                <c:pt idx="0">
                  <c:v>Start Date</c:v>
                </c:pt>
              </c:strCache>
            </c:strRef>
          </c:tx>
          <c:spPr>
            <a:solidFill>
              <a:schemeClr val="accent1"/>
            </a:solidFill>
            <a:ln>
              <a:noFill/>
            </a:ln>
            <a:effectLst/>
          </c:spPr>
          <c:invertIfNegative val="0"/>
          <c:dLbls>
            <c:delete val="1"/>
          </c:dLbls>
          <c:cat>
            <c:strRef>
              <c:f>Sheet1!$A$4:$A$14</c:f>
              <c:strCache>
                <c:ptCount val="11"/>
                <c:pt idx="0">
                  <c:v>Proposal</c:v>
                </c:pt>
                <c:pt idx="1">
                  <c:v>Literature Review on other systems</c:v>
                </c:pt>
                <c:pt idx="2">
                  <c:v>Development tools gathering</c:v>
                </c:pt>
                <c:pt idx="3">
                  <c:v>Base Project Structure</c:v>
                </c:pt>
                <c:pt idx="4">
                  <c:v>Data base design</c:v>
                </c:pt>
                <c:pt idx="5">
                  <c:v>GUI Implimentation</c:v>
                </c:pt>
                <c:pt idx="6">
                  <c:v>Logic Workflow and Implimentation</c:v>
                </c:pt>
                <c:pt idx="7">
                  <c:v>Intergration of GUI and Logic</c:v>
                </c:pt>
                <c:pt idx="8">
                  <c:v>Testing</c:v>
                </c:pt>
                <c:pt idx="9">
                  <c:v>Verification of Requirements.</c:v>
                </c:pt>
                <c:pt idx="10">
                  <c:v>Deployment</c:v>
                </c:pt>
              </c:strCache>
            </c:strRef>
          </c:cat>
          <c:val>
            <c:numRef>
              <c:f>Sheet1!$B$4:$B$14</c:f>
              <c:numCache>
                <c:formatCode>d\-mmm</c:formatCode>
                <c:ptCount val="11"/>
                <c:pt idx="0">
                  <c:v>44819</c:v>
                </c:pt>
                <c:pt idx="1">
                  <c:v>44826</c:v>
                </c:pt>
                <c:pt idx="2">
                  <c:v>44829</c:v>
                </c:pt>
                <c:pt idx="3">
                  <c:v>44835</c:v>
                </c:pt>
                <c:pt idx="4">
                  <c:v>44836</c:v>
                </c:pt>
                <c:pt idx="5">
                  <c:v>44839</c:v>
                </c:pt>
                <c:pt idx="6">
                  <c:v>44846</c:v>
                </c:pt>
                <c:pt idx="7">
                  <c:v>44853</c:v>
                </c:pt>
                <c:pt idx="8">
                  <c:v>44854</c:v>
                </c:pt>
                <c:pt idx="9">
                  <c:v>44856</c:v>
                </c:pt>
                <c:pt idx="10">
                  <c:v>44861</c:v>
                </c:pt>
              </c:numCache>
            </c:numRef>
          </c:val>
        </c:ser>
        <c:ser>
          <c:idx val="1"/>
          <c:order val="1"/>
          <c:tx>
            <c:strRef>
              <c:f>Sheet1!$C$3</c:f>
              <c:strCache>
                <c:ptCount val="1"/>
                <c:pt idx="0">
                  <c:v>Duration</c:v>
                </c:pt>
              </c:strCache>
            </c:strRef>
          </c:tx>
          <c:spPr>
            <a:solidFill>
              <a:schemeClr val="accent2"/>
            </a:solidFill>
            <a:ln>
              <a:noFill/>
            </a:ln>
            <a:effectLst/>
          </c:spPr>
          <c:invertIfNegative val="0"/>
          <c:dLbls>
            <c:delete val="1"/>
          </c:dLbls>
          <c:cat>
            <c:strRef>
              <c:f>Sheet1!$A$4:$A$14</c:f>
              <c:strCache>
                <c:ptCount val="11"/>
                <c:pt idx="0">
                  <c:v>Proposal</c:v>
                </c:pt>
                <c:pt idx="1">
                  <c:v>Literature Review on other systems</c:v>
                </c:pt>
                <c:pt idx="2">
                  <c:v>Development tools gathering</c:v>
                </c:pt>
                <c:pt idx="3">
                  <c:v>Base Project Structure</c:v>
                </c:pt>
                <c:pt idx="4">
                  <c:v>Data base design</c:v>
                </c:pt>
                <c:pt idx="5">
                  <c:v>GUI Implimentation</c:v>
                </c:pt>
                <c:pt idx="6">
                  <c:v>Logic Workflow and Implimentation</c:v>
                </c:pt>
                <c:pt idx="7">
                  <c:v>Intergration of GUI and Logic</c:v>
                </c:pt>
                <c:pt idx="8">
                  <c:v>Testing</c:v>
                </c:pt>
                <c:pt idx="9">
                  <c:v>Verification of Requirements.</c:v>
                </c:pt>
                <c:pt idx="10">
                  <c:v>Deployment</c:v>
                </c:pt>
              </c:strCache>
            </c:strRef>
          </c:cat>
          <c:val>
            <c:numRef>
              <c:f>Sheet1!$C$4:$C$14</c:f>
              <c:numCache>
                <c:formatCode>General</c:formatCode>
                <c:ptCount val="11"/>
                <c:pt idx="0">
                  <c:v>4</c:v>
                </c:pt>
                <c:pt idx="1">
                  <c:v>8</c:v>
                </c:pt>
                <c:pt idx="2">
                  <c:v>3</c:v>
                </c:pt>
                <c:pt idx="3">
                  <c:v>15</c:v>
                </c:pt>
                <c:pt idx="4">
                  <c:v>8</c:v>
                </c:pt>
                <c:pt idx="5">
                  <c:v>12</c:v>
                </c:pt>
                <c:pt idx="6">
                  <c:v>15</c:v>
                </c:pt>
                <c:pt idx="7">
                  <c:v>5</c:v>
                </c:pt>
                <c:pt idx="8">
                  <c:v>25</c:v>
                </c:pt>
                <c:pt idx="9">
                  <c:v>4</c:v>
                </c:pt>
                <c:pt idx="10">
                  <c:v>3</c:v>
                </c:pt>
              </c:numCache>
            </c:numRef>
          </c:val>
        </c:ser>
        <c:dLbls>
          <c:showLegendKey val="0"/>
          <c:showVal val="0"/>
          <c:showCatName val="0"/>
          <c:showSerName val="0"/>
          <c:showPercent val="0"/>
          <c:showBubbleSize val="0"/>
        </c:dLbls>
        <c:gapWidth val="150"/>
        <c:overlap val="100"/>
        <c:axId val="299381411"/>
        <c:axId val="607863662"/>
      </c:barChart>
      <c:catAx>
        <c:axId val="299381411"/>
        <c:scaling>
          <c:orientation val="maxMin"/>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07863662"/>
        <c:crosses val="autoZero"/>
        <c:auto val="1"/>
        <c:lblAlgn val="ctr"/>
        <c:lblOffset val="100"/>
        <c:noMultiLvlLbl val="0"/>
      </c:catAx>
      <c:valAx>
        <c:axId val="607863662"/>
        <c:scaling>
          <c:orientation val="minMax"/>
        </c:scaling>
        <c:delete val="0"/>
        <c:axPos val="t"/>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99381411"/>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H$4" horiz="1" max="100" min="1" val="1"/>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8</xdr:col>
      <xdr:colOff>266700</xdr:colOff>
      <xdr:row>5</xdr:row>
      <xdr:rowOff>133350</xdr:rowOff>
    </xdr:from>
    <xdr:to>
      <xdr:col>29</xdr:col>
      <xdr:colOff>57150</xdr:colOff>
      <xdr:row>9</xdr:row>
      <xdr:rowOff>89958</xdr:rowOff>
    </xdr:to>
    <xdr:sp>
      <xdr:nvSpPr>
        <xdr:cNvPr id="8236" name="Text Box 44" hidden="1"/>
        <xdr:cNvSpPr txBox="1">
          <a:spLocks noChangeArrowheads="1"/>
        </xdr:cNvSpPr>
      </xdr:nvSpPr>
      <xdr:spPr>
        <a:xfrm>
          <a:off x="4953000" y="1371600"/>
          <a:ext cx="3419475" cy="109918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xdr:nvSpPr>
            <xdr:cNvPr id="8238" name="Scroll Bar 46" hidden="1">
              <a:extLst>
                <a:ext uri="{63B3BB69-23CF-44E3-9099-C40C66FF867C}">
                  <a14:compatExt spid="_x0000_s8238"/>
                </a:ext>
              </a:extLst>
            </xdr:cNvPr>
            <xdr:cNvSpPr/>
          </xdr:nvSpPr>
          <xdr:spPr>
            <a:xfrm>
              <a:off x="5210175" y="504825"/>
              <a:ext cx="2886075" cy="219075"/>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121921</xdr:colOff>
      <xdr:row>2</xdr:row>
      <xdr:rowOff>129540</xdr:rowOff>
    </xdr:from>
    <xdr:to>
      <xdr:col>1</xdr:col>
      <xdr:colOff>2141220</xdr:colOff>
      <xdr:row>12</xdr:row>
      <xdr:rowOff>102870</xdr:rowOff>
    </xdr:to>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93395" y="681990"/>
          <a:ext cx="2019300"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xmlns:a14="http://schemas.microsoft.com/office/drawing/2010/main" val="000000" mc:Ignorable="a14" a14:legacySpreadsheetColorIndex="64"/>
              </a:solidFill>
            </a14:hiddenFill>
          </a:ext>
          <a:ext uri="{91240B29-F687-4F45-9708-019B960494DF}">
            <a14:hiddenLine xmlns:a14="http://schemas.microsoft.com/office/drawing/2010/main" w="1">
              <a:solidFill>
                <a:srgbClr xmlns:mc="http://schemas.openxmlformats.org/markup-compatibility/2006" xmlns:a14="http://schemas.microsoft.com/office/drawing/2010/main"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4867275" y="0"/>
          <a:ext cx="1504950" cy="33845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4142740" y="0"/>
          <a:ext cx="1609725" cy="36195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4</xdr:col>
      <xdr:colOff>117475</xdr:colOff>
      <xdr:row>2</xdr:row>
      <xdr:rowOff>25400</xdr:rowOff>
    </xdr:from>
    <xdr:to>
      <xdr:col>11</xdr:col>
      <xdr:colOff>422275</xdr:colOff>
      <xdr:row>17</xdr:row>
      <xdr:rowOff>82550</xdr:rowOff>
    </xdr:to>
    <xdr:graphicFrame>
      <xdr:nvGraphicFramePr>
        <xdr:cNvPr id="5" name="Chart 4"/>
        <xdr:cNvGraphicFramePr/>
      </xdr:nvGraphicFramePr>
      <xdr:xfrm>
        <a:off x="5222875" y="84455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www.vertex42.com/ExcelTemplates/excel-gantt-chart.html" TargetMode="Externa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6" Type="http://schemas.openxmlformats.org/officeDocument/2006/relationships/hyperlink" Target="https://excel.uservoice.com/forums/304921-excel-for-windows-desktop-application/suggestions/19676413-make-paste-and-merge-conditional-formatting-the" TargetMode="External"/><Relationship Id="rId5" Type="http://schemas.openxmlformats.org/officeDocument/2006/relationships/hyperlink" Target="https://www.vertex42.com/ExcelTemplates/excel-gantt-chart.html" TargetMode="External"/><Relationship Id="rId4" Type="http://schemas.openxmlformats.org/officeDocument/2006/relationships/hyperlink" Target="https://www.vertex42.com/Links/go.php?urlid=GanttChartPro" TargetMode="External"/><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licensing/EULA_privateuse.html" TargetMode="External"/><Relationship Id="rId2" Type="http://schemas.openxmlformats.org/officeDocument/2006/relationships/hyperlink" Target="https://www.vertex42.com/ExcelTemplates/excel-gantt-chart.html" TargetMode="Externa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pageSetUpPr fitToPage="1"/>
  </sheetPr>
  <dimension ref="A1:BN44"/>
  <sheetViews>
    <sheetView showGridLines="0" workbookViewId="0">
      <pane ySplit="7" topLeftCell="A10" activePane="bottomLeft" state="frozen"/>
      <selection/>
      <selection pane="bottomLeft" activeCell="R14" sqref="R14"/>
    </sheetView>
  </sheetViews>
  <sheetFormatPr defaultColWidth="9.14285714285714" defaultRowHeight="13.5"/>
  <cols>
    <col min="1" max="1" width="6.85714285714286" style="72" customWidth="1"/>
    <col min="2" max="2" width="19" style="73" customWidth="1"/>
    <col min="3" max="3" width="7.71428571428571" style="73" customWidth="1"/>
    <col min="4" max="4" width="6.85714285714286" style="74" hidden="1" customWidth="1"/>
    <col min="5" max="6" width="12" style="73" customWidth="1"/>
    <col min="7" max="7" width="6" style="73" customWidth="1"/>
    <col min="8" max="8" width="6.71428571428571" style="73" customWidth="1"/>
    <col min="9" max="9" width="6.42857142857143" style="73" customWidth="1"/>
    <col min="10" max="10" width="1.85714285714286" style="73" customWidth="1"/>
    <col min="11" max="66" width="2.42857142857143" style="73" customWidth="1"/>
    <col min="67" max="16384" width="9.14285714285714" style="75"/>
  </cols>
  <sheetData>
    <row r="1" ht="30" customHeight="1" spans="1:31">
      <c r="A1" s="76" t="s">
        <v>0</v>
      </c>
      <c r="B1" s="77"/>
      <c r="C1" s="77"/>
      <c r="D1" s="77"/>
      <c r="E1" s="77"/>
      <c r="F1" s="77"/>
      <c r="I1" s="143"/>
      <c r="K1" s="144" t="s">
        <v>1</v>
      </c>
      <c r="L1" s="144"/>
      <c r="M1" s="144"/>
      <c r="N1" s="144"/>
      <c r="O1" s="144"/>
      <c r="P1" s="144"/>
      <c r="Q1" s="144"/>
      <c r="R1" s="144"/>
      <c r="S1" s="144"/>
      <c r="T1" s="144"/>
      <c r="U1" s="144"/>
      <c r="V1" s="144"/>
      <c r="W1" s="144"/>
      <c r="X1" s="144"/>
      <c r="Y1" s="144"/>
      <c r="Z1" s="144"/>
      <c r="AA1" s="144"/>
      <c r="AB1" s="144"/>
      <c r="AC1" s="144"/>
      <c r="AD1" s="144"/>
      <c r="AE1" s="144"/>
    </row>
    <row r="2" ht="18" customHeight="1" spans="1:8">
      <c r="A2" s="78" t="s">
        <v>2</v>
      </c>
      <c r="B2" s="79"/>
      <c r="C2" s="79"/>
      <c r="D2" s="80"/>
      <c r="E2" s="120"/>
      <c r="F2" s="120"/>
      <c r="H2" s="121"/>
    </row>
    <row r="3" ht="15" spans="1:27">
      <c r="A3" s="78"/>
      <c r="B3" s="81"/>
      <c r="C3" s="82"/>
      <c r="D3" s="82"/>
      <c r="E3" s="82"/>
      <c r="F3" s="82"/>
      <c r="G3" s="82"/>
      <c r="H3" s="121"/>
      <c r="K3" s="145"/>
      <c r="L3" s="145"/>
      <c r="M3" s="145"/>
      <c r="N3" s="145"/>
      <c r="O3" s="145"/>
      <c r="P3" s="145"/>
      <c r="Q3" s="145"/>
      <c r="R3" s="145"/>
      <c r="S3" s="145"/>
      <c r="T3" s="145"/>
      <c r="U3" s="145"/>
      <c r="V3" s="145"/>
      <c r="W3" s="145"/>
      <c r="X3" s="145"/>
      <c r="Y3" s="145"/>
      <c r="Z3" s="145"/>
      <c r="AA3" s="145"/>
    </row>
    <row r="4" ht="17.25" customHeight="1" spans="1:66">
      <c r="A4" s="83"/>
      <c r="B4" s="84" t="s">
        <v>3</v>
      </c>
      <c r="C4" s="85">
        <v>43129</v>
      </c>
      <c r="D4" s="85"/>
      <c r="E4" s="85"/>
      <c r="F4" s="122"/>
      <c r="G4" s="84" t="s">
        <v>4</v>
      </c>
      <c r="H4" s="123">
        <v>1</v>
      </c>
      <c r="I4" s="146"/>
      <c r="J4" s="88"/>
      <c r="K4" s="147" t="str">
        <f>"Week "&amp;(K6-($C$4-WEEKDAY($C$4,1)+2))/7+1</f>
        <v>Week 1</v>
      </c>
      <c r="L4" s="148"/>
      <c r="M4" s="148"/>
      <c r="N4" s="148"/>
      <c r="O4" s="148"/>
      <c r="P4" s="148"/>
      <c r="Q4" s="170"/>
      <c r="R4" s="147" t="str">
        <f>"Week "&amp;(R6-($C$4-WEEKDAY($C$4,1)+2))/7+1</f>
        <v>Week 2</v>
      </c>
      <c r="S4" s="148"/>
      <c r="T4" s="148"/>
      <c r="U4" s="148"/>
      <c r="V4" s="148"/>
      <c r="W4" s="148"/>
      <c r="X4" s="170"/>
      <c r="Y4" s="147" t="str">
        <f>"Week "&amp;(Y6-($C$4-WEEKDAY($C$4,1)+2))/7+1</f>
        <v>Week 3</v>
      </c>
      <c r="Z4" s="148"/>
      <c r="AA4" s="148"/>
      <c r="AB4" s="148"/>
      <c r="AC4" s="148"/>
      <c r="AD4" s="148"/>
      <c r="AE4" s="170"/>
      <c r="AF4" s="147" t="str">
        <f>"Week "&amp;(AF6-($C$4-WEEKDAY($C$4,1)+2))/7+1</f>
        <v>Week 4</v>
      </c>
      <c r="AG4" s="148"/>
      <c r="AH4" s="148"/>
      <c r="AI4" s="148"/>
      <c r="AJ4" s="148"/>
      <c r="AK4" s="148"/>
      <c r="AL4" s="170"/>
      <c r="AM4" s="147" t="str">
        <f>"Week "&amp;(AM6-($C$4-WEEKDAY($C$4,1)+2))/7+1</f>
        <v>Week 5</v>
      </c>
      <c r="AN4" s="148"/>
      <c r="AO4" s="148"/>
      <c r="AP4" s="148"/>
      <c r="AQ4" s="148"/>
      <c r="AR4" s="148"/>
      <c r="AS4" s="170"/>
      <c r="AT4" s="147" t="str">
        <f>"Week "&amp;(AT6-($C$4-WEEKDAY($C$4,1)+2))/7+1</f>
        <v>Week 6</v>
      </c>
      <c r="AU4" s="148"/>
      <c r="AV4" s="148"/>
      <c r="AW4" s="148"/>
      <c r="AX4" s="148"/>
      <c r="AY4" s="148"/>
      <c r="AZ4" s="170"/>
      <c r="BA4" s="147" t="str">
        <f>"Week "&amp;(BA6-($C$4-WEEKDAY($C$4,1)+2))/7+1</f>
        <v>Week 7</v>
      </c>
      <c r="BB4" s="148"/>
      <c r="BC4" s="148"/>
      <c r="BD4" s="148"/>
      <c r="BE4" s="148"/>
      <c r="BF4" s="148"/>
      <c r="BG4" s="170"/>
      <c r="BH4" s="147" t="str">
        <f>"Week "&amp;(BH6-($C$4-WEEKDAY($C$4,1)+2))/7+1</f>
        <v>Week 8</v>
      </c>
      <c r="BI4" s="148"/>
      <c r="BJ4" s="148"/>
      <c r="BK4" s="148"/>
      <c r="BL4" s="148"/>
      <c r="BM4" s="148"/>
      <c r="BN4" s="170"/>
    </row>
    <row r="5" ht="17.25" customHeight="1" spans="1:66">
      <c r="A5" s="83"/>
      <c r="B5" s="84" t="s">
        <v>5</v>
      </c>
      <c r="C5" s="86"/>
      <c r="D5" s="86"/>
      <c r="E5" s="86"/>
      <c r="F5" s="124"/>
      <c r="G5" s="124"/>
      <c r="H5" s="124"/>
      <c r="I5" s="124"/>
      <c r="J5" s="88"/>
      <c r="K5" s="149">
        <f>K6</f>
        <v>43129</v>
      </c>
      <c r="L5" s="150"/>
      <c r="M5" s="150"/>
      <c r="N5" s="150"/>
      <c r="O5" s="150"/>
      <c r="P5" s="150"/>
      <c r="Q5" s="171"/>
      <c r="R5" s="149">
        <f>R6</f>
        <v>43136</v>
      </c>
      <c r="S5" s="150"/>
      <c r="T5" s="150"/>
      <c r="U5" s="150"/>
      <c r="V5" s="150"/>
      <c r="W5" s="150"/>
      <c r="X5" s="171"/>
      <c r="Y5" s="149">
        <f>Y6</f>
        <v>43143</v>
      </c>
      <c r="Z5" s="150"/>
      <c r="AA5" s="150"/>
      <c r="AB5" s="150"/>
      <c r="AC5" s="150"/>
      <c r="AD5" s="150"/>
      <c r="AE5" s="171"/>
      <c r="AF5" s="149">
        <f>AF6</f>
        <v>43150</v>
      </c>
      <c r="AG5" s="150"/>
      <c r="AH5" s="150"/>
      <c r="AI5" s="150"/>
      <c r="AJ5" s="150"/>
      <c r="AK5" s="150"/>
      <c r="AL5" s="171"/>
      <c r="AM5" s="149">
        <f>AM6</f>
        <v>43157</v>
      </c>
      <c r="AN5" s="150"/>
      <c r="AO5" s="150"/>
      <c r="AP5" s="150"/>
      <c r="AQ5" s="150"/>
      <c r="AR5" s="150"/>
      <c r="AS5" s="171"/>
      <c r="AT5" s="149">
        <f>AT6</f>
        <v>43164</v>
      </c>
      <c r="AU5" s="150"/>
      <c r="AV5" s="150"/>
      <c r="AW5" s="150"/>
      <c r="AX5" s="150"/>
      <c r="AY5" s="150"/>
      <c r="AZ5" s="171"/>
      <c r="BA5" s="149">
        <f>BA6</f>
        <v>43171</v>
      </c>
      <c r="BB5" s="150"/>
      <c r="BC5" s="150"/>
      <c r="BD5" s="150"/>
      <c r="BE5" s="150"/>
      <c r="BF5" s="150"/>
      <c r="BG5" s="171"/>
      <c r="BH5" s="149">
        <f>BH6</f>
        <v>43178</v>
      </c>
      <c r="BI5" s="150"/>
      <c r="BJ5" s="150"/>
      <c r="BK5" s="150"/>
      <c r="BL5" s="150"/>
      <c r="BM5" s="150"/>
      <c r="BN5" s="171"/>
    </row>
    <row r="6" spans="1:66">
      <c r="A6" s="87"/>
      <c r="B6" s="88"/>
      <c r="C6" s="88"/>
      <c r="D6" s="89"/>
      <c r="E6" s="88"/>
      <c r="F6" s="88"/>
      <c r="G6" s="88"/>
      <c r="H6" s="88"/>
      <c r="I6" s="88"/>
      <c r="J6" s="88"/>
      <c r="K6" s="151">
        <f>C4-WEEKDAY(C4,1)+2+7*(H4-1)</f>
        <v>43129</v>
      </c>
      <c r="L6" s="152">
        <f t="shared" ref="L6:AQ6" si="0">K6+1</f>
        <v>43130</v>
      </c>
      <c r="M6" s="152">
        <f t="shared" si="0"/>
        <v>43131</v>
      </c>
      <c r="N6" s="152">
        <f t="shared" si="0"/>
        <v>43132</v>
      </c>
      <c r="O6" s="152">
        <f t="shared" si="0"/>
        <v>43133</v>
      </c>
      <c r="P6" s="152">
        <f t="shared" si="0"/>
        <v>43134</v>
      </c>
      <c r="Q6" s="172">
        <f t="shared" si="0"/>
        <v>43135</v>
      </c>
      <c r="R6" s="151">
        <f t="shared" si="0"/>
        <v>43136</v>
      </c>
      <c r="S6" s="152">
        <f t="shared" si="0"/>
        <v>43137</v>
      </c>
      <c r="T6" s="152">
        <f t="shared" si="0"/>
        <v>43138</v>
      </c>
      <c r="U6" s="152">
        <f t="shared" si="0"/>
        <v>43139</v>
      </c>
      <c r="V6" s="152">
        <f t="shared" si="0"/>
        <v>43140</v>
      </c>
      <c r="W6" s="152">
        <f t="shared" si="0"/>
        <v>43141</v>
      </c>
      <c r="X6" s="172">
        <f t="shared" si="0"/>
        <v>43142</v>
      </c>
      <c r="Y6" s="151">
        <f t="shared" si="0"/>
        <v>43143</v>
      </c>
      <c r="Z6" s="152">
        <f t="shared" si="0"/>
        <v>43144</v>
      </c>
      <c r="AA6" s="152">
        <f t="shared" si="0"/>
        <v>43145</v>
      </c>
      <c r="AB6" s="152">
        <f t="shared" si="0"/>
        <v>43146</v>
      </c>
      <c r="AC6" s="152">
        <f t="shared" si="0"/>
        <v>43147</v>
      </c>
      <c r="AD6" s="152">
        <f t="shared" si="0"/>
        <v>43148</v>
      </c>
      <c r="AE6" s="172">
        <f t="shared" si="0"/>
        <v>43149</v>
      </c>
      <c r="AF6" s="151">
        <f t="shared" si="0"/>
        <v>43150</v>
      </c>
      <c r="AG6" s="152">
        <f t="shared" si="0"/>
        <v>43151</v>
      </c>
      <c r="AH6" s="152">
        <f t="shared" si="0"/>
        <v>43152</v>
      </c>
      <c r="AI6" s="152">
        <f t="shared" si="0"/>
        <v>43153</v>
      </c>
      <c r="AJ6" s="152">
        <f t="shared" si="0"/>
        <v>43154</v>
      </c>
      <c r="AK6" s="152">
        <f t="shared" si="0"/>
        <v>43155</v>
      </c>
      <c r="AL6" s="172">
        <f t="shared" si="0"/>
        <v>43156</v>
      </c>
      <c r="AM6" s="151">
        <f t="shared" si="0"/>
        <v>43157</v>
      </c>
      <c r="AN6" s="152">
        <f t="shared" si="0"/>
        <v>43158</v>
      </c>
      <c r="AO6" s="152">
        <f t="shared" si="0"/>
        <v>43159</v>
      </c>
      <c r="AP6" s="152">
        <f t="shared" si="0"/>
        <v>43160</v>
      </c>
      <c r="AQ6" s="152">
        <f t="shared" si="0"/>
        <v>43161</v>
      </c>
      <c r="AR6" s="152">
        <f t="shared" ref="AR6:BN6" si="1">AQ6+1</f>
        <v>43162</v>
      </c>
      <c r="AS6" s="172">
        <f t="shared" si="1"/>
        <v>43163</v>
      </c>
      <c r="AT6" s="151">
        <f t="shared" si="1"/>
        <v>43164</v>
      </c>
      <c r="AU6" s="152">
        <f t="shared" si="1"/>
        <v>43165</v>
      </c>
      <c r="AV6" s="152">
        <f t="shared" si="1"/>
        <v>43166</v>
      </c>
      <c r="AW6" s="152">
        <f t="shared" si="1"/>
        <v>43167</v>
      </c>
      <c r="AX6" s="152">
        <f t="shared" si="1"/>
        <v>43168</v>
      </c>
      <c r="AY6" s="152">
        <f t="shared" si="1"/>
        <v>43169</v>
      </c>
      <c r="AZ6" s="172">
        <f t="shared" si="1"/>
        <v>43170</v>
      </c>
      <c r="BA6" s="151">
        <f t="shared" si="1"/>
        <v>43171</v>
      </c>
      <c r="BB6" s="152">
        <f t="shared" si="1"/>
        <v>43172</v>
      </c>
      <c r="BC6" s="152">
        <f t="shared" si="1"/>
        <v>43173</v>
      </c>
      <c r="BD6" s="152">
        <f t="shared" si="1"/>
        <v>43174</v>
      </c>
      <c r="BE6" s="152">
        <f t="shared" si="1"/>
        <v>43175</v>
      </c>
      <c r="BF6" s="152">
        <f t="shared" si="1"/>
        <v>43176</v>
      </c>
      <c r="BG6" s="172">
        <f t="shared" si="1"/>
        <v>43177</v>
      </c>
      <c r="BH6" s="151">
        <f t="shared" si="1"/>
        <v>43178</v>
      </c>
      <c r="BI6" s="152">
        <f t="shared" si="1"/>
        <v>43179</v>
      </c>
      <c r="BJ6" s="152">
        <f t="shared" si="1"/>
        <v>43180</v>
      </c>
      <c r="BK6" s="152">
        <f t="shared" si="1"/>
        <v>43181</v>
      </c>
      <c r="BL6" s="152">
        <f t="shared" si="1"/>
        <v>43182</v>
      </c>
      <c r="BM6" s="152">
        <f t="shared" si="1"/>
        <v>43183</v>
      </c>
      <c r="BN6" s="172">
        <f t="shared" si="1"/>
        <v>43184</v>
      </c>
    </row>
    <row r="7" s="66" customFormat="1" ht="39" spans="1:66">
      <c r="A7" s="90" t="s">
        <v>6</v>
      </c>
      <c r="B7" s="91" t="s">
        <v>7</v>
      </c>
      <c r="C7" s="92" t="s">
        <v>8</v>
      </c>
      <c r="D7" s="93" t="s">
        <v>9</v>
      </c>
      <c r="E7" s="125" t="s">
        <v>10</v>
      </c>
      <c r="F7" s="125" t="s">
        <v>11</v>
      </c>
      <c r="G7" s="92" t="s">
        <v>12</v>
      </c>
      <c r="H7" s="92" t="s">
        <v>13</v>
      </c>
      <c r="I7" s="92" t="s">
        <v>14</v>
      </c>
      <c r="J7" s="92"/>
      <c r="K7" s="153" t="str">
        <f t="shared" ref="K7:AP7" si="2">CHOOSE(WEEKDAY(K6,1),"S","M","T","W","T","F","S")</f>
        <v>M</v>
      </c>
      <c r="L7" s="154" t="str">
        <f t="shared" si="2"/>
        <v>T</v>
      </c>
      <c r="M7" s="154" t="str">
        <f t="shared" si="2"/>
        <v>W</v>
      </c>
      <c r="N7" s="154" t="str">
        <f t="shared" si="2"/>
        <v>T</v>
      </c>
      <c r="O7" s="154" t="str">
        <f t="shared" si="2"/>
        <v>F</v>
      </c>
      <c r="P7" s="154" t="str">
        <f t="shared" si="2"/>
        <v>S</v>
      </c>
      <c r="Q7" s="173" t="str">
        <f t="shared" si="2"/>
        <v>S</v>
      </c>
      <c r="R7" s="153" t="str">
        <f t="shared" si="2"/>
        <v>M</v>
      </c>
      <c r="S7" s="154" t="str">
        <f t="shared" si="2"/>
        <v>T</v>
      </c>
      <c r="T7" s="154" t="str">
        <f t="shared" si="2"/>
        <v>W</v>
      </c>
      <c r="U7" s="154" t="str">
        <f t="shared" si="2"/>
        <v>T</v>
      </c>
      <c r="V7" s="154" t="str">
        <f t="shared" si="2"/>
        <v>F</v>
      </c>
      <c r="W7" s="154" t="str">
        <f t="shared" si="2"/>
        <v>S</v>
      </c>
      <c r="X7" s="173" t="str">
        <f t="shared" si="2"/>
        <v>S</v>
      </c>
      <c r="Y7" s="153" t="str">
        <f t="shared" si="2"/>
        <v>M</v>
      </c>
      <c r="Z7" s="154" t="str">
        <f t="shared" si="2"/>
        <v>T</v>
      </c>
      <c r="AA7" s="154" t="str">
        <f t="shared" si="2"/>
        <v>W</v>
      </c>
      <c r="AB7" s="154" t="str">
        <f t="shared" si="2"/>
        <v>T</v>
      </c>
      <c r="AC7" s="154" t="str">
        <f t="shared" si="2"/>
        <v>F</v>
      </c>
      <c r="AD7" s="154" t="str">
        <f t="shared" si="2"/>
        <v>S</v>
      </c>
      <c r="AE7" s="173" t="str">
        <f t="shared" si="2"/>
        <v>S</v>
      </c>
      <c r="AF7" s="153" t="str">
        <f t="shared" si="2"/>
        <v>M</v>
      </c>
      <c r="AG7" s="154" t="str">
        <f t="shared" si="2"/>
        <v>T</v>
      </c>
      <c r="AH7" s="154" t="str">
        <f t="shared" si="2"/>
        <v>W</v>
      </c>
      <c r="AI7" s="154" t="str">
        <f t="shared" si="2"/>
        <v>T</v>
      </c>
      <c r="AJ7" s="154" t="str">
        <f t="shared" si="2"/>
        <v>F</v>
      </c>
      <c r="AK7" s="154" t="str">
        <f t="shared" si="2"/>
        <v>S</v>
      </c>
      <c r="AL7" s="173" t="str">
        <f t="shared" si="2"/>
        <v>S</v>
      </c>
      <c r="AM7" s="153" t="str">
        <f t="shared" si="2"/>
        <v>M</v>
      </c>
      <c r="AN7" s="154" t="str">
        <f t="shared" si="2"/>
        <v>T</v>
      </c>
      <c r="AO7" s="154" t="str">
        <f t="shared" si="2"/>
        <v>W</v>
      </c>
      <c r="AP7" s="154" t="str">
        <f t="shared" si="2"/>
        <v>T</v>
      </c>
      <c r="AQ7" s="154" t="str">
        <f t="shared" ref="AQ7:BN7" si="3">CHOOSE(WEEKDAY(AQ6,1),"S","M","T","W","T","F","S")</f>
        <v>F</v>
      </c>
      <c r="AR7" s="154" t="str">
        <f t="shared" si="3"/>
        <v>S</v>
      </c>
      <c r="AS7" s="173" t="str">
        <f t="shared" si="3"/>
        <v>S</v>
      </c>
      <c r="AT7" s="153" t="str">
        <f t="shared" si="3"/>
        <v>M</v>
      </c>
      <c r="AU7" s="154" t="str">
        <f t="shared" si="3"/>
        <v>T</v>
      </c>
      <c r="AV7" s="154" t="str">
        <f t="shared" si="3"/>
        <v>W</v>
      </c>
      <c r="AW7" s="154" t="str">
        <f t="shared" si="3"/>
        <v>T</v>
      </c>
      <c r="AX7" s="154" t="str">
        <f t="shared" si="3"/>
        <v>F</v>
      </c>
      <c r="AY7" s="154" t="str">
        <f t="shared" si="3"/>
        <v>S</v>
      </c>
      <c r="AZ7" s="173" t="str">
        <f t="shared" si="3"/>
        <v>S</v>
      </c>
      <c r="BA7" s="153" t="str">
        <f t="shared" si="3"/>
        <v>M</v>
      </c>
      <c r="BB7" s="154" t="str">
        <f t="shared" si="3"/>
        <v>T</v>
      </c>
      <c r="BC7" s="154" t="str">
        <f t="shared" si="3"/>
        <v>W</v>
      </c>
      <c r="BD7" s="154" t="str">
        <f t="shared" si="3"/>
        <v>T</v>
      </c>
      <c r="BE7" s="154" t="str">
        <f t="shared" si="3"/>
        <v>F</v>
      </c>
      <c r="BF7" s="154" t="str">
        <f t="shared" si="3"/>
        <v>S</v>
      </c>
      <c r="BG7" s="173" t="str">
        <f t="shared" si="3"/>
        <v>S</v>
      </c>
      <c r="BH7" s="153" t="str">
        <f t="shared" si="3"/>
        <v>M</v>
      </c>
      <c r="BI7" s="154" t="str">
        <f t="shared" si="3"/>
        <v>T</v>
      </c>
      <c r="BJ7" s="154" t="str">
        <f t="shared" si="3"/>
        <v>W</v>
      </c>
      <c r="BK7" s="154" t="str">
        <f t="shared" si="3"/>
        <v>T</v>
      </c>
      <c r="BL7" s="154" t="str">
        <f t="shared" si="3"/>
        <v>F</v>
      </c>
      <c r="BM7" s="154" t="str">
        <f t="shared" si="3"/>
        <v>S</v>
      </c>
      <c r="BN7" s="173" t="str">
        <f t="shared" si="3"/>
        <v>S</v>
      </c>
    </row>
    <row r="8" s="67" customFormat="1" ht="18.75" spans="1:66">
      <c r="A8" s="94" t="str">
        <f>IF(ISERROR(VALUE(SUBSTITUTE(prevWBS,".",""))),"1",IF(ISERROR(FIND("`",SUBSTITUTE(prevWBS,".","`",1))),TEXT(VALUE(prevWBS)+1,"#"),TEXT(VALUE(LEFT(prevWBS,FIND("`",SUBSTITUTE(prevWBS,".","`",1))-1))+1,"#")))</f>
        <v>1</v>
      </c>
      <c r="B8" s="95" t="s">
        <v>15</v>
      </c>
      <c r="C8" s="96"/>
      <c r="D8" s="97"/>
      <c r="E8" s="126"/>
      <c r="F8" s="127" t="str">
        <f>IF(ISBLANK(E8)," - ",IF(G8=0,E8,E8+G8-1))</f>
        <v> - </v>
      </c>
      <c r="G8" s="128"/>
      <c r="H8" s="129"/>
      <c r="I8" s="155" t="str">
        <f t="shared" ref="I8:I37" si="4">IF(OR(F8=0,E8=0)," - ",NETWORKDAYS(E8,F8))</f>
        <v> - </v>
      </c>
      <c r="J8" s="156"/>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row>
    <row r="9" s="68" customFormat="1" ht="18.75" spans="1:66">
      <c r="A9" s="98"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9" t="s">
        <v>16</v>
      </c>
      <c r="C9" s="68" t="s">
        <v>17</v>
      </c>
      <c r="D9" s="100"/>
      <c r="E9" s="130">
        <v>43129</v>
      </c>
      <c r="F9" s="131">
        <f>IF(ISBLANK(E9)," - ",IF(G9=0,E9,E9+G9-1))</f>
        <v>43133</v>
      </c>
      <c r="G9" s="132">
        <v>5</v>
      </c>
      <c r="H9" s="133">
        <v>1</v>
      </c>
      <c r="I9" s="158">
        <f t="shared" si="4"/>
        <v>5</v>
      </c>
      <c r="J9" s="159"/>
      <c r="K9" s="160"/>
      <c r="L9" s="160"/>
      <c r="M9" s="160"/>
      <c r="N9" s="160"/>
      <c r="O9" s="160"/>
      <c r="P9" s="160"/>
      <c r="Q9" s="160"/>
      <c r="R9" s="160"/>
      <c r="S9" s="160"/>
      <c r="T9" s="160"/>
      <c r="U9" s="160"/>
      <c r="V9" s="160"/>
      <c r="W9" s="160"/>
      <c r="X9" s="160"/>
      <c r="Y9" s="160"/>
      <c r="Z9" s="160"/>
      <c r="AA9" s="160"/>
      <c r="AB9" s="160"/>
      <c r="AC9" s="160"/>
      <c r="AD9" s="160"/>
      <c r="AE9" s="160"/>
      <c r="AF9" s="160"/>
      <c r="AG9" s="160"/>
      <c r="AH9" s="160"/>
      <c r="AI9" s="160"/>
      <c r="AJ9" s="160"/>
      <c r="AK9" s="160"/>
      <c r="AL9" s="160"/>
      <c r="AM9" s="160"/>
      <c r="AN9" s="160"/>
      <c r="AO9" s="160"/>
      <c r="AP9" s="160"/>
      <c r="AQ9" s="160"/>
      <c r="AR9" s="160"/>
      <c r="AS9" s="160"/>
      <c r="AT9" s="160"/>
      <c r="AU9" s="160"/>
      <c r="AV9" s="160"/>
      <c r="AW9" s="160"/>
      <c r="AX9" s="160"/>
      <c r="AY9" s="160"/>
      <c r="AZ9" s="160"/>
      <c r="BA9" s="160"/>
      <c r="BB9" s="160"/>
      <c r="BC9" s="160"/>
      <c r="BD9" s="160"/>
      <c r="BE9" s="160"/>
      <c r="BF9" s="160"/>
      <c r="BG9" s="160"/>
      <c r="BH9" s="160"/>
      <c r="BI9" s="160"/>
      <c r="BJ9" s="160"/>
      <c r="BK9" s="160"/>
      <c r="BL9" s="160"/>
      <c r="BM9" s="160"/>
      <c r="BN9" s="160"/>
    </row>
    <row r="10" s="68" customFormat="1" ht="18.75" spans="1:66">
      <c r="A10" s="98" t="str">
        <f t="shared" si="5"/>
        <v>1.2</v>
      </c>
      <c r="B10" s="99" t="s">
        <v>16</v>
      </c>
      <c r="D10" s="100"/>
      <c r="E10" s="130">
        <v>43134</v>
      </c>
      <c r="F10" s="131">
        <f t="shared" ref="F10:F35" si="6">IF(ISBLANK(E10)," - ",IF(G10=0,E10,E10+G10-1))</f>
        <v>43138</v>
      </c>
      <c r="G10" s="132">
        <v>5</v>
      </c>
      <c r="H10" s="133">
        <v>0.6</v>
      </c>
      <c r="I10" s="158">
        <f t="shared" si="4"/>
        <v>3</v>
      </c>
      <c r="J10" s="159"/>
      <c r="K10" s="160"/>
      <c r="L10" s="160"/>
      <c r="M10" s="160"/>
      <c r="N10" s="160"/>
      <c r="O10" s="160"/>
      <c r="P10" s="160"/>
      <c r="Q10" s="160"/>
      <c r="R10" s="160"/>
      <c r="S10" s="160"/>
      <c r="T10" s="160"/>
      <c r="U10" s="160"/>
      <c r="V10" s="160"/>
      <c r="W10" s="160"/>
      <c r="X10" s="160"/>
      <c r="Y10" s="160"/>
      <c r="Z10" s="160"/>
      <c r="AA10" s="160"/>
      <c r="AB10" s="160"/>
      <c r="AC10" s="160"/>
      <c r="AD10" s="160"/>
      <c r="AE10" s="160"/>
      <c r="AF10" s="160"/>
      <c r="AG10" s="160"/>
      <c r="AH10" s="160"/>
      <c r="AI10" s="160"/>
      <c r="AJ10" s="160"/>
      <c r="AK10" s="160"/>
      <c r="AL10" s="160"/>
      <c r="AM10" s="160"/>
      <c r="AN10" s="160"/>
      <c r="AO10" s="160"/>
      <c r="AP10" s="160"/>
      <c r="AQ10" s="160"/>
      <c r="AR10" s="160"/>
      <c r="AS10" s="160"/>
      <c r="AT10" s="160"/>
      <c r="AU10" s="160"/>
      <c r="AV10" s="160"/>
      <c r="AW10" s="160"/>
      <c r="AX10" s="160"/>
      <c r="AY10" s="160"/>
      <c r="AZ10" s="160"/>
      <c r="BA10" s="160"/>
      <c r="BB10" s="160"/>
      <c r="BC10" s="160"/>
      <c r="BD10" s="160"/>
      <c r="BE10" s="160"/>
      <c r="BF10" s="160"/>
      <c r="BG10" s="160"/>
      <c r="BH10" s="160"/>
      <c r="BI10" s="160"/>
      <c r="BJ10" s="160"/>
      <c r="BK10" s="160"/>
      <c r="BL10" s="160"/>
      <c r="BM10" s="160"/>
      <c r="BN10" s="160"/>
    </row>
    <row r="11" s="68" customFormat="1" ht="18.75" spans="1:66">
      <c r="A11" s="98" t="str">
        <f t="shared" si="5"/>
        <v>1.3</v>
      </c>
      <c r="B11" s="99" t="s">
        <v>16</v>
      </c>
      <c r="D11" s="100"/>
      <c r="E11" s="130">
        <v>43139</v>
      </c>
      <c r="F11" s="131">
        <f t="shared" si="6"/>
        <v>43142</v>
      </c>
      <c r="G11" s="132">
        <v>4</v>
      </c>
      <c r="H11" s="133">
        <v>0</v>
      </c>
      <c r="I11" s="158">
        <f t="shared" si="4"/>
        <v>2</v>
      </c>
      <c r="J11" s="159"/>
      <c r="K11" s="160"/>
      <c r="L11" s="160"/>
      <c r="M11" s="169"/>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0"/>
      <c r="AL11" s="160"/>
      <c r="AM11" s="160"/>
      <c r="AN11" s="160"/>
      <c r="AO11" s="160"/>
      <c r="AP11" s="160"/>
      <c r="AQ11" s="160"/>
      <c r="AR11" s="160"/>
      <c r="AS11" s="160"/>
      <c r="AT11" s="160"/>
      <c r="AU11" s="160"/>
      <c r="AV11" s="160"/>
      <c r="AW11" s="160"/>
      <c r="AX11" s="160"/>
      <c r="AY11" s="160"/>
      <c r="AZ11" s="160"/>
      <c r="BA11" s="160"/>
      <c r="BB11" s="160"/>
      <c r="BC11" s="160"/>
      <c r="BD11" s="160"/>
      <c r="BE11" s="160"/>
      <c r="BF11" s="160"/>
      <c r="BG11" s="160"/>
      <c r="BH11" s="160"/>
      <c r="BI11" s="160"/>
      <c r="BJ11" s="160"/>
      <c r="BK11" s="160"/>
      <c r="BL11" s="160"/>
      <c r="BM11" s="160"/>
      <c r="BN11" s="160"/>
    </row>
    <row r="12" s="68" customFormat="1" ht="18.75" spans="1:66">
      <c r="A12" s="98" t="str">
        <f t="shared" si="5"/>
        <v>1.4</v>
      </c>
      <c r="B12" s="99" t="s">
        <v>18</v>
      </c>
      <c r="D12" s="100"/>
      <c r="E12" s="130">
        <v>43132</v>
      </c>
      <c r="F12" s="131">
        <f t="shared" si="6"/>
        <v>43135</v>
      </c>
      <c r="G12" s="132">
        <v>4</v>
      </c>
      <c r="H12" s="133">
        <v>0.75</v>
      </c>
      <c r="I12" s="158">
        <f t="shared" si="4"/>
        <v>2</v>
      </c>
      <c r="J12" s="159"/>
      <c r="K12" s="160"/>
      <c r="L12" s="160"/>
      <c r="M12" s="160"/>
      <c r="N12" s="160"/>
      <c r="O12" s="160"/>
      <c r="P12" s="160"/>
      <c r="Q12" s="160"/>
      <c r="R12" s="160"/>
      <c r="S12" s="160"/>
      <c r="T12" s="160"/>
      <c r="U12" s="160"/>
      <c r="V12" s="160"/>
      <c r="W12" s="160"/>
      <c r="X12" s="160"/>
      <c r="Y12" s="160"/>
      <c r="Z12" s="160"/>
      <c r="AA12" s="160"/>
      <c r="AB12" s="160"/>
      <c r="AC12" s="160"/>
      <c r="AD12" s="160"/>
      <c r="AE12" s="160"/>
      <c r="AF12" s="160"/>
      <c r="AG12" s="160"/>
      <c r="AH12" s="160"/>
      <c r="AI12" s="160"/>
      <c r="AJ12" s="160"/>
      <c r="AK12" s="160"/>
      <c r="AL12" s="160"/>
      <c r="AM12" s="160"/>
      <c r="AN12" s="160"/>
      <c r="AO12" s="160"/>
      <c r="AP12" s="160"/>
      <c r="AQ12" s="160"/>
      <c r="AR12" s="160"/>
      <c r="AS12" s="160"/>
      <c r="AT12" s="160"/>
      <c r="AU12" s="160"/>
      <c r="AV12" s="160"/>
      <c r="AW12" s="160"/>
      <c r="AX12" s="160"/>
      <c r="AY12" s="160"/>
      <c r="AZ12" s="160"/>
      <c r="BA12" s="160"/>
      <c r="BB12" s="160"/>
      <c r="BC12" s="160"/>
      <c r="BD12" s="160"/>
      <c r="BE12" s="160"/>
      <c r="BF12" s="160"/>
      <c r="BG12" s="160"/>
      <c r="BH12" s="160"/>
      <c r="BI12" s="160"/>
      <c r="BJ12" s="160"/>
      <c r="BK12" s="160"/>
      <c r="BL12" s="160"/>
      <c r="BM12" s="160"/>
      <c r="BN12" s="160"/>
    </row>
    <row r="13" s="68" customFormat="1" ht="18.75" spans="1:66">
      <c r="A13" s="9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01" t="s">
        <v>19</v>
      </c>
      <c r="D13" s="100"/>
      <c r="E13" s="130">
        <v>43133</v>
      </c>
      <c r="F13" s="131">
        <f t="shared" si="6"/>
        <v>43134</v>
      </c>
      <c r="G13" s="132">
        <v>2</v>
      </c>
      <c r="H13" s="133">
        <v>0.5</v>
      </c>
      <c r="I13" s="158">
        <f t="shared" si="4"/>
        <v>1</v>
      </c>
      <c r="J13" s="159"/>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row>
    <row r="14" s="68" customFormat="1" ht="18.75" spans="1:66">
      <c r="A14" s="9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01" t="s">
        <v>19</v>
      </c>
      <c r="D14" s="100"/>
      <c r="E14" s="130">
        <v>43135</v>
      </c>
      <c r="F14" s="131">
        <f t="shared" si="6"/>
        <v>43137</v>
      </c>
      <c r="G14" s="132">
        <v>3</v>
      </c>
      <c r="H14" s="133">
        <v>0.5</v>
      </c>
      <c r="I14" s="158">
        <f t="shared" si="4"/>
        <v>2</v>
      </c>
      <c r="J14" s="159"/>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0"/>
      <c r="AK14" s="160"/>
      <c r="AL14" s="160"/>
      <c r="AM14" s="160"/>
      <c r="AN14" s="160"/>
      <c r="AO14" s="160"/>
      <c r="AP14" s="160"/>
      <c r="AQ14" s="160"/>
      <c r="AR14" s="160"/>
      <c r="AS14" s="160"/>
      <c r="AT14" s="160"/>
      <c r="AU14" s="160"/>
      <c r="AV14" s="160"/>
      <c r="AW14" s="160"/>
      <c r="AX14" s="160"/>
      <c r="AY14" s="160"/>
      <c r="AZ14" s="160"/>
      <c r="BA14" s="160"/>
      <c r="BB14" s="160"/>
      <c r="BC14" s="160"/>
      <c r="BD14" s="160"/>
      <c r="BE14" s="160"/>
      <c r="BF14" s="160"/>
      <c r="BG14" s="160"/>
      <c r="BH14" s="160"/>
      <c r="BI14" s="160"/>
      <c r="BJ14" s="160"/>
      <c r="BK14" s="160"/>
      <c r="BL14" s="160"/>
      <c r="BM14" s="160"/>
      <c r="BN14" s="160"/>
    </row>
    <row r="15" s="68" customFormat="1" ht="18.75" spans="1:66">
      <c r="A15" s="98" t="str">
        <f t="shared" si="5"/>
        <v>1.5</v>
      </c>
      <c r="B15" s="99" t="s">
        <v>16</v>
      </c>
      <c r="D15" s="100"/>
      <c r="E15" s="130">
        <v>43136</v>
      </c>
      <c r="F15" s="131">
        <f t="shared" si="6"/>
        <v>43140</v>
      </c>
      <c r="G15" s="132">
        <v>5</v>
      </c>
      <c r="H15" s="133">
        <v>0</v>
      </c>
      <c r="I15" s="158">
        <f t="shared" si="4"/>
        <v>5</v>
      </c>
      <c r="J15" s="159"/>
      <c r="K15" s="160"/>
      <c r="L15" s="160"/>
      <c r="M15" s="160"/>
      <c r="N15" s="160"/>
      <c r="O15" s="160"/>
      <c r="P15" s="160"/>
      <c r="Q15" s="160"/>
      <c r="R15" s="160"/>
      <c r="S15" s="160"/>
      <c r="T15" s="160"/>
      <c r="U15" s="160"/>
      <c r="V15" s="160"/>
      <c r="W15" s="160"/>
      <c r="X15" s="160"/>
      <c r="Y15" s="160"/>
      <c r="Z15" s="160"/>
      <c r="AA15" s="160"/>
      <c r="AB15" s="160"/>
      <c r="AC15" s="160"/>
      <c r="AD15" s="160"/>
      <c r="AE15" s="160"/>
      <c r="AF15" s="160"/>
      <c r="AG15" s="160"/>
      <c r="AH15" s="160"/>
      <c r="AI15" s="160"/>
      <c r="AJ15" s="160"/>
      <c r="AK15" s="160"/>
      <c r="AL15" s="160"/>
      <c r="AM15" s="160"/>
      <c r="AN15" s="160"/>
      <c r="AO15" s="160"/>
      <c r="AP15" s="160"/>
      <c r="AQ15" s="160"/>
      <c r="AR15" s="160"/>
      <c r="AS15" s="160"/>
      <c r="AT15" s="160"/>
      <c r="AU15" s="160"/>
      <c r="AV15" s="160"/>
      <c r="AW15" s="160"/>
      <c r="AX15" s="160"/>
      <c r="AY15" s="160"/>
      <c r="AZ15" s="160"/>
      <c r="BA15" s="160"/>
      <c r="BB15" s="160"/>
      <c r="BC15" s="160"/>
      <c r="BD15" s="160"/>
      <c r="BE15" s="160"/>
      <c r="BF15" s="160"/>
      <c r="BG15" s="160"/>
      <c r="BH15" s="160"/>
      <c r="BI15" s="160"/>
      <c r="BJ15" s="160"/>
      <c r="BK15" s="160"/>
      <c r="BL15" s="160"/>
      <c r="BM15" s="160"/>
      <c r="BN15" s="160"/>
    </row>
    <row r="16" s="68" customFormat="1" ht="18.75" spans="1:66">
      <c r="A16" s="98" t="str">
        <f t="shared" si="5"/>
        <v>1.6</v>
      </c>
      <c r="B16" s="99" t="s">
        <v>16</v>
      </c>
      <c r="D16" s="100"/>
      <c r="E16" s="130">
        <v>43134</v>
      </c>
      <c r="F16" s="131">
        <f t="shared" si="6"/>
        <v>43140</v>
      </c>
      <c r="G16" s="132">
        <v>7</v>
      </c>
      <c r="H16" s="133">
        <v>0</v>
      </c>
      <c r="I16" s="158">
        <f t="shared" si="4"/>
        <v>5</v>
      </c>
      <c r="J16" s="159"/>
      <c r="K16" s="160"/>
      <c r="L16" s="160"/>
      <c r="M16" s="160"/>
      <c r="N16" s="160"/>
      <c r="O16" s="160"/>
      <c r="P16" s="160"/>
      <c r="Q16" s="160"/>
      <c r="R16" s="160"/>
      <c r="S16" s="160"/>
      <c r="T16" s="160"/>
      <c r="U16" s="160"/>
      <c r="V16" s="160"/>
      <c r="W16" s="160"/>
      <c r="X16" s="160"/>
      <c r="Y16" s="160"/>
      <c r="Z16" s="160"/>
      <c r="AA16" s="160"/>
      <c r="AB16" s="160"/>
      <c r="AC16" s="160"/>
      <c r="AD16" s="160"/>
      <c r="AE16" s="160"/>
      <c r="AF16" s="160"/>
      <c r="AG16" s="160"/>
      <c r="AH16" s="160"/>
      <c r="AI16" s="160"/>
      <c r="AJ16" s="160"/>
      <c r="AK16" s="160"/>
      <c r="AL16" s="160"/>
      <c r="AM16" s="160"/>
      <c r="AN16" s="160"/>
      <c r="AO16" s="160"/>
      <c r="AP16" s="160"/>
      <c r="AQ16" s="160"/>
      <c r="AR16" s="160"/>
      <c r="AS16" s="160"/>
      <c r="AT16" s="160"/>
      <c r="AU16" s="160"/>
      <c r="AV16" s="160"/>
      <c r="AW16" s="160"/>
      <c r="AX16" s="160"/>
      <c r="AY16" s="160"/>
      <c r="AZ16" s="160"/>
      <c r="BA16" s="160"/>
      <c r="BB16" s="160"/>
      <c r="BC16" s="160"/>
      <c r="BD16" s="160"/>
      <c r="BE16" s="160"/>
      <c r="BF16" s="160"/>
      <c r="BG16" s="160"/>
      <c r="BH16" s="160"/>
      <c r="BI16" s="160"/>
      <c r="BJ16" s="160"/>
      <c r="BK16" s="160"/>
      <c r="BL16" s="160"/>
      <c r="BM16" s="160"/>
      <c r="BN16" s="160"/>
    </row>
    <row r="17" s="68" customFormat="1" ht="18.75" spans="1:66">
      <c r="A17" s="98" t="str">
        <f t="shared" si="5"/>
        <v>1.7</v>
      </c>
      <c r="B17" s="99" t="s">
        <v>16</v>
      </c>
      <c r="D17" s="100"/>
      <c r="E17" s="130">
        <v>43141</v>
      </c>
      <c r="F17" s="131">
        <f t="shared" si="6"/>
        <v>43147</v>
      </c>
      <c r="G17" s="132">
        <v>7</v>
      </c>
      <c r="H17" s="133">
        <v>0</v>
      </c>
      <c r="I17" s="158">
        <f t="shared" si="4"/>
        <v>5</v>
      </c>
      <c r="J17" s="159"/>
      <c r="K17" s="160"/>
      <c r="L17" s="160"/>
      <c r="M17" s="160"/>
      <c r="N17" s="160"/>
      <c r="O17" s="160"/>
      <c r="P17" s="160"/>
      <c r="Q17" s="160"/>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160"/>
      <c r="AU17" s="160"/>
      <c r="AV17" s="160"/>
      <c r="AW17" s="160"/>
      <c r="AX17" s="160"/>
      <c r="AY17" s="160"/>
      <c r="AZ17" s="160"/>
      <c r="BA17" s="160"/>
      <c r="BB17" s="160"/>
      <c r="BC17" s="160"/>
      <c r="BD17" s="160"/>
      <c r="BE17" s="160"/>
      <c r="BF17" s="160"/>
      <c r="BG17" s="160"/>
      <c r="BH17" s="160"/>
      <c r="BI17" s="160"/>
      <c r="BJ17" s="160"/>
      <c r="BK17" s="160"/>
      <c r="BL17" s="160"/>
      <c r="BM17" s="160"/>
      <c r="BN17" s="160"/>
    </row>
    <row r="18" s="67" customFormat="1" ht="18.75" spans="1:66">
      <c r="A18" s="102" t="str">
        <f>IF(ISERROR(VALUE(SUBSTITUTE(prevWBS,".",""))),"1",IF(ISERROR(FIND("`",SUBSTITUTE(prevWBS,".","`",1))),TEXT(VALUE(prevWBS)+1,"#"),TEXT(VALUE(LEFT(prevWBS,FIND("`",SUBSTITUTE(prevWBS,".","`",1))-1))+1,"#")))</f>
        <v>2</v>
      </c>
      <c r="B18" s="103" t="s">
        <v>15</v>
      </c>
      <c r="D18" s="104"/>
      <c r="E18" s="134"/>
      <c r="F18" s="134" t="str">
        <f t="shared" si="6"/>
        <v> - </v>
      </c>
      <c r="G18" s="135"/>
      <c r="H18" s="136"/>
      <c r="I18" s="161" t="str">
        <f t="shared" si="4"/>
        <v> - </v>
      </c>
      <c r="J18" s="162"/>
      <c r="K18" s="163"/>
      <c r="L18" s="163"/>
      <c r="M18" s="163"/>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163"/>
      <c r="AU18" s="163"/>
      <c r="AV18" s="163"/>
      <c r="AW18" s="163"/>
      <c r="AX18" s="163"/>
      <c r="AY18" s="163"/>
      <c r="AZ18" s="163"/>
      <c r="BA18" s="163"/>
      <c r="BB18" s="163"/>
      <c r="BC18" s="163"/>
      <c r="BD18" s="163"/>
      <c r="BE18" s="163"/>
      <c r="BF18" s="163"/>
      <c r="BG18" s="163"/>
      <c r="BH18" s="163"/>
      <c r="BI18" s="163"/>
      <c r="BJ18" s="163"/>
      <c r="BK18" s="163"/>
      <c r="BL18" s="163"/>
      <c r="BM18" s="163"/>
      <c r="BN18" s="163"/>
    </row>
    <row r="19" s="68" customFormat="1" ht="18.75" spans="1:66">
      <c r="A19" s="9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99" t="s">
        <v>16</v>
      </c>
      <c r="D19" s="100"/>
      <c r="E19" s="130">
        <v>43141</v>
      </c>
      <c r="F19" s="131">
        <f t="shared" si="6"/>
        <v>43144</v>
      </c>
      <c r="G19" s="132">
        <v>4</v>
      </c>
      <c r="H19" s="133">
        <v>0</v>
      </c>
      <c r="I19" s="158">
        <f t="shared" si="4"/>
        <v>2</v>
      </c>
      <c r="J19" s="159"/>
      <c r="K19" s="160"/>
      <c r="L19" s="160"/>
      <c r="M19" s="160"/>
      <c r="N19" s="160"/>
      <c r="O19" s="160"/>
      <c r="P19" s="160"/>
      <c r="Q19" s="160"/>
      <c r="R19" s="160"/>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160"/>
      <c r="BJ19" s="160"/>
      <c r="BK19" s="160"/>
      <c r="BL19" s="160"/>
      <c r="BM19" s="160"/>
      <c r="BN19" s="160"/>
    </row>
    <row r="20" s="68" customFormat="1" ht="18.75" spans="1:66">
      <c r="A20" s="9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99" t="s">
        <v>16</v>
      </c>
      <c r="D20" s="100"/>
      <c r="E20" s="130">
        <v>43145</v>
      </c>
      <c r="F20" s="131">
        <f t="shared" si="6"/>
        <v>43147</v>
      </c>
      <c r="G20" s="132">
        <v>3</v>
      </c>
      <c r="H20" s="133">
        <v>0</v>
      </c>
      <c r="I20" s="158">
        <f t="shared" si="4"/>
        <v>3</v>
      </c>
      <c r="J20" s="159"/>
      <c r="K20" s="160"/>
      <c r="L20" s="160"/>
      <c r="M20" s="160"/>
      <c r="N20" s="160"/>
      <c r="O20" s="160"/>
      <c r="P20" s="160"/>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60"/>
      <c r="BG20" s="160"/>
      <c r="BH20" s="160"/>
      <c r="BI20" s="160"/>
      <c r="BJ20" s="160"/>
      <c r="BK20" s="160"/>
      <c r="BL20" s="160"/>
      <c r="BM20" s="160"/>
      <c r="BN20" s="160"/>
    </row>
    <row r="21" s="68" customFormat="1" ht="18.75" spans="1:66">
      <c r="A21" s="9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99" t="s">
        <v>16</v>
      </c>
      <c r="D21" s="100"/>
      <c r="E21" s="130">
        <v>43145</v>
      </c>
      <c r="F21" s="131">
        <f t="shared" si="6"/>
        <v>43147</v>
      </c>
      <c r="G21" s="132">
        <v>3</v>
      </c>
      <c r="H21" s="133">
        <v>0</v>
      </c>
      <c r="I21" s="158">
        <f t="shared" si="4"/>
        <v>3</v>
      </c>
      <c r="J21" s="159"/>
      <c r="K21" s="160"/>
      <c r="L21" s="160"/>
      <c r="M21" s="160"/>
      <c r="N21" s="160"/>
      <c r="O21" s="160"/>
      <c r="P21" s="160"/>
      <c r="Q21" s="160"/>
      <c r="R21" s="160"/>
      <c r="S21" s="160"/>
      <c r="T21" s="160"/>
      <c r="U21" s="160"/>
      <c r="V21" s="160"/>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60"/>
      <c r="AS21" s="160"/>
      <c r="AT21" s="160"/>
      <c r="AU21" s="160"/>
      <c r="AV21" s="160"/>
      <c r="AW21" s="160"/>
      <c r="AX21" s="160"/>
      <c r="AY21" s="160"/>
      <c r="AZ21" s="160"/>
      <c r="BA21" s="160"/>
      <c r="BB21" s="160"/>
      <c r="BC21" s="160"/>
      <c r="BD21" s="160"/>
      <c r="BE21" s="160"/>
      <c r="BF21" s="160"/>
      <c r="BG21" s="160"/>
      <c r="BH21" s="160"/>
      <c r="BI21" s="160"/>
      <c r="BJ21" s="160"/>
      <c r="BK21" s="160"/>
      <c r="BL21" s="160"/>
      <c r="BM21" s="160"/>
      <c r="BN21" s="160"/>
    </row>
    <row r="22" s="68" customFormat="1" ht="18.75" spans="1:66">
      <c r="A22" s="9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99" t="s">
        <v>16</v>
      </c>
      <c r="D22" s="100"/>
      <c r="E22" s="130">
        <v>43148</v>
      </c>
      <c r="F22" s="131">
        <f t="shared" si="6"/>
        <v>43153</v>
      </c>
      <c r="G22" s="132">
        <v>6</v>
      </c>
      <c r="H22" s="133">
        <v>0</v>
      </c>
      <c r="I22" s="158">
        <f t="shared" si="4"/>
        <v>4</v>
      </c>
      <c r="J22" s="159"/>
      <c r="K22" s="160"/>
      <c r="L22" s="160"/>
      <c r="M22" s="160"/>
      <c r="N22" s="160"/>
      <c r="O22" s="160"/>
      <c r="P22" s="160"/>
      <c r="Q22" s="160"/>
      <c r="R22" s="160"/>
      <c r="S22" s="160"/>
      <c r="T22" s="160"/>
      <c r="U22" s="160"/>
      <c r="V22" s="160"/>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160"/>
      <c r="BJ22" s="160"/>
      <c r="BK22" s="160"/>
      <c r="BL22" s="160"/>
      <c r="BM22" s="160"/>
      <c r="BN22" s="160"/>
    </row>
    <row r="23" s="68" customFormat="1" ht="18.75" spans="1:66">
      <c r="A23" s="9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99" t="s">
        <v>16</v>
      </c>
      <c r="D23" s="100"/>
      <c r="E23" s="130">
        <v>43154</v>
      </c>
      <c r="F23" s="131">
        <f t="shared" si="6"/>
        <v>43156</v>
      </c>
      <c r="G23" s="132">
        <v>3</v>
      </c>
      <c r="H23" s="133">
        <v>0</v>
      </c>
      <c r="I23" s="158">
        <f t="shared" si="4"/>
        <v>1</v>
      </c>
      <c r="J23" s="159"/>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0"/>
      <c r="BI23" s="160"/>
      <c r="BJ23" s="160"/>
      <c r="BK23" s="160"/>
      <c r="BL23" s="160"/>
      <c r="BM23" s="160"/>
      <c r="BN23" s="160"/>
    </row>
    <row r="24" s="67" customFormat="1" ht="18.75" spans="1:66">
      <c r="A24" s="102" t="str">
        <f>IF(ISERROR(VALUE(SUBSTITUTE(prevWBS,".",""))),"1",IF(ISERROR(FIND("`",SUBSTITUTE(prevWBS,".","`",1))),TEXT(VALUE(prevWBS)+1,"#"),TEXT(VALUE(LEFT(prevWBS,FIND("`",SUBSTITUTE(prevWBS,".","`",1))-1))+1,"#")))</f>
        <v>3</v>
      </c>
      <c r="B24" s="103" t="s">
        <v>15</v>
      </c>
      <c r="D24" s="104"/>
      <c r="E24" s="134"/>
      <c r="F24" s="134" t="str">
        <f t="shared" si="6"/>
        <v> - </v>
      </c>
      <c r="G24" s="135"/>
      <c r="H24" s="136"/>
      <c r="I24" s="161" t="str">
        <f t="shared" si="4"/>
        <v> - </v>
      </c>
      <c r="J24" s="162"/>
      <c r="K24" s="163"/>
      <c r="L24" s="163"/>
      <c r="M24" s="163"/>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row>
    <row r="25" s="68" customFormat="1" ht="18.75" spans="1:66">
      <c r="A25" s="9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99" t="s">
        <v>16</v>
      </c>
      <c r="D25" s="100"/>
      <c r="E25" s="130">
        <v>43141</v>
      </c>
      <c r="F25" s="131">
        <f t="shared" si="6"/>
        <v>43144</v>
      </c>
      <c r="G25" s="132">
        <v>4</v>
      </c>
      <c r="H25" s="133">
        <v>0</v>
      </c>
      <c r="I25" s="158">
        <f t="shared" si="4"/>
        <v>2</v>
      </c>
      <c r="J25" s="159"/>
      <c r="K25" s="160"/>
      <c r="L25" s="160"/>
      <c r="M25" s="160"/>
      <c r="N25" s="160"/>
      <c r="O25" s="160"/>
      <c r="P25" s="160"/>
      <c r="Q25" s="160"/>
      <c r="R25" s="160"/>
      <c r="S25" s="160"/>
      <c r="T25" s="160"/>
      <c r="U25" s="160"/>
      <c r="V25" s="160"/>
      <c r="W25" s="160"/>
      <c r="X25" s="160"/>
      <c r="Y25" s="160"/>
      <c r="Z25" s="160"/>
      <c r="AA25" s="160"/>
      <c r="AB25" s="160"/>
      <c r="AC25" s="160"/>
      <c r="AD25" s="160"/>
      <c r="AE25" s="160"/>
      <c r="AF25" s="160"/>
      <c r="AG25" s="160"/>
      <c r="AH25" s="160"/>
      <c r="AI25" s="160"/>
      <c r="AJ25" s="160"/>
      <c r="AK25" s="160"/>
      <c r="AL25" s="160"/>
      <c r="AM25" s="160"/>
      <c r="AN25" s="160"/>
      <c r="AO25" s="160"/>
      <c r="AP25" s="160"/>
      <c r="AQ25" s="160"/>
      <c r="AR25" s="160"/>
      <c r="AS25" s="160"/>
      <c r="AT25" s="160"/>
      <c r="AU25" s="160"/>
      <c r="AV25" s="160"/>
      <c r="AW25" s="160"/>
      <c r="AX25" s="160"/>
      <c r="AY25" s="160"/>
      <c r="AZ25" s="160"/>
      <c r="BA25" s="160"/>
      <c r="BB25" s="160"/>
      <c r="BC25" s="160"/>
      <c r="BD25" s="160"/>
      <c r="BE25" s="160"/>
      <c r="BF25" s="160"/>
      <c r="BG25" s="160"/>
      <c r="BH25" s="160"/>
      <c r="BI25" s="160"/>
      <c r="BJ25" s="160"/>
      <c r="BK25" s="160"/>
      <c r="BL25" s="160"/>
      <c r="BM25" s="160"/>
      <c r="BN25" s="160"/>
    </row>
    <row r="26" s="68" customFormat="1" ht="18.75" spans="1:66">
      <c r="A26" s="9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99" t="s">
        <v>16</v>
      </c>
      <c r="D26" s="100"/>
      <c r="E26" s="130">
        <v>43145</v>
      </c>
      <c r="F26" s="131">
        <f t="shared" si="6"/>
        <v>43147</v>
      </c>
      <c r="G26" s="132">
        <v>3</v>
      </c>
      <c r="H26" s="133">
        <v>0</v>
      </c>
      <c r="I26" s="158">
        <f t="shared" si="4"/>
        <v>3</v>
      </c>
      <c r="J26" s="159"/>
      <c r="K26" s="160"/>
      <c r="L26" s="160"/>
      <c r="M26" s="160"/>
      <c r="N26" s="160"/>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60"/>
      <c r="BG26" s="160"/>
      <c r="BH26" s="160"/>
      <c r="BI26" s="160"/>
      <c r="BJ26" s="160"/>
      <c r="BK26" s="160"/>
      <c r="BL26" s="160"/>
      <c r="BM26" s="160"/>
      <c r="BN26" s="160"/>
    </row>
    <row r="27" s="68" customFormat="1" ht="18.75" spans="1:66">
      <c r="A27" s="9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99" t="s">
        <v>16</v>
      </c>
      <c r="D27" s="100"/>
      <c r="E27" s="130">
        <v>43145</v>
      </c>
      <c r="F27" s="131">
        <f t="shared" si="6"/>
        <v>43147</v>
      </c>
      <c r="G27" s="132">
        <v>3</v>
      </c>
      <c r="H27" s="133">
        <v>0</v>
      </c>
      <c r="I27" s="158">
        <f t="shared" si="4"/>
        <v>3</v>
      </c>
      <c r="J27" s="159"/>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60"/>
      <c r="BG27" s="160"/>
      <c r="BH27" s="160"/>
      <c r="BI27" s="160"/>
      <c r="BJ27" s="160"/>
      <c r="BK27" s="160"/>
      <c r="BL27" s="160"/>
      <c r="BM27" s="160"/>
      <c r="BN27" s="160"/>
    </row>
    <row r="28" s="68" customFormat="1" ht="18.75" spans="1:66">
      <c r="A28" s="9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99" t="s">
        <v>16</v>
      </c>
      <c r="D28" s="100"/>
      <c r="E28" s="130">
        <v>43148</v>
      </c>
      <c r="F28" s="131">
        <f t="shared" si="6"/>
        <v>43153</v>
      </c>
      <c r="G28" s="132">
        <v>6</v>
      </c>
      <c r="H28" s="133">
        <v>0</v>
      </c>
      <c r="I28" s="158">
        <f t="shared" si="4"/>
        <v>4</v>
      </c>
      <c r="J28" s="159"/>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60"/>
      <c r="AK28" s="160"/>
      <c r="AL28" s="160"/>
      <c r="AM28" s="160"/>
      <c r="AN28" s="160"/>
      <c r="AO28" s="160"/>
      <c r="AP28" s="160"/>
      <c r="AQ28" s="160"/>
      <c r="AR28" s="160"/>
      <c r="AS28" s="160"/>
      <c r="AT28" s="160"/>
      <c r="AU28" s="160"/>
      <c r="AV28" s="160"/>
      <c r="AW28" s="160"/>
      <c r="AX28" s="160"/>
      <c r="AY28" s="160"/>
      <c r="AZ28" s="160"/>
      <c r="BA28" s="160"/>
      <c r="BB28" s="160"/>
      <c r="BC28" s="160"/>
      <c r="BD28" s="160"/>
      <c r="BE28" s="160"/>
      <c r="BF28" s="160"/>
      <c r="BG28" s="160"/>
      <c r="BH28" s="160"/>
      <c r="BI28" s="160"/>
      <c r="BJ28" s="160"/>
      <c r="BK28" s="160"/>
      <c r="BL28" s="160"/>
      <c r="BM28" s="160"/>
      <c r="BN28" s="160"/>
    </row>
    <row r="29" s="68" customFormat="1" ht="18.75" spans="1:66">
      <c r="A29" s="9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99" t="s">
        <v>16</v>
      </c>
      <c r="D29" s="100"/>
      <c r="E29" s="130">
        <v>43154</v>
      </c>
      <c r="F29" s="131">
        <f t="shared" si="6"/>
        <v>43156</v>
      </c>
      <c r="G29" s="132">
        <v>3</v>
      </c>
      <c r="H29" s="133">
        <v>0</v>
      </c>
      <c r="I29" s="158">
        <f t="shared" si="4"/>
        <v>1</v>
      </c>
      <c r="J29" s="159"/>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160"/>
      <c r="AU29" s="160"/>
      <c r="AV29" s="160"/>
      <c r="AW29" s="160"/>
      <c r="AX29" s="160"/>
      <c r="AY29" s="160"/>
      <c r="AZ29" s="160"/>
      <c r="BA29" s="160"/>
      <c r="BB29" s="160"/>
      <c r="BC29" s="160"/>
      <c r="BD29" s="160"/>
      <c r="BE29" s="160"/>
      <c r="BF29" s="160"/>
      <c r="BG29" s="160"/>
      <c r="BH29" s="160"/>
      <c r="BI29" s="160"/>
      <c r="BJ29" s="160"/>
      <c r="BK29" s="160"/>
      <c r="BL29" s="160"/>
      <c r="BM29" s="160"/>
      <c r="BN29" s="160"/>
    </row>
    <row r="30" s="67" customFormat="1" ht="18.75" spans="1:66">
      <c r="A30" s="102" t="str">
        <f>IF(ISERROR(VALUE(SUBSTITUTE(prevWBS,".",""))),"1",IF(ISERROR(FIND("`",SUBSTITUTE(prevWBS,".","`",1))),TEXT(VALUE(prevWBS)+1,"#"),TEXT(VALUE(LEFT(prevWBS,FIND("`",SUBSTITUTE(prevWBS,".","`",1))-1))+1,"#")))</f>
        <v>4</v>
      </c>
      <c r="B30" s="103" t="s">
        <v>15</v>
      </c>
      <c r="D30" s="104"/>
      <c r="E30" s="134"/>
      <c r="F30" s="134" t="str">
        <f t="shared" si="6"/>
        <v> - </v>
      </c>
      <c r="G30" s="135"/>
      <c r="H30" s="136"/>
      <c r="I30" s="161" t="str">
        <f t="shared" si="4"/>
        <v> - </v>
      </c>
      <c r="J30" s="162"/>
      <c r="K30" s="163"/>
      <c r="L30" s="163"/>
      <c r="M30" s="163"/>
      <c r="N30" s="163"/>
      <c r="O30" s="163"/>
      <c r="P30" s="163"/>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row>
    <row r="31" s="68" customFormat="1" ht="18.75" spans="1:66">
      <c r="A31" s="9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99" t="s">
        <v>16</v>
      </c>
      <c r="D31" s="100"/>
      <c r="E31" s="130">
        <v>43129</v>
      </c>
      <c r="F31" s="131">
        <f t="shared" si="6"/>
        <v>43129</v>
      </c>
      <c r="G31" s="132">
        <v>1</v>
      </c>
      <c r="H31" s="133">
        <v>0</v>
      </c>
      <c r="I31" s="158">
        <f t="shared" si="4"/>
        <v>1</v>
      </c>
      <c r="J31" s="159"/>
      <c r="K31" s="160"/>
      <c r="L31" s="160"/>
      <c r="M31" s="160"/>
      <c r="N31" s="160"/>
      <c r="O31" s="160"/>
      <c r="P31" s="160"/>
      <c r="Q31" s="160"/>
      <c r="R31" s="160"/>
      <c r="S31" s="160"/>
      <c r="T31" s="160"/>
      <c r="U31" s="160"/>
      <c r="V31" s="160"/>
      <c r="W31" s="160"/>
      <c r="X31" s="160"/>
      <c r="Y31" s="160"/>
      <c r="Z31" s="160"/>
      <c r="AA31" s="160"/>
      <c r="AB31" s="160"/>
      <c r="AC31" s="160"/>
      <c r="AD31" s="160"/>
      <c r="AE31" s="160"/>
      <c r="AF31" s="160"/>
      <c r="AG31" s="160"/>
      <c r="AH31" s="160"/>
      <c r="AI31" s="160"/>
      <c r="AJ31" s="160"/>
      <c r="AK31" s="160"/>
      <c r="AL31" s="160"/>
      <c r="AM31" s="160"/>
      <c r="AN31" s="160"/>
      <c r="AO31" s="160"/>
      <c r="AP31" s="160"/>
      <c r="AQ31" s="160"/>
      <c r="AR31" s="160"/>
      <c r="AS31" s="160"/>
      <c r="AT31" s="160"/>
      <c r="AU31" s="160"/>
      <c r="AV31" s="160"/>
      <c r="AW31" s="160"/>
      <c r="AX31" s="160"/>
      <c r="AY31" s="160"/>
      <c r="AZ31" s="160"/>
      <c r="BA31" s="160"/>
      <c r="BB31" s="160"/>
      <c r="BC31" s="160"/>
      <c r="BD31" s="160"/>
      <c r="BE31" s="160"/>
      <c r="BF31" s="160"/>
      <c r="BG31" s="160"/>
      <c r="BH31" s="160"/>
      <c r="BI31" s="160"/>
      <c r="BJ31" s="160"/>
      <c r="BK31" s="160"/>
      <c r="BL31" s="160"/>
      <c r="BM31" s="160"/>
      <c r="BN31" s="160"/>
    </row>
    <row r="32" s="68" customFormat="1" ht="18.75" spans="1:66">
      <c r="A32" s="9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99" t="s">
        <v>16</v>
      </c>
      <c r="D32" s="100"/>
      <c r="E32" s="130">
        <v>43130</v>
      </c>
      <c r="F32" s="131">
        <f t="shared" si="6"/>
        <v>43130</v>
      </c>
      <c r="G32" s="132">
        <v>1</v>
      </c>
      <c r="H32" s="133">
        <v>0</v>
      </c>
      <c r="I32" s="158">
        <f t="shared" si="4"/>
        <v>1</v>
      </c>
      <c r="J32" s="159"/>
      <c r="K32" s="160"/>
      <c r="L32" s="160"/>
      <c r="M32" s="160"/>
      <c r="N32" s="160"/>
      <c r="O32" s="160"/>
      <c r="P32" s="160"/>
      <c r="Q32" s="160"/>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0"/>
      <c r="AP32" s="160"/>
      <c r="AQ32" s="160"/>
      <c r="AR32" s="160"/>
      <c r="AS32" s="160"/>
      <c r="AT32" s="160"/>
      <c r="AU32" s="160"/>
      <c r="AV32" s="160"/>
      <c r="AW32" s="160"/>
      <c r="AX32" s="160"/>
      <c r="AY32" s="160"/>
      <c r="AZ32" s="160"/>
      <c r="BA32" s="160"/>
      <c r="BB32" s="160"/>
      <c r="BC32" s="160"/>
      <c r="BD32" s="160"/>
      <c r="BE32" s="160"/>
      <c r="BF32" s="160"/>
      <c r="BG32" s="160"/>
      <c r="BH32" s="160"/>
      <c r="BI32" s="160"/>
      <c r="BJ32" s="160"/>
      <c r="BK32" s="160"/>
      <c r="BL32" s="160"/>
      <c r="BM32" s="160"/>
      <c r="BN32" s="160"/>
    </row>
    <row r="33" s="68" customFormat="1" ht="18.75" spans="1:66">
      <c r="A33" s="9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99" t="s">
        <v>16</v>
      </c>
      <c r="D33" s="100"/>
      <c r="E33" s="130">
        <v>43131</v>
      </c>
      <c r="F33" s="131">
        <f t="shared" si="6"/>
        <v>43131</v>
      </c>
      <c r="G33" s="132">
        <v>1</v>
      </c>
      <c r="H33" s="133">
        <v>0</v>
      </c>
      <c r="I33" s="158">
        <f t="shared" si="4"/>
        <v>1</v>
      </c>
      <c r="J33" s="159"/>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0"/>
      <c r="AO33" s="160"/>
      <c r="AP33" s="160"/>
      <c r="AQ33" s="160"/>
      <c r="AR33" s="160"/>
      <c r="AS33" s="160"/>
      <c r="AT33" s="160"/>
      <c r="AU33" s="160"/>
      <c r="AV33" s="160"/>
      <c r="AW33" s="160"/>
      <c r="AX33" s="160"/>
      <c r="AY33" s="160"/>
      <c r="AZ33" s="160"/>
      <c r="BA33" s="160"/>
      <c r="BB33" s="160"/>
      <c r="BC33" s="160"/>
      <c r="BD33" s="160"/>
      <c r="BE33" s="160"/>
      <c r="BF33" s="160"/>
      <c r="BG33" s="160"/>
      <c r="BH33" s="160"/>
      <c r="BI33" s="160"/>
      <c r="BJ33" s="160"/>
      <c r="BK33" s="160"/>
      <c r="BL33" s="160"/>
      <c r="BM33" s="160"/>
      <c r="BN33" s="160"/>
    </row>
    <row r="34" s="68" customFormat="1" ht="18.75" spans="1:66">
      <c r="A34" s="9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99" t="s">
        <v>16</v>
      </c>
      <c r="D34" s="100"/>
      <c r="E34" s="130">
        <v>43132</v>
      </c>
      <c r="F34" s="131">
        <f t="shared" si="6"/>
        <v>43132</v>
      </c>
      <c r="G34" s="132">
        <v>1</v>
      </c>
      <c r="H34" s="133">
        <v>0</v>
      </c>
      <c r="I34" s="158">
        <f t="shared" si="4"/>
        <v>1</v>
      </c>
      <c r="J34" s="159"/>
      <c r="K34" s="160"/>
      <c r="L34" s="160"/>
      <c r="M34" s="160"/>
      <c r="N34" s="160"/>
      <c r="O34" s="160"/>
      <c r="P34" s="160"/>
      <c r="Q34" s="160"/>
      <c r="R34" s="160"/>
      <c r="S34" s="160"/>
      <c r="T34" s="160"/>
      <c r="U34" s="160"/>
      <c r="V34" s="160"/>
      <c r="W34" s="160"/>
      <c r="X34" s="160"/>
      <c r="Y34" s="160"/>
      <c r="Z34" s="160"/>
      <c r="AA34" s="160"/>
      <c r="AB34" s="160"/>
      <c r="AC34" s="160"/>
      <c r="AD34" s="160"/>
      <c r="AE34" s="160"/>
      <c r="AF34" s="160"/>
      <c r="AG34" s="160"/>
      <c r="AH34" s="160"/>
      <c r="AI34" s="160"/>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60"/>
      <c r="BG34" s="160"/>
      <c r="BH34" s="160"/>
      <c r="BI34" s="160"/>
      <c r="BJ34" s="160"/>
      <c r="BK34" s="160"/>
      <c r="BL34" s="160"/>
      <c r="BM34" s="160"/>
      <c r="BN34" s="160"/>
    </row>
    <row r="35" s="68" customFormat="1" ht="18.75" spans="1:66">
      <c r="A35" s="9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99" t="s">
        <v>16</v>
      </c>
      <c r="D35" s="100"/>
      <c r="E35" s="130">
        <v>43133</v>
      </c>
      <c r="F35" s="131">
        <f t="shared" si="6"/>
        <v>43133</v>
      </c>
      <c r="G35" s="132">
        <v>1</v>
      </c>
      <c r="H35" s="133">
        <v>0</v>
      </c>
      <c r="I35" s="158">
        <f t="shared" si="4"/>
        <v>1</v>
      </c>
      <c r="J35" s="159"/>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60"/>
      <c r="AK35" s="160"/>
      <c r="AL35" s="160"/>
      <c r="AM35" s="160"/>
      <c r="AN35" s="160"/>
      <c r="AO35" s="160"/>
      <c r="AP35" s="160"/>
      <c r="AQ35" s="160"/>
      <c r="AR35" s="160"/>
      <c r="AS35" s="160"/>
      <c r="AT35" s="160"/>
      <c r="AU35" s="160"/>
      <c r="AV35" s="160"/>
      <c r="AW35" s="160"/>
      <c r="AX35" s="160"/>
      <c r="AY35" s="160"/>
      <c r="AZ35" s="160"/>
      <c r="BA35" s="160"/>
      <c r="BB35" s="160"/>
      <c r="BC35" s="160"/>
      <c r="BD35" s="160"/>
      <c r="BE35" s="160"/>
      <c r="BF35" s="160"/>
      <c r="BG35" s="160"/>
      <c r="BH35" s="160"/>
      <c r="BI35" s="160"/>
      <c r="BJ35" s="160"/>
      <c r="BK35" s="160"/>
      <c r="BL35" s="160"/>
      <c r="BM35" s="160"/>
      <c r="BN35" s="160"/>
    </row>
    <row r="36" s="69" customFormat="1" ht="18.75" spans="1:66">
      <c r="A36" s="98"/>
      <c r="B36" s="105"/>
      <c r="C36" s="105"/>
      <c r="D36" s="106"/>
      <c r="E36" s="137"/>
      <c r="F36" s="137"/>
      <c r="G36" s="138"/>
      <c r="H36" s="139"/>
      <c r="I36" s="164" t="str">
        <f t="shared" si="4"/>
        <v> - </v>
      </c>
      <c r="J36" s="165"/>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60"/>
      <c r="AJ36" s="160"/>
      <c r="AK36" s="160"/>
      <c r="AL36" s="160"/>
      <c r="AM36" s="160"/>
      <c r="AN36" s="160"/>
      <c r="AO36" s="160"/>
      <c r="AP36" s="160"/>
      <c r="AQ36" s="160"/>
      <c r="AR36" s="160"/>
      <c r="AS36" s="160"/>
      <c r="AT36" s="160"/>
      <c r="AU36" s="160"/>
      <c r="AV36" s="160"/>
      <c r="AW36" s="160"/>
      <c r="AX36" s="160"/>
      <c r="AY36" s="160"/>
      <c r="AZ36" s="160"/>
      <c r="BA36" s="160"/>
      <c r="BB36" s="160"/>
      <c r="BC36" s="160"/>
      <c r="BD36" s="160"/>
      <c r="BE36" s="160"/>
      <c r="BF36" s="160"/>
      <c r="BG36" s="160"/>
      <c r="BH36" s="160"/>
      <c r="BI36" s="160"/>
      <c r="BJ36" s="160"/>
      <c r="BK36" s="160"/>
      <c r="BL36" s="160"/>
      <c r="BM36" s="160"/>
      <c r="BN36" s="160"/>
    </row>
    <row r="37" s="69" customFormat="1" ht="18.75" spans="1:66">
      <c r="A37" s="98"/>
      <c r="B37" s="105"/>
      <c r="C37" s="105"/>
      <c r="D37" s="106"/>
      <c r="E37" s="137"/>
      <c r="F37" s="137"/>
      <c r="G37" s="138"/>
      <c r="H37" s="139"/>
      <c r="I37" s="164" t="str">
        <f t="shared" si="4"/>
        <v> - </v>
      </c>
      <c r="J37" s="165"/>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0"/>
      <c r="AH37" s="160"/>
      <c r="AI37" s="160"/>
      <c r="AJ37" s="160"/>
      <c r="AK37" s="160"/>
      <c r="AL37" s="160"/>
      <c r="AM37" s="160"/>
      <c r="AN37" s="160"/>
      <c r="AO37" s="160"/>
      <c r="AP37" s="160"/>
      <c r="AQ37" s="160"/>
      <c r="AR37" s="160"/>
      <c r="AS37" s="160"/>
      <c r="AT37" s="160"/>
      <c r="AU37" s="160"/>
      <c r="AV37" s="160"/>
      <c r="AW37" s="160"/>
      <c r="AX37" s="160"/>
      <c r="AY37" s="160"/>
      <c r="AZ37" s="160"/>
      <c r="BA37" s="160"/>
      <c r="BB37" s="160"/>
      <c r="BC37" s="160"/>
      <c r="BD37" s="160"/>
      <c r="BE37" s="160"/>
      <c r="BF37" s="160"/>
      <c r="BG37" s="160"/>
      <c r="BH37" s="160"/>
      <c r="BI37" s="160"/>
      <c r="BJ37" s="160"/>
      <c r="BK37" s="160"/>
      <c r="BL37" s="160"/>
      <c r="BM37" s="160"/>
      <c r="BN37" s="160"/>
    </row>
    <row r="38" s="70" customFormat="1" ht="18.75" spans="1:66">
      <c r="A38" s="107" t="s">
        <v>20</v>
      </c>
      <c r="B38" s="108"/>
      <c r="C38" s="109"/>
      <c r="D38" s="109"/>
      <c r="E38" s="140"/>
      <c r="F38" s="140"/>
      <c r="G38" s="141"/>
      <c r="H38" s="141"/>
      <c r="I38" s="141"/>
      <c r="J38" s="166"/>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60"/>
      <c r="AH38" s="160"/>
      <c r="AI38" s="160"/>
      <c r="AJ38" s="160"/>
      <c r="AK38" s="160"/>
      <c r="AL38" s="160"/>
      <c r="AM38" s="160"/>
      <c r="AN38" s="160"/>
      <c r="AO38" s="160"/>
      <c r="AP38" s="160"/>
      <c r="AQ38" s="160"/>
      <c r="AR38" s="160"/>
      <c r="AS38" s="160"/>
      <c r="AT38" s="160"/>
      <c r="AU38" s="160"/>
      <c r="AV38" s="160"/>
      <c r="AW38" s="160"/>
      <c r="AX38" s="160"/>
      <c r="AY38" s="160"/>
      <c r="AZ38" s="160"/>
      <c r="BA38" s="160"/>
      <c r="BB38" s="160"/>
      <c r="BC38" s="160"/>
      <c r="BD38" s="160"/>
      <c r="BE38" s="160"/>
      <c r="BF38" s="160"/>
      <c r="BG38" s="160"/>
      <c r="BH38" s="160"/>
      <c r="BI38" s="160"/>
      <c r="BJ38" s="160"/>
      <c r="BK38" s="160"/>
      <c r="BL38" s="160"/>
      <c r="BM38" s="160"/>
      <c r="BN38" s="160"/>
    </row>
    <row r="39" s="69" customFormat="1" ht="18.75" spans="1:66">
      <c r="A39" s="110" t="s">
        <v>21</v>
      </c>
      <c r="B39" s="111"/>
      <c r="C39" s="111"/>
      <c r="D39" s="111"/>
      <c r="E39" s="142"/>
      <c r="F39" s="142"/>
      <c r="G39" s="111"/>
      <c r="H39" s="111"/>
      <c r="I39" s="111"/>
      <c r="J39" s="166"/>
      <c r="K39" s="160"/>
      <c r="L39" s="160"/>
      <c r="M39" s="160"/>
      <c r="N39" s="160"/>
      <c r="O39" s="160"/>
      <c r="P39" s="160"/>
      <c r="Q39" s="160"/>
      <c r="R39" s="160"/>
      <c r="S39" s="160"/>
      <c r="T39" s="160"/>
      <c r="U39" s="160"/>
      <c r="V39" s="160"/>
      <c r="W39" s="160"/>
      <c r="X39" s="160"/>
      <c r="Y39" s="160"/>
      <c r="Z39" s="160"/>
      <c r="AA39" s="160"/>
      <c r="AB39" s="160"/>
      <c r="AC39" s="160"/>
      <c r="AD39" s="160"/>
      <c r="AE39" s="160"/>
      <c r="AF39" s="160"/>
      <c r="AG39" s="160"/>
      <c r="AH39" s="160"/>
      <c r="AI39" s="160"/>
      <c r="AJ39" s="160"/>
      <c r="AK39" s="160"/>
      <c r="AL39" s="160"/>
      <c r="AM39" s="160"/>
      <c r="AN39" s="160"/>
      <c r="AO39" s="160"/>
      <c r="AP39" s="160"/>
      <c r="AQ39" s="160"/>
      <c r="AR39" s="160"/>
      <c r="AS39" s="160"/>
      <c r="AT39" s="160"/>
      <c r="AU39" s="160"/>
      <c r="AV39" s="160"/>
      <c r="AW39" s="160"/>
      <c r="AX39" s="160"/>
      <c r="AY39" s="160"/>
      <c r="AZ39" s="160"/>
      <c r="BA39" s="160"/>
      <c r="BB39" s="160"/>
      <c r="BC39" s="160"/>
      <c r="BD39" s="160"/>
      <c r="BE39" s="160"/>
      <c r="BF39" s="160"/>
      <c r="BG39" s="160"/>
      <c r="BH39" s="160"/>
      <c r="BI39" s="160"/>
      <c r="BJ39" s="160"/>
      <c r="BK39" s="160"/>
      <c r="BL39" s="160"/>
      <c r="BM39" s="160"/>
      <c r="BN39" s="160"/>
    </row>
    <row r="40" s="69" customFormat="1" ht="18.75" spans="1:66">
      <c r="A40" s="112" t="str">
        <f>IF(ISERROR(VALUE(SUBSTITUTE(prevWBS,".",""))),"1",IF(ISERROR(FIND("`",SUBSTITUTE(prevWBS,".","`",1))),TEXT(VALUE(prevWBS)+1,"#"),TEXT(VALUE(LEFT(prevWBS,FIND("`",SUBSTITUTE(prevWBS,".","`",1))-1))+1,"#")))</f>
        <v>1</v>
      </c>
      <c r="B40" s="113" t="s">
        <v>22</v>
      </c>
      <c r="C40" s="114"/>
      <c r="D40" s="100"/>
      <c r="E40" s="130"/>
      <c r="F40" s="131" t="str">
        <f t="shared" ref="F40:F43" si="7">IF(ISBLANK(E40)," - ",IF(G40=0,E40,E40+G40-1))</f>
        <v> - </v>
      </c>
      <c r="G40" s="132"/>
      <c r="H40" s="133"/>
      <c r="I40" s="167" t="str">
        <f>IF(OR(F40=0,E40=0)," - ",NETWORKDAYS(E40,F40))</f>
        <v> - </v>
      </c>
      <c r="J40" s="168"/>
      <c r="K40" s="160"/>
      <c r="L40" s="160"/>
      <c r="M40" s="160"/>
      <c r="N40" s="160"/>
      <c r="O40" s="160"/>
      <c r="P40" s="160"/>
      <c r="Q40" s="160"/>
      <c r="R40" s="160"/>
      <c r="S40" s="160"/>
      <c r="T40" s="160"/>
      <c r="U40" s="160"/>
      <c r="V40" s="160"/>
      <c r="W40" s="160"/>
      <c r="X40" s="160"/>
      <c r="Y40" s="160"/>
      <c r="Z40" s="160"/>
      <c r="AA40" s="160"/>
      <c r="AB40" s="160"/>
      <c r="AC40" s="160"/>
      <c r="AD40" s="160"/>
      <c r="AE40" s="160"/>
      <c r="AF40" s="160"/>
      <c r="AG40" s="160"/>
      <c r="AH40" s="160"/>
      <c r="AI40" s="160"/>
      <c r="AJ40" s="160"/>
      <c r="AK40" s="160"/>
      <c r="AL40" s="160"/>
      <c r="AM40" s="160"/>
      <c r="AN40" s="160"/>
      <c r="AO40" s="160"/>
      <c r="AP40" s="160"/>
      <c r="AQ40" s="160"/>
      <c r="AR40" s="160"/>
      <c r="AS40" s="160"/>
      <c r="AT40" s="160"/>
      <c r="AU40" s="160"/>
      <c r="AV40" s="160"/>
      <c r="AW40" s="160"/>
      <c r="AX40" s="160"/>
      <c r="AY40" s="160"/>
      <c r="AZ40" s="160"/>
      <c r="BA40" s="160"/>
      <c r="BB40" s="160"/>
      <c r="BC40" s="160"/>
      <c r="BD40" s="160"/>
      <c r="BE40" s="160"/>
      <c r="BF40" s="160"/>
      <c r="BG40" s="160"/>
      <c r="BH40" s="160"/>
      <c r="BI40" s="160"/>
      <c r="BJ40" s="160"/>
      <c r="BK40" s="160"/>
      <c r="BL40" s="160"/>
      <c r="BM40" s="160"/>
      <c r="BN40" s="160"/>
    </row>
    <row r="41" s="69" customFormat="1" ht="18.75" spans="1:66">
      <c r="A41" s="9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115" t="s">
        <v>23</v>
      </c>
      <c r="C41" s="115"/>
      <c r="D41" s="100"/>
      <c r="E41" s="130"/>
      <c r="F41" s="131" t="str">
        <f t="shared" si="7"/>
        <v> - </v>
      </c>
      <c r="G41" s="132"/>
      <c r="H41" s="133"/>
      <c r="I41" s="167" t="str">
        <f t="shared" ref="I41:I43" si="8">IF(OR(F41=0,E41=0)," - ",NETWORKDAYS(E41,F41))</f>
        <v> - </v>
      </c>
      <c r="J41" s="168"/>
      <c r="K41" s="160"/>
      <c r="L41" s="160"/>
      <c r="M41" s="160"/>
      <c r="N41" s="160"/>
      <c r="O41" s="160"/>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0"/>
      <c r="AM41" s="160"/>
      <c r="AN41" s="160"/>
      <c r="AO41" s="160"/>
      <c r="AP41" s="160"/>
      <c r="AQ41" s="160"/>
      <c r="AR41" s="160"/>
      <c r="AS41" s="160"/>
      <c r="AT41" s="160"/>
      <c r="AU41" s="160"/>
      <c r="AV41" s="160"/>
      <c r="AW41" s="160"/>
      <c r="AX41" s="160"/>
      <c r="AY41" s="160"/>
      <c r="AZ41" s="160"/>
      <c r="BA41" s="160"/>
      <c r="BB41" s="160"/>
      <c r="BC41" s="160"/>
      <c r="BD41" s="160"/>
      <c r="BE41" s="160"/>
      <c r="BF41" s="160"/>
      <c r="BG41" s="160"/>
      <c r="BH41" s="160"/>
      <c r="BI41" s="160"/>
      <c r="BJ41" s="160"/>
      <c r="BK41" s="160"/>
      <c r="BL41" s="160"/>
      <c r="BM41" s="160"/>
      <c r="BN41" s="160"/>
    </row>
    <row r="42" s="69" customFormat="1" ht="18.75" spans="1:66">
      <c r="A42" s="9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116" t="s">
        <v>24</v>
      </c>
      <c r="C42" s="115"/>
      <c r="D42" s="100"/>
      <c r="E42" s="130"/>
      <c r="F42" s="131" t="str">
        <f t="shared" si="7"/>
        <v> - </v>
      </c>
      <c r="G42" s="132"/>
      <c r="H42" s="133"/>
      <c r="I42" s="167" t="str">
        <f t="shared" si="8"/>
        <v> - </v>
      </c>
      <c r="J42" s="168"/>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0"/>
      <c r="AT42" s="160"/>
      <c r="AU42" s="160"/>
      <c r="AV42" s="160"/>
      <c r="AW42" s="160"/>
      <c r="AX42" s="160"/>
      <c r="AY42" s="160"/>
      <c r="AZ42" s="160"/>
      <c r="BA42" s="160"/>
      <c r="BB42" s="160"/>
      <c r="BC42" s="160"/>
      <c r="BD42" s="160"/>
      <c r="BE42" s="160"/>
      <c r="BF42" s="160"/>
      <c r="BG42" s="160"/>
      <c r="BH42" s="160"/>
      <c r="BI42" s="160"/>
      <c r="BJ42" s="160"/>
      <c r="BK42" s="160"/>
      <c r="BL42" s="160"/>
      <c r="BM42" s="160"/>
      <c r="BN42" s="160"/>
    </row>
    <row r="43" s="69" customFormat="1" ht="18.75" spans="1:66">
      <c r="A43" s="98"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116" t="s">
        <v>25</v>
      </c>
      <c r="C43" s="115"/>
      <c r="D43" s="100"/>
      <c r="E43" s="130"/>
      <c r="F43" s="131" t="str">
        <f t="shared" si="7"/>
        <v> - </v>
      </c>
      <c r="G43" s="132"/>
      <c r="H43" s="133"/>
      <c r="I43" s="167" t="str">
        <f t="shared" si="8"/>
        <v> - </v>
      </c>
      <c r="J43" s="168"/>
      <c r="K43" s="160"/>
      <c r="L43" s="160"/>
      <c r="M43" s="160"/>
      <c r="N43" s="160"/>
      <c r="O43" s="160"/>
      <c r="P43" s="160"/>
      <c r="Q43" s="160"/>
      <c r="R43" s="160"/>
      <c r="S43" s="160"/>
      <c r="T43" s="160"/>
      <c r="U43" s="160"/>
      <c r="V43" s="160"/>
      <c r="W43" s="160"/>
      <c r="X43" s="160"/>
      <c r="Y43" s="160"/>
      <c r="Z43" s="160"/>
      <c r="AA43" s="160"/>
      <c r="AB43" s="160"/>
      <c r="AC43" s="160"/>
      <c r="AD43" s="160"/>
      <c r="AE43" s="160"/>
      <c r="AF43" s="160"/>
      <c r="AG43" s="160"/>
      <c r="AH43" s="160"/>
      <c r="AI43" s="160"/>
      <c r="AJ43" s="160"/>
      <c r="AK43" s="160"/>
      <c r="AL43" s="160"/>
      <c r="AM43" s="160"/>
      <c r="AN43" s="160"/>
      <c r="AO43" s="160"/>
      <c r="AP43" s="160"/>
      <c r="AQ43" s="160"/>
      <c r="AR43" s="160"/>
      <c r="AS43" s="160"/>
      <c r="AT43" s="160"/>
      <c r="AU43" s="160"/>
      <c r="AV43" s="160"/>
      <c r="AW43" s="160"/>
      <c r="AX43" s="160"/>
      <c r="AY43" s="160"/>
      <c r="AZ43" s="160"/>
      <c r="BA43" s="160"/>
      <c r="BB43" s="160"/>
      <c r="BC43" s="160"/>
      <c r="BD43" s="160"/>
      <c r="BE43" s="160"/>
      <c r="BF43" s="160"/>
      <c r="BG43" s="160"/>
      <c r="BH43" s="160"/>
      <c r="BI43" s="160"/>
      <c r="BJ43" s="160"/>
      <c r="BK43" s="160"/>
      <c r="BL43" s="160"/>
      <c r="BM43" s="160"/>
      <c r="BN43" s="160"/>
    </row>
    <row r="44" s="71" customFormat="1" spans="1:66">
      <c r="A44" s="117" t="str">
        <f>HYPERLINK("https://vertex42.link/HowToCreateAGanttChart","► Watch How to Create a Gantt Chart in Excel")</f>
        <v>► Watch How to Create a Gantt Chart in Excel</v>
      </c>
      <c r="B44" s="118"/>
      <c r="C44" s="118"/>
      <c r="D44" s="119"/>
      <c r="E44" s="118"/>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18"/>
      <c r="AM44" s="118"/>
      <c r="AN44" s="118"/>
      <c r="AO44" s="118"/>
      <c r="AP44" s="118"/>
      <c r="AQ44" s="118"/>
      <c r="AR44" s="118"/>
      <c r="AS44" s="118"/>
      <c r="AT44" s="118"/>
      <c r="AU44" s="118"/>
      <c r="AV44" s="118"/>
      <c r="AW44" s="118"/>
      <c r="AX44" s="118"/>
      <c r="AY44" s="118"/>
      <c r="AZ44" s="118"/>
      <c r="BA44" s="118"/>
      <c r="BB44" s="118"/>
      <c r="BC44" s="118"/>
      <c r="BD44" s="118"/>
      <c r="BE44" s="118"/>
      <c r="BF44" s="118"/>
      <c r="BG44" s="118"/>
      <c r="BH44" s="118"/>
      <c r="BI44" s="118"/>
      <c r="BJ44" s="118"/>
      <c r="BK44" s="118"/>
      <c r="BL44" s="118"/>
      <c r="BM44" s="118"/>
      <c r="BN44" s="118"/>
    </row>
  </sheetData>
  <sheetProtection formatCells="0" formatColumns="0" formatRows="0" insertRows="0" deleteRows="0"/>
  <mergeCells count="19">
    <mergeCell ref="K1:AE1"/>
    <mergeCell ref="C4:E4"/>
    <mergeCell ref="K4:Q4"/>
    <mergeCell ref="R4:X4"/>
    <mergeCell ref="Y4:AE4"/>
    <mergeCell ref="AF4:AL4"/>
    <mergeCell ref="AM4:AS4"/>
    <mergeCell ref="AT4:AZ4"/>
    <mergeCell ref="BA4:BG4"/>
    <mergeCell ref="BH4:BN4"/>
    <mergeCell ref="C5:E5"/>
    <mergeCell ref="K5:Q5"/>
    <mergeCell ref="R5:X5"/>
    <mergeCell ref="Y5:AE5"/>
    <mergeCell ref="AF5:AL5"/>
    <mergeCell ref="AM5:AS5"/>
    <mergeCell ref="AT5:AZ5"/>
    <mergeCell ref="BA5:BG5"/>
    <mergeCell ref="BH5:BN5"/>
  </mergeCells>
  <conditionalFormatting sqref="H8:H43">
    <cfRule type="dataBar" priority="2">
      <dataBar>
        <cfvo type="num" val="0"/>
        <cfvo type="num" val="1"/>
        <color theme="0" tint="-0.349986266670736"/>
      </dataBar>
      <extLst>
        <ext xmlns:x14="http://schemas.microsoft.com/office/spreadsheetml/2009/9/main" uri="{B025F937-C7B1-47D3-B67F-A62EFF666E3E}">
          <x14:id>{1b361aff-a4d8-4bed-8a48-74deb2197f50}</x14:id>
        </ext>
      </extLst>
    </cfRule>
  </conditionalFormatting>
  <conditionalFormatting sqref="K6:BN7">
    <cfRule type="expression" dxfId="0" priority="45">
      <formula>K$6=TODAY()</formula>
    </cfRule>
  </conditionalFormatting>
  <conditionalFormatting sqref="K6:BN43">
    <cfRule type="expression" dxfId="1" priority="8">
      <formula>K$6=TODAY()</formula>
    </cfRule>
  </conditionalFormatting>
  <conditionalFormatting sqref="K8:BN43">
    <cfRule type="expression" dxfId="2" priority="48">
      <formula>AND($E8&lt;=K$6,ROUNDDOWN(($F8-$E8+1)*$H8,0)+$E8-1&gt;=K$6)</formula>
    </cfRule>
    <cfRule type="expression" dxfId="3" priority="49">
      <formula>AND(NOT(ISBLANK($E8)),$E8&lt;=K$6,$F8&gt;=K$6)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5" display="Gantt Chart Template © 2006-2018 by Vertex42.com."/>
  </hyperlinks>
  <pageMargins left="0.25" right="0.25" top="0.5" bottom="0.5" header="0.5" footer="0.25"/>
  <pageSetup paperSize="1" scale="63" fitToHeight="0" orientation="landscape"/>
  <headerFooter alignWithMargins="0"/>
  <ignoredErrors>
    <ignoredError sqref="A18 A24 A30" formula="1"/>
    <ignoredError sqref="H25:H28 H21 H20 G43 G41:G42 G40 H22 G30:H34 G24:H24 G18:H18 G10 G11 G15 E36:H39 E30 E24 E18 B38 A39:B39 G14:H14 G16 G12 G13:H13 B19:B22 B25:B28 B32:B34 B31 A36:B37 H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name="Scroll Bar 46" r:id="rId4">
              <controlPr print="0" defaultSize="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1b361aff-a4d8-4bed-8a48-74deb2197f5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46"/>
  <sheetViews>
    <sheetView showGridLines="0" workbookViewId="0">
      <selection activeCell="A2" sqref="A2"/>
    </sheetView>
  </sheetViews>
  <sheetFormatPr defaultColWidth="9" defaultRowHeight="13.5" outlineLevelCol="2"/>
  <cols>
    <col min="1" max="1" width="5.57142857142857" customWidth="1"/>
    <col min="2" max="2" width="37.7142857142857" customWidth="1"/>
    <col min="3" max="3" width="55.1428571428571" customWidth="1"/>
    <col min="4" max="7" width="8.85714285714286"/>
  </cols>
  <sheetData>
    <row r="1" ht="30" customHeight="1" spans="1:1">
      <c r="A1" s="60" t="s">
        <v>26</v>
      </c>
    </row>
    <row r="4" spans="3:3">
      <c r="C4" s="61" t="s">
        <v>27</v>
      </c>
    </row>
    <row r="5" spans="3:3">
      <c r="C5" s="7" t="s">
        <v>28</v>
      </c>
    </row>
    <row r="6" spans="3:3">
      <c r="C6" s="7"/>
    </row>
    <row r="7" ht="18.75" spans="3:3">
      <c r="C7" s="62" t="s">
        <v>29</v>
      </c>
    </row>
    <row r="8" spans="3:3">
      <c r="C8" s="63" t="s">
        <v>30</v>
      </c>
    </row>
    <row r="10" spans="3:3">
      <c r="C10" s="7" t="s">
        <v>31</v>
      </c>
    </row>
    <row r="11" spans="3:3">
      <c r="C11" s="7" t="s">
        <v>32</v>
      </c>
    </row>
    <row r="13" ht="18.75" spans="3:3">
      <c r="C13" s="62" t="s">
        <v>33</v>
      </c>
    </row>
    <row r="16" ht="15.75" spans="1:1">
      <c r="A16" s="64" t="s">
        <v>34</v>
      </c>
    </row>
    <row r="17" customFormat="1"/>
    <row r="18" ht="15" spans="2:2">
      <c r="B18" s="65" t="s">
        <v>35</v>
      </c>
    </row>
    <row r="19" spans="2:2">
      <c r="B19" s="7" t="s">
        <v>36</v>
      </c>
    </row>
    <row r="20" spans="2:2">
      <c r="B20" s="7" t="s">
        <v>37</v>
      </c>
    </row>
    <row r="22" customFormat="1" ht="15" spans="2:2">
      <c r="B22" s="65" t="s">
        <v>38</v>
      </c>
    </row>
    <row r="23" customFormat="1" spans="2:2">
      <c r="B23" s="7" t="s">
        <v>39</v>
      </c>
    </row>
    <row r="24" customFormat="1" spans="2:2">
      <c r="B24" s="7" t="s">
        <v>40</v>
      </c>
    </row>
    <row r="26" customFormat="1" ht="15" spans="2:2">
      <c r="B26" s="65" t="s">
        <v>41</v>
      </c>
    </row>
    <row r="27" customFormat="1" spans="2:2">
      <c r="B27" s="7" t="s">
        <v>42</v>
      </c>
    </row>
    <row r="28" customFormat="1" spans="2:2">
      <c r="B28" s="7" t="s">
        <v>43</v>
      </c>
    </row>
    <row r="29" spans="2:2">
      <c r="B29" s="7" t="s">
        <v>44</v>
      </c>
    </row>
    <row r="30" spans="2:2">
      <c r="B30" t="s">
        <v>45</v>
      </c>
    </row>
    <row r="31" spans="2:2">
      <c r="B31" t="s">
        <v>46</v>
      </c>
    </row>
    <row r="32" spans="2:2">
      <c r="B32" t="s">
        <v>47</v>
      </c>
    </row>
    <row r="34" ht="15" spans="2:2">
      <c r="B34" s="65" t="s">
        <v>48</v>
      </c>
    </row>
    <row r="35" spans="2:2">
      <c r="B35" s="7" t="s">
        <v>49</v>
      </c>
    </row>
    <row r="36" spans="2:2">
      <c r="B36" s="7" t="s">
        <v>50</v>
      </c>
    </row>
    <row r="37" spans="2:2">
      <c r="B37" s="7" t="s">
        <v>51</v>
      </c>
    </row>
    <row r="39" ht="15" spans="2:2">
      <c r="B39" s="65" t="s">
        <v>52</v>
      </c>
    </row>
    <row r="40" spans="2:2">
      <c r="B40" s="7" t="s">
        <v>53</v>
      </c>
    </row>
    <row r="42" customFormat="1" ht="15" spans="2:2">
      <c r="B42" s="65" t="s">
        <v>54</v>
      </c>
    </row>
    <row r="43" customFormat="1" spans="2:2">
      <c r="B43" s="7" t="s">
        <v>55</v>
      </c>
    </row>
    <row r="44" customFormat="1" spans="2:2">
      <c r="B44" s="7" t="s">
        <v>56</v>
      </c>
    </row>
    <row r="45" customFormat="1"/>
    <row r="46" ht="18.75" spans="2:2">
      <c r="B46" s="62" t="s">
        <v>57</v>
      </c>
    </row>
  </sheetData>
  <hyperlinks>
    <hyperlink ref="C7" r:id="rId2" display="Learn About Gantt Chart Template Pro"/>
    <hyperlink ref="B46" r:id="rId2" display="Learn More About Gantt Chart Template Pro" tooltip="Go to Vertex42.com"/>
    <hyperlink ref="C13" r:id="rId3" display="Gantt Chart Template Pro for Excel Online"/>
  </hyperlinks>
  <pageMargins left="0.7" right="0.7" top="0.75" bottom="0.75" header="0.3" footer="0.3"/>
  <pageSetup paperSize="1" scale="93"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C94"/>
  <sheetViews>
    <sheetView showGridLines="0" workbookViewId="0">
      <selection activeCell="A3" sqref="A3"/>
    </sheetView>
  </sheetViews>
  <sheetFormatPr defaultColWidth="8.85714285714286" defaultRowHeight="13.5" outlineLevelCol="2"/>
  <cols>
    <col min="1" max="1" width="5.57142857142857" style="7" customWidth="1"/>
    <col min="2" max="2" width="90.4285714285714" style="7" customWidth="1"/>
    <col min="3" max="3" width="16.4285714285714" style="7" customWidth="1"/>
    <col min="4" max="16384" width="8.85714285714286" style="7"/>
  </cols>
  <sheetData>
    <row r="1" ht="30" customHeight="1" spans="1:3">
      <c r="A1" s="8" t="s">
        <v>58</v>
      </c>
      <c r="B1" s="24"/>
      <c r="C1" s="10"/>
    </row>
    <row r="2" ht="15" spans="1:3">
      <c r="A2" s="25" t="s">
        <v>30</v>
      </c>
      <c r="B2" s="26"/>
      <c r="C2" s="22"/>
    </row>
    <row r="3" s="7" customFormat="1" spans="1:3">
      <c r="A3" s="22"/>
      <c r="B3" s="26"/>
      <c r="C3" s="22"/>
    </row>
    <row r="4" s="22" customFormat="1" ht="18.75" spans="1:2">
      <c r="A4" s="27" t="s">
        <v>59</v>
      </c>
      <c r="B4" s="28"/>
    </row>
    <row r="5" s="22" customFormat="1" ht="60" spans="2:2">
      <c r="B5" s="29" t="s">
        <v>60</v>
      </c>
    </row>
    <row r="7" ht="30" spans="2:2">
      <c r="B7" s="29" t="s">
        <v>61</v>
      </c>
    </row>
    <row r="9" ht="15" spans="2:2">
      <c r="B9" s="25" t="s">
        <v>62</v>
      </c>
    </row>
    <row r="11" ht="30" spans="2:2">
      <c r="B11" s="30" t="s">
        <v>63</v>
      </c>
    </row>
    <row r="13" ht="18.75" spans="1:2">
      <c r="A13" s="31" t="s">
        <v>64</v>
      </c>
      <c r="B13" s="31"/>
    </row>
    <row r="15" s="23" customFormat="1" ht="18.75" spans="1:2">
      <c r="A15" s="32"/>
      <c r="B15" s="33" t="s">
        <v>65</v>
      </c>
    </row>
    <row r="16" s="23" customFormat="1" ht="18.75" spans="1:3">
      <c r="A16" s="32"/>
      <c r="B16" s="34" t="s">
        <v>66</v>
      </c>
      <c r="C16" s="35" t="s">
        <v>67</v>
      </c>
    </row>
    <row r="17" ht="18.75" spans="1:2">
      <c r="A17" s="36"/>
      <c r="B17" s="34" t="s">
        <v>68</v>
      </c>
    </row>
    <row r="18" s="7" customFormat="1" ht="18.75" spans="1:2">
      <c r="A18" s="36"/>
      <c r="B18" s="34" t="s">
        <v>69</v>
      </c>
    </row>
    <row r="19" s="10" customFormat="1" ht="18.75" spans="1:2">
      <c r="A19" s="37"/>
      <c r="B19" s="34" t="s">
        <v>70</v>
      </c>
    </row>
    <row r="20" s="23" customFormat="1" ht="18.75" spans="1:3">
      <c r="A20" s="32"/>
      <c r="B20" s="33" t="s">
        <v>71</v>
      </c>
      <c r="C20" s="38" t="s">
        <v>72</v>
      </c>
    </row>
    <row r="21" ht="18.75" spans="1:2">
      <c r="A21" s="36"/>
      <c r="B21" s="34" t="s">
        <v>73</v>
      </c>
    </row>
    <row r="22" s="22" customFormat="1" ht="18.75" spans="1:2">
      <c r="A22" s="39"/>
      <c r="B22" s="40" t="s">
        <v>74</v>
      </c>
    </row>
    <row r="23" s="22" customFormat="1" ht="18.75" spans="1:2">
      <c r="A23" s="39"/>
      <c r="B23" s="41"/>
    </row>
    <row r="24" s="22" customFormat="1" ht="18.75" spans="1:2">
      <c r="A24" s="31" t="s">
        <v>75</v>
      </c>
      <c r="B24" s="31"/>
    </row>
    <row r="25" s="22" customFormat="1" ht="45" spans="1:2">
      <c r="A25" s="39"/>
      <c r="B25" s="34" t="s">
        <v>76</v>
      </c>
    </row>
    <row r="26" s="22" customFormat="1" ht="18.75" spans="1:2">
      <c r="A26" s="39"/>
      <c r="B26" s="34"/>
    </row>
    <row r="27" s="22" customFormat="1" ht="18.75" spans="1:2">
      <c r="A27" s="39"/>
      <c r="B27" s="42" t="s">
        <v>77</v>
      </c>
    </row>
    <row r="28" s="22" customFormat="1" ht="18.75" spans="1:2">
      <c r="A28" s="39"/>
      <c r="B28" s="34" t="s">
        <v>78</v>
      </c>
    </row>
    <row r="29" s="22" customFormat="1" ht="30" spans="1:2">
      <c r="A29" s="39"/>
      <c r="B29" s="34" t="s">
        <v>79</v>
      </c>
    </row>
    <row r="30" s="22" customFormat="1" ht="18.75" spans="1:2">
      <c r="A30" s="39"/>
      <c r="B30" s="34"/>
    </row>
    <row r="31" s="22" customFormat="1" ht="18.75" spans="1:2">
      <c r="A31" s="39"/>
      <c r="B31" s="42" t="s">
        <v>80</v>
      </c>
    </row>
    <row r="32" s="22" customFormat="1" ht="18.75" spans="1:2">
      <c r="A32" s="39"/>
      <c r="B32" s="34" t="s">
        <v>81</v>
      </c>
    </row>
    <row r="33" s="22" customFormat="1" ht="18.75" spans="1:2">
      <c r="A33" s="39"/>
      <c r="B33" s="34" t="s">
        <v>82</v>
      </c>
    </row>
    <row r="34" s="22" customFormat="1" ht="18.75" spans="1:2">
      <c r="A34" s="39"/>
      <c r="B34" s="41"/>
    </row>
    <row r="35" s="22" customFormat="1" ht="30" spans="1:2">
      <c r="A35" s="39"/>
      <c r="B35" s="34" t="s">
        <v>83</v>
      </c>
    </row>
    <row r="36" s="22" customFormat="1" ht="18.75" spans="1:2">
      <c r="A36" s="39"/>
      <c r="B36" s="43" t="s">
        <v>84</v>
      </c>
    </row>
    <row r="37" s="22" customFormat="1" ht="18.75" spans="1:2">
      <c r="A37" s="39"/>
      <c r="B37" s="41"/>
    </row>
    <row r="38" ht="18.75" spans="1:2">
      <c r="A38" s="31" t="s">
        <v>85</v>
      </c>
      <c r="B38" s="31"/>
    </row>
    <row r="39" ht="30" spans="2:2">
      <c r="B39" s="34" t="s">
        <v>86</v>
      </c>
    </row>
    <row r="41" s="7" customFormat="1" ht="15" spans="2:2">
      <c r="B41" s="34" t="s">
        <v>87</v>
      </c>
    </row>
    <row r="43" s="7" customFormat="1" ht="30" spans="2:2">
      <c r="B43" s="34" t="s">
        <v>88</v>
      </c>
    </row>
    <row r="45" ht="30" spans="2:2">
      <c r="B45" s="34" t="s">
        <v>89</v>
      </c>
    </row>
    <row r="46" spans="2:2">
      <c r="B46" s="44"/>
    </row>
    <row r="47" ht="30" spans="2:2">
      <c r="B47" s="34" t="s">
        <v>90</v>
      </c>
    </row>
    <row r="48" spans="2:2">
      <c r="B48" s="45"/>
    </row>
    <row r="49" ht="18.75" spans="1:2">
      <c r="A49" s="31" t="s">
        <v>91</v>
      </c>
      <c r="B49" s="31"/>
    </row>
    <row r="50" ht="30" spans="2:2">
      <c r="B50" s="34" t="s">
        <v>92</v>
      </c>
    </row>
    <row r="51" spans="2:2">
      <c r="B51" s="45"/>
    </row>
    <row r="52" ht="15" spans="1:2">
      <c r="A52" s="46" t="s">
        <v>93</v>
      </c>
      <c r="B52" s="34" t="s">
        <v>94</v>
      </c>
    </row>
    <row r="53" ht="15" spans="1:2">
      <c r="A53" s="46" t="s">
        <v>95</v>
      </c>
      <c r="B53" s="34" t="s">
        <v>96</v>
      </c>
    </row>
    <row r="54" ht="15" spans="1:2">
      <c r="A54" s="46" t="s">
        <v>97</v>
      </c>
      <c r="B54" s="34" t="s">
        <v>98</v>
      </c>
    </row>
    <row r="55" ht="30" spans="1:2">
      <c r="A55" s="30"/>
      <c r="B55" s="34" t="s">
        <v>99</v>
      </c>
    </row>
    <row r="56" ht="30" spans="1:2">
      <c r="A56" s="30"/>
      <c r="B56" s="34" t="s">
        <v>100</v>
      </c>
    </row>
    <row r="57" ht="15" spans="1:2">
      <c r="A57" s="46" t="s">
        <v>101</v>
      </c>
      <c r="B57" s="34" t="s">
        <v>102</v>
      </c>
    </row>
    <row r="58" ht="15" spans="1:2">
      <c r="A58" s="30"/>
      <c r="B58" s="34" t="s">
        <v>103</v>
      </c>
    </row>
    <row r="59" ht="15" spans="1:2">
      <c r="A59" s="30"/>
      <c r="B59" s="34" t="s">
        <v>104</v>
      </c>
    </row>
    <row r="60" ht="15" spans="1:2">
      <c r="A60" s="46" t="s">
        <v>105</v>
      </c>
      <c r="B60" s="34" t="s">
        <v>106</v>
      </c>
    </row>
    <row r="61" ht="30" spans="1:2">
      <c r="A61" s="30"/>
      <c r="B61" s="34" t="s">
        <v>107</v>
      </c>
    </row>
    <row r="62" ht="15" spans="1:2">
      <c r="A62" s="46" t="s">
        <v>108</v>
      </c>
      <c r="B62" s="34" t="s">
        <v>109</v>
      </c>
    </row>
    <row r="63" ht="15" spans="1:2">
      <c r="A63" s="47"/>
      <c r="B63" s="34" t="s">
        <v>110</v>
      </c>
    </row>
    <row r="64" s="7" customFormat="1" spans="2:2">
      <c r="B64" s="48"/>
    </row>
    <row r="65" s="7" customFormat="1" ht="18.75" spans="1:2">
      <c r="A65" s="31" t="s">
        <v>111</v>
      </c>
      <c r="B65" s="31"/>
    </row>
    <row r="66" s="7" customFormat="1" ht="45" spans="2:2">
      <c r="B66" s="34" t="s">
        <v>112</v>
      </c>
    </row>
    <row r="67" s="7" customFormat="1" spans="2:2">
      <c r="B67" s="45"/>
    </row>
    <row r="68" s="22" customFormat="1" ht="18.75" spans="1:2">
      <c r="A68" s="31" t="s">
        <v>113</v>
      </c>
      <c r="B68" s="31"/>
    </row>
    <row r="69" s="7" customFormat="1" ht="15" spans="1:2">
      <c r="A69" s="49" t="s">
        <v>114</v>
      </c>
      <c r="B69" s="50" t="s">
        <v>115</v>
      </c>
    </row>
    <row r="70" s="22" customFormat="1" ht="30" spans="1:2">
      <c r="A70" s="51"/>
      <c r="B70" s="52" t="s">
        <v>116</v>
      </c>
    </row>
    <row r="71" s="22" customFormat="1" ht="15" spans="1:2">
      <c r="A71" s="51"/>
      <c r="B71" s="53"/>
    </row>
    <row r="72" s="7" customFormat="1" ht="15" spans="1:2">
      <c r="A72" s="49" t="s">
        <v>114</v>
      </c>
      <c r="B72" s="50" t="s">
        <v>117</v>
      </c>
    </row>
    <row r="73" s="22" customFormat="1" ht="30" spans="1:2">
      <c r="A73" s="51"/>
      <c r="B73" s="52" t="s">
        <v>118</v>
      </c>
    </row>
    <row r="74" s="22" customFormat="1" ht="15" spans="1:2">
      <c r="A74" s="51"/>
      <c r="B74" s="53"/>
    </row>
    <row r="75" ht="15" spans="1:2">
      <c r="A75" s="49" t="s">
        <v>114</v>
      </c>
      <c r="B75" s="54" t="s">
        <v>119</v>
      </c>
    </row>
    <row r="76" s="22" customFormat="1" ht="45" spans="1:2">
      <c r="A76" s="51"/>
      <c r="B76" s="29" t="s">
        <v>120</v>
      </c>
    </row>
    <row r="77" ht="15" spans="1:2">
      <c r="A77" s="47"/>
      <c r="B77" s="47"/>
    </row>
    <row r="78" s="7" customFormat="1" ht="15" spans="1:2">
      <c r="A78" s="49" t="s">
        <v>114</v>
      </c>
      <c r="B78" s="54" t="s">
        <v>121</v>
      </c>
    </row>
    <row r="79" s="22" customFormat="1" ht="30" spans="1:2">
      <c r="A79" s="51"/>
      <c r="B79" s="29" t="s">
        <v>122</v>
      </c>
    </row>
    <row r="80" s="7" customFormat="1" ht="15" spans="1:2">
      <c r="A80" s="47"/>
      <c r="B80" s="47"/>
    </row>
    <row r="81" ht="15" spans="1:2">
      <c r="A81" s="49" t="s">
        <v>114</v>
      </c>
      <c r="B81" s="54" t="s">
        <v>123</v>
      </c>
    </row>
    <row r="82" s="22" customFormat="1" ht="15" spans="1:2">
      <c r="A82" s="51"/>
      <c r="B82" s="55" t="s">
        <v>124</v>
      </c>
    </row>
    <row r="83" s="22" customFormat="1" ht="15" spans="1:2">
      <c r="A83" s="51"/>
      <c r="B83" s="55" t="s">
        <v>125</v>
      </c>
    </row>
    <row r="84" s="22" customFormat="1" ht="15" spans="1:2">
      <c r="A84" s="51"/>
      <c r="B84" s="55" t="s">
        <v>126</v>
      </c>
    </row>
    <row r="85" ht="15" spans="1:2">
      <c r="A85" s="47"/>
      <c r="B85" s="56"/>
    </row>
    <row r="86" ht="15" spans="1:2">
      <c r="A86" s="49" t="s">
        <v>114</v>
      </c>
      <c r="B86" s="54" t="s">
        <v>127</v>
      </c>
    </row>
    <row r="87" s="22" customFormat="1" ht="45" spans="1:2">
      <c r="A87" s="51"/>
      <c r="B87" s="29" t="s">
        <v>128</v>
      </c>
    </row>
    <row r="88" s="22" customFormat="1" ht="15" spans="1:2">
      <c r="A88" s="51"/>
      <c r="B88" s="174" t="s">
        <v>129</v>
      </c>
    </row>
    <row r="89" s="22" customFormat="1" ht="45" spans="1:2">
      <c r="A89" s="51"/>
      <c r="B89" s="175" t="s">
        <v>130</v>
      </c>
    </row>
    <row r="90" ht="15" spans="1:2">
      <c r="A90" s="47"/>
      <c r="B90" s="47"/>
    </row>
    <row r="91" ht="15" spans="1:2">
      <c r="A91" s="49" t="s">
        <v>114</v>
      </c>
      <c r="B91" s="58" t="s">
        <v>131</v>
      </c>
    </row>
    <row r="92" ht="30" spans="1:2">
      <c r="A92" s="30"/>
      <c r="B92" s="55" t="s">
        <v>132</v>
      </c>
    </row>
    <row r="94" spans="1:1">
      <c r="A94" s="59" t="s">
        <v>133</v>
      </c>
    </row>
  </sheetData>
  <mergeCells count="6">
    <mergeCell ref="A13:B13"/>
    <mergeCell ref="A24:B24"/>
    <mergeCell ref="A38:B38"/>
    <mergeCell ref="A49:B49"/>
    <mergeCell ref="A65:B65"/>
    <mergeCell ref="A68:B68"/>
  </mergeCells>
  <hyperlinks>
    <hyperlink ref="B9" r:id="rId4" display="Watch Demo Videos of the Pro Version on Vertex42.com"/>
    <hyperlink ref="A2" r:id="rId5" display="https://www.vertex42.com/ExcelTemplates/excel-gantt-chart.html"/>
    <hyperlink ref="B36" r:id="rId6" display="Help improve Excel by voting on a suggestion to fix this problem."/>
  </hyperlinks>
  <pageMargins left="0.5" right="0.5" top="0.25" bottom="0.25" header="0.5" footer="0.5"/>
  <pageSetup paperSize="1" orientation="portrait"/>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9"/>
  <sheetViews>
    <sheetView showGridLines="0" workbookViewId="0">
      <selection activeCell="A2" sqref="A2"/>
    </sheetView>
  </sheetViews>
  <sheetFormatPr defaultColWidth="8.85714285714286" defaultRowHeight="13.5" outlineLevelCol="3"/>
  <cols>
    <col min="1" max="1" width="5.57142857142857" style="7" customWidth="1"/>
    <col min="2" max="2" width="82.1428571428571" style="7" customWidth="1"/>
  </cols>
  <sheetData>
    <row r="1" ht="30" customHeight="1" spans="1:4">
      <c r="A1" s="8" t="s">
        <v>134</v>
      </c>
      <c r="B1" s="8"/>
      <c r="C1" s="9"/>
      <c r="D1" s="9"/>
    </row>
    <row r="2" ht="17.25" spans="1:4">
      <c r="A2" s="10"/>
      <c r="B2" s="11"/>
      <c r="C2" s="9"/>
      <c r="D2" s="9"/>
    </row>
    <row r="3" ht="17.25" spans="1:3">
      <c r="A3" s="12"/>
      <c r="B3" s="13" t="s">
        <v>135</v>
      </c>
      <c r="C3" s="14"/>
    </row>
    <row r="4" ht="15" spans="1:3">
      <c r="A4" s="15"/>
      <c r="B4" s="16" t="s">
        <v>30</v>
      </c>
      <c r="C4" s="17"/>
    </row>
    <row r="5" ht="17.25" spans="1:3">
      <c r="A5" s="15"/>
      <c r="B5" s="18"/>
      <c r="C5" s="17"/>
    </row>
    <row r="6" ht="15.75" spans="1:3">
      <c r="A6" s="15"/>
      <c r="B6" s="19" t="s">
        <v>133</v>
      </c>
      <c r="C6" s="17"/>
    </row>
    <row r="7" ht="17.25" spans="1:3">
      <c r="A7" s="15"/>
      <c r="B7" s="18"/>
      <c r="C7" s="17"/>
    </row>
    <row r="8" ht="34.5" spans="1:3">
      <c r="A8" s="15"/>
      <c r="B8" s="18" t="s">
        <v>136</v>
      </c>
      <c r="C8" s="17"/>
    </row>
    <row r="9" ht="17.25" spans="1:3">
      <c r="A9" s="15"/>
      <c r="B9" s="18"/>
      <c r="C9" s="17"/>
    </row>
    <row r="10" ht="51.75" spans="1:3">
      <c r="A10" s="15"/>
      <c r="B10" s="18" t="s">
        <v>137</v>
      </c>
      <c r="C10" s="17"/>
    </row>
    <row r="11" ht="17.25" spans="1:3">
      <c r="A11" s="15"/>
      <c r="B11" s="18"/>
      <c r="C11" s="17"/>
    </row>
    <row r="12" ht="34.5" spans="1:3">
      <c r="A12" s="15"/>
      <c r="B12" s="18" t="s">
        <v>138</v>
      </c>
      <c r="C12" s="17"/>
    </row>
    <row r="13" ht="17.25" spans="1:3">
      <c r="A13" s="15"/>
      <c r="B13" s="18"/>
      <c r="C13" s="17"/>
    </row>
    <row r="14" ht="51.75" spans="1:3">
      <c r="A14" s="15"/>
      <c r="B14" s="18" t="s">
        <v>139</v>
      </c>
      <c r="C14" s="17"/>
    </row>
    <row r="15" ht="17.25" spans="1:3">
      <c r="A15" s="15"/>
      <c r="B15" s="18"/>
      <c r="C15" s="17"/>
    </row>
    <row r="16" ht="34.5" spans="1:3">
      <c r="A16" s="15"/>
      <c r="B16" s="18" t="s">
        <v>140</v>
      </c>
      <c r="C16" s="17"/>
    </row>
    <row r="17" ht="17.25" spans="1:3">
      <c r="A17" s="15"/>
      <c r="B17" s="18"/>
      <c r="C17" s="17"/>
    </row>
    <row r="18" ht="15.75" spans="1:3">
      <c r="A18" s="15"/>
      <c r="B18" s="19" t="s">
        <v>141</v>
      </c>
      <c r="C18" s="17"/>
    </row>
    <row r="19" ht="17.25" spans="1:3">
      <c r="A19" s="15"/>
      <c r="B19" s="20" t="s">
        <v>142</v>
      </c>
      <c r="C19" s="17"/>
    </row>
    <row r="20" ht="17.25" spans="1:3">
      <c r="A20" s="15"/>
      <c r="B20" s="21"/>
      <c r="C20" s="17"/>
    </row>
    <row r="21" spans="1:3">
      <c r="A21" s="15"/>
      <c r="B21" s="15"/>
      <c r="C21" s="17"/>
    </row>
    <row r="22" spans="1:3">
      <c r="A22" s="15"/>
      <c r="B22" s="15"/>
      <c r="C22" s="17"/>
    </row>
    <row r="23" spans="1:3">
      <c r="A23" s="15"/>
      <c r="B23" s="15"/>
      <c r="C23" s="17"/>
    </row>
    <row r="24" spans="1:3">
      <c r="A24" s="15"/>
      <c r="B24" s="15"/>
      <c r="C24" s="17"/>
    </row>
    <row r="25" spans="1:3">
      <c r="A25" s="15"/>
      <c r="B25" s="15"/>
      <c r="C25" s="17"/>
    </row>
    <row r="26" spans="1:3">
      <c r="A26" s="15"/>
      <c r="B26" s="15"/>
      <c r="C26" s="17"/>
    </row>
    <row r="27" spans="1:3">
      <c r="A27" s="15"/>
      <c r="B27" s="15"/>
      <c r="C27" s="17"/>
    </row>
    <row r="28" spans="1:3">
      <c r="A28" s="15"/>
      <c r="B28" s="15"/>
      <c r="C28" s="17"/>
    </row>
    <row r="29" spans="1:3">
      <c r="A29" s="15"/>
      <c r="B29" s="15"/>
      <c r="C29" s="17"/>
    </row>
  </sheetData>
  <hyperlinks>
    <hyperlink ref="B4" r:id="rId2" display="https://www.vertex42.com/ExcelTemplates/excel-gantt-chart.html"/>
    <hyperlink ref="B19" r:id="rId3" display="https://www.vertex42.com/licensing/EULA_privateuse.html"/>
  </hyperlink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tabSelected="1" workbookViewId="0">
      <selection activeCell="C14" sqref="A1:C14"/>
    </sheetView>
  </sheetViews>
  <sheetFormatPr defaultColWidth="9.14285714285714" defaultRowHeight="13.5" outlineLevelCol="3"/>
  <cols>
    <col min="1" max="1" width="35.1428571428571" customWidth="1"/>
    <col min="2" max="2" width="20.2857142857143" customWidth="1"/>
    <col min="3" max="3" width="12" customWidth="1"/>
  </cols>
  <sheetData>
    <row r="1" ht="50.25" customHeight="1" spans="1:4">
      <c r="A1" s="1" t="s">
        <v>143</v>
      </c>
      <c r="B1" s="1"/>
      <c r="C1" s="1"/>
      <c r="D1" s="2"/>
    </row>
    <row r="2" ht="14.25" spans="1:4">
      <c r="A2" s="3"/>
      <c r="B2" s="3"/>
      <c r="C2" s="3"/>
      <c r="D2" s="2"/>
    </row>
    <row r="3" ht="14.25" spans="1:4">
      <c r="A3" s="4"/>
      <c r="B3" s="4" t="s">
        <v>144</v>
      </c>
      <c r="C3" s="4" t="s">
        <v>145</v>
      </c>
      <c r="D3" s="2"/>
    </row>
    <row r="4" ht="14.25" spans="1:4">
      <c r="A4" s="3" t="s">
        <v>146</v>
      </c>
      <c r="B4" s="5">
        <v>44819</v>
      </c>
      <c r="C4" s="3">
        <v>4</v>
      </c>
      <c r="D4" s="2"/>
    </row>
    <row r="5" ht="14.25" spans="1:4">
      <c r="A5" s="3" t="s">
        <v>147</v>
      </c>
      <c r="B5" s="5">
        <v>44826</v>
      </c>
      <c r="C5" s="3">
        <v>8</v>
      </c>
      <c r="D5" s="2"/>
    </row>
    <row r="6" ht="14.25" spans="1:4">
      <c r="A6" s="3" t="s">
        <v>148</v>
      </c>
      <c r="B6" s="5">
        <v>44829</v>
      </c>
      <c r="C6" s="3">
        <v>3</v>
      </c>
      <c r="D6" s="2"/>
    </row>
    <row r="7" ht="14.25" spans="1:4">
      <c r="A7" s="3" t="s">
        <v>149</v>
      </c>
      <c r="B7" s="5">
        <v>44835</v>
      </c>
      <c r="C7" s="3">
        <v>15</v>
      </c>
      <c r="D7" s="2"/>
    </row>
    <row r="8" ht="14.25" spans="1:4">
      <c r="A8" s="6" t="s">
        <v>150</v>
      </c>
      <c r="B8" s="5">
        <v>44836</v>
      </c>
      <c r="C8" s="3">
        <v>8</v>
      </c>
      <c r="D8" s="2"/>
    </row>
    <row r="9" ht="14.25" spans="1:4">
      <c r="A9" s="3" t="s">
        <v>151</v>
      </c>
      <c r="B9" s="5">
        <v>44839</v>
      </c>
      <c r="C9" s="3">
        <v>12</v>
      </c>
      <c r="D9" s="2"/>
    </row>
    <row r="10" ht="14.25" spans="1:4">
      <c r="A10" s="3" t="s">
        <v>152</v>
      </c>
      <c r="B10" s="5">
        <v>44846</v>
      </c>
      <c r="C10" s="3">
        <v>15</v>
      </c>
      <c r="D10" s="2"/>
    </row>
    <row r="11" ht="14.25" spans="1:4">
      <c r="A11" s="3" t="s">
        <v>153</v>
      </c>
      <c r="B11" s="5">
        <v>44853</v>
      </c>
      <c r="C11" s="3">
        <v>5</v>
      </c>
      <c r="D11" s="2"/>
    </row>
    <row r="12" ht="14.25" spans="1:4">
      <c r="A12" s="3" t="s">
        <v>154</v>
      </c>
      <c r="B12" s="5">
        <v>44854</v>
      </c>
      <c r="C12" s="3">
        <v>25</v>
      </c>
      <c r="D12" s="2"/>
    </row>
    <row r="13" ht="14.25" spans="1:4">
      <c r="A13" s="3" t="s">
        <v>155</v>
      </c>
      <c r="B13" s="5">
        <v>44856</v>
      </c>
      <c r="C13" s="3">
        <v>4</v>
      </c>
      <c r="D13" s="2"/>
    </row>
    <row r="14" ht="14.25" spans="1:4">
      <c r="A14" s="3" t="s">
        <v>156</v>
      </c>
      <c r="B14" s="5">
        <v>44861</v>
      </c>
      <c r="C14" s="3">
        <v>3</v>
      </c>
      <c r="D14" s="2"/>
    </row>
  </sheetData>
  <mergeCells count="1">
    <mergeCell ref="A1:C1"/>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Company>Vertex42 LLC</Company>
  <Application>Microsoft Excel</Application>
  <HeadingPairs>
    <vt:vector size="2" baseType="variant">
      <vt:variant>
        <vt:lpstr>工作表</vt:lpstr>
      </vt:variant>
      <vt:variant>
        <vt:i4>5</vt:i4>
      </vt:variant>
    </vt:vector>
  </HeadingPairs>
  <TitlesOfParts>
    <vt:vector size="5" baseType="lpstr">
      <vt:lpstr>GanttChart</vt:lpstr>
      <vt:lpstr>GanttChartPro</vt:lpstr>
      <vt:lpstr>Help</vt:lpstr>
      <vt:lpstr>TermsOfUse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steve</cp:lastModifiedBy>
  <dcterms:created xsi:type="dcterms:W3CDTF">2010-06-09T19:05:00Z</dcterms:created>
  <cp:lastPrinted>2018-02-12T23:25:00Z</cp:lastPrinted>
  <dcterms:modified xsi:type="dcterms:W3CDTF">2022-09-19T08:33:26Z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KSOProductBuildVer">
    <vt:lpwstr>1033-11.1.0.10920</vt:lpwstr>
  </property>
</Properties>
</file>