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0237a7f3cbd1a5a/Универ/2 курс/1 семестр/Базы данных/"/>
    </mc:Choice>
  </mc:AlternateContent>
  <xr:revisionPtr revIDLastSave="9" documentId="11_1B0071BC4DCD044DB43557F03A89CE157EAE39F3" xr6:coauthVersionLast="47" xr6:coauthVersionMax="47" xr10:uidLastSave="{AB7ACB21-3B41-4455-B455-7AAA59493B15}"/>
  <bookViews>
    <workbookView xWindow="-120" yWindow="-120" windowWidth="29040" windowHeight="15720" tabRatio="852" firstSheet="2" activeTab="7" xr2:uid="{00000000-000D-0000-FFFF-FFFF00000000}"/>
  </bookViews>
  <sheets>
    <sheet name="списки" sheetId="1" r:id="rId1"/>
    <sheet name="Коллоквиум 1" sheetId="2" r:id="rId2"/>
    <sheet name="Коллоквиум 2" sheetId="3" r:id="rId3"/>
    <sheet name="Коллоквиум 3" sheetId="4" r:id="rId4"/>
    <sheet name="Коллоквиум 4" sheetId="5" r:id="rId5"/>
    <sheet name="Контрольная" sheetId="6" r:id="rId6"/>
    <sheet name="Лаборатории(артефакты)" sheetId="7" r:id="rId7"/>
    <sheet name="Лаборатории(итоги)" sheetId="8" r:id="rId8"/>
    <sheet name="Лаборатории(посещаемость)" sheetId="9" r:id="rId9"/>
    <sheet name="Лекции(посещаемость)" sheetId="10" r:id="rId10"/>
    <sheet name="Пересдачи" sheetId="11" r:id="rId11"/>
    <sheet name="Общие итоги" sheetId="12" r:id="rId12"/>
    <sheet name="Перевод оценок в числовую шкалу" sheetId="13" r:id="rId13"/>
    <sheet name="лаб2" sheetId="14" r:id="rId14"/>
    <sheet name="Списки для деканата" sheetId="15" r:id="rId15"/>
    <sheet name="Sheet1" sheetId="16" r:id="rId16"/>
  </sheets>
  <definedNames>
    <definedName name="_xlnm._FilterDatabase" localSheetId="7" hidden="1">'Лаборатории(итоги)'!$A$4:$Z$148</definedName>
    <definedName name="Z_06FEE540_0ECB_4A1D_9074_08E8501FB827_.wvu.FilterData" localSheetId="7" hidden="1">'Лаборатории(итоги)'!$A$4:$AA$148</definedName>
    <definedName name="Z_4E2B3CBC_A4A9_4033_A1E9_971923D32114_.wvu.FilterData" localSheetId="7" hidden="1">'Лаборатории(итоги)'!$A$4:$AA$148</definedName>
  </definedNames>
  <calcPr calcId="191029"/>
  <customWorkbookViews>
    <customWorkbookView name="Фильтр 2" guid="{06FEE540-0ECB-4A1D-9074-08E8501FB827}" maximized="1" windowWidth="0" windowHeight="0" activeSheetId="0"/>
    <customWorkbookView name="Фильтр 1" guid="{4E2B3CBC-A4A9-4033-A1E9-971923D3211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0" roundtripDataSignature="AMtx7miJSuyjVogiY2+HCdRzSiDGIIdo5w=="/>
    </ext>
  </extLst>
</workbook>
</file>

<file path=xl/calcChain.xml><?xml version="1.0" encoding="utf-8"?>
<calcChain xmlns="http://schemas.openxmlformats.org/spreadsheetml/2006/main">
  <c r="E62" i="12" l="1"/>
  <c r="P143" i="15"/>
  <c r="A143" i="15"/>
  <c r="P142" i="15"/>
  <c r="A142" i="15"/>
  <c r="P141" i="15"/>
  <c r="A141" i="15"/>
  <c r="P140" i="15"/>
  <c r="A140" i="15"/>
  <c r="P139" i="15"/>
  <c r="A139" i="15"/>
  <c r="P138" i="15"/>
  <c r="A138" i="15"/>
  <c r="P137" i="15"/>
  <c r="A137" i="15"/>
  <c r="P136" i="15"/>
  <c r="A136" i="15"/>
  <c r="P135" i="15"/>
  <c r="A135" i="15"/>
  <c r="P134" i="15"/>
  <c r="A134" i="15"/>
  <c r="P133" i="15"/>
  <c r="A133" i="15"/>
  <c r="P132" i="15"/>
  <c r="A132" i="15"/>
  <c r="P131" i="15"/>
  <c r="A131" i="15"/>
  <c r="P130" i="15"/>
  <c r="A130" i="15"/>
  <c r="P129" i="15"/>
  <c r="A129" i="15"/>
  <c r="P128" i="15"/>
  <c r="A128" i="15"/>
  <c r="P127" i="15"/>
  <c r="A127" i="15"/>
  <c r="P126" i="15"/>
  <c r="A126" i="15"/>
  <c r="P125" i="15"/>
  <c r="A125" i="15"/>
  <c r="P124" i="15"/>
  <c r="A124" i="15"/>
  <c r="P123" i="15"/>
  <c r="A123" i="15"/>
  <c r="P122" i="15"/>
  <c r="A122" i="15"/>
  <c r="P121" i="15"/>
  <c r="A121" i="15"/>
  <c r="P120" i="15"/>
  <c r="A120" i="15"/>
  <c r="P119" i="15"/>
  <c r="A119" i="15"/>
  <c r="P118" i="15"/>
  <c r="A118" i="15"/>
  <c r="P117" i="15"/>
  <c r="A117" i="15"/>
  <c r="P116" i="15"/>
  <c r="A116" i="15"/>
  <c r="P115" i="15"/>
  <c r="A115" i="15"/>
  <c r="P114" i="15"/>
  <c r="A114" i="15"/>
  <c r="P113" i="15"/>
  <c r="A113" i="15"/>
  <c r="P112" i="15"/>
  <c r="A112" i="15"/>
  <c r="P111" i="15"/>
  <c r="A111" i="15"/>
  <c r="P110" i="15"/>
  <c r="A110" i="15"/>
  <c r="P109" i="15"/>
  <c r="A109" i="15"/>
  <c r="P108" i="15"/>
  <c r="A108" i="15"/>
  <c r="P107" i="15"/>
  <c r="A107" i="15"/>
  <c r="P106" i="15"/>
  <c r="A106" i="15"/>
  <c r="P105" i="15"/>
  <c r="A105" i="15"/>
  <c r="P104" i="15"/>
  <c r="A104" i="15"/>
  <c r="P103" i="15"/>
  <c r="A103" i="15"/>
  <c r="P102" i="15"/>
  <c r="A102" i="15"/>
  <c r="P101" i="15"/>
  <c r="A101" i="15"/>
  <c r="P100" i="15"/>
  <c r="A100" i="15"/>
  <c r="P99" i="15"/>
  <c r="A99" i="15"/>
  <c r="P98" i="15"/>
  <c r="A98" i="15"/>
  <c r="P97" i="15"/>
  <c r="A97" i="15"/>
  <c r="P96" i="15"/>
  <c r="A96" i="15"/>
  <c r="P95" i="15"/>
  <c r="A95" i="15"/>
  <c r="P94" i="15"/>
  <c r="A94" i="15"/>
  <c r="P93" i="15"/>
  <c r="A93" i="15"/>
  <c r="P92" i="15"/>
  <c r="A92" i="15"/>
  <c r="P91" i="15"/>
  <c r="A91" i="15"/>
  <c r="P90" i="15"/>
  <c r="A90" i="15"/>
  <c r="P89" i="15"/>
  <c r="A89" i="15"/>
  <c r="P88" i="15"/>
  <c r="A88" i="15"/>
  <c r="P87" i="15"/>
  <c r="A87" i="15"/>
  <c r="P86" i="15"/>
  <c r="A86" i="15"/>
  <c r="P85" i="15"/>
  <c r="A85" i="15"/>
  <c r="P84" i="15"/>
  <c r="A84" i="15"/>
  <c r="P83" i="15"/>
  <c r="A83" i="15"/>
  <c r="P82" i="15"/>
  <c r="A82" i="15"/>
  <c r="P81" i="15"/>
  <c r="A81" i="15"/>
  <c r="P80" i="15"/>
  <c r="A80" i="15"/>
  <c r="P79" i="15"/>
  <c r="A79" i="15"/>
  <c r="P78" i="15"/>
  <c r="A78" i="15"/>
  <c r="P77" i="15"/>
  <c r="A77" i="15"/>
  <c r="P76" i="15"/>
  <c r="A76" i="15"/>
  <c r="P75" i="15"/>
  <c r="A75" i="15"/>
  <c r="P74" i="15"/>
  <c r="A74" i="15"/>
  <c r="P73" i="15"/>
  <c r="A73" i="15"/>
  <c r="P72" i="15"/>
  <c r="A72" i="15"/>
  <c r="P71" i="15"/>
  <c r="A71" i="15"/>
  <c r="P70" i="15"/>
  <c r="A70" i="15"/>
  <c r="P69" i="15"/>
  <c r="A69" i="15"/>
  <c r="P68" i="15"/>
  <c r="A68" i="15"/>
  <c r="P67" i="15"/>
  <c r="A67" i="15"/>
  <c r="P66" i="15"/>
  <c r="A66" i="15"/>
  <c r="P65" i="15"/>
  <c r="A65" i="15"/>
  <c r="P64" i="15"/>
  <c r="A64" i="15"/>
  <c r="P63" i="15"/>
  <c r="A63" i="15"/>
  <c r="P62" i="15"/>
  <c r="A62" i="15"/>
  <c r="P61" i="15"/>
  <c r="A61" i="15"/>
  <c r="P60" i="15"/>
  <c r="A60" i="15"/>
  <c r="P59" i="15"/>
  <c r="A59" i="15"/>
  <c r="P58" i="15"/>
  <c r="A58" i="15"/>
  <c r="P57" i="15"/>
  <c r="A57" i="15"/>
  <c r="P56" i="15"/>
  <c r="A56" i="15"/>
  <c r="P55" i="15"/>
  <c r="A55" i="15"/>
  <c r="P54" i="15"/>
  <c r="A54" i="15"/>
  <c r="P53" i="15"/>
  <c r="A53" i="15"/>
  <c r="P52" i="15"/>
  <c r="A52" i="15"/>
  <c r="P51" i="15"/>
  <c r="A51" i="15"/>
  <c r="P50" i="15"/>
  <c r="A50" i="15"/>
  <c r="P49" i="15"/>
  <c r="A49" i="15"/>
  <c r="P48" i="15"/>
  <c r="A48" i="15"/>
  <c r="P47" i="15"/>
  <c r="A47" i="15"/>
  <c r="P46" i="15"/>
  <c r="A46" i="15"/>
  <c r="P45" i="15"/>
  <c r="A45" i="15"/>
  <c r="P44" i="15"/>
  <c r="A44" i="15"/>
  <c r="P43" i="15"/>
  <c r="A43" i="15"/>
  <c r="P42" i="15"/>
  <c r="A42" i="15"/>
  <c r="P41" i="15"/>
  <c r="A41" i="15"/>
  <c r="P40" i="15"/>
  <c r="A40" i="15"/>
  <c r="P39" i="15"/>
  <c r="A39" i="15"/>
  <c r="P38" i="15"/>
  <c r="A38" i="15"/>
  <c r="P37" i="15"/>
  <c r="A37" i="15"/>
  <c r="P36" i="15"/>
  <c r="A36" i="15"/>
  <c r="P35" i="15"/>
  <c r="A35" i="15"/>
  <c r="P34" i="15"/>
  <c r="A34" i="15"/>
  <c r="P33" i="15"/>
  <c r="A33" i="15"/>
  <c r="P32" i="15"/>
  <c r="A32" i="15"/>
  <c r="P31" i="15"/>
  <c r="A31" i="15"/>
  <c r="P30" i="15"/>
  <c r="A30" i="15"/>
  <c r="P29" i="15"/>
  <c r="A29" i="15"/>
  <c r="P28" i="15"/>
  <c r="A28" i="15"/>
  <c r="P27" i="15"/>
  <c r="A27" i="15"/>
  <c r="P26" i="15"/>
  <c r="A26" i="15"/>
  <c r="P25" i="15"/>
  <c r="A25" i="15"/>
  <c r="P24" i="15"/>
  <c r="A24" i="15"/>
  <c r="P23" i="15"/>
  <c r="A23" i="15"/>
  <c r="P22" i="15"/>
  <c r="A22" i="15"/>
  <c r="P21" i="15"/>
  <c r="A21" i="15"/>
  <c r="P20" i="15"/>
  <c r="A20" i="15"/>
  <c r="P19" i="15"/>
  <c r="A19" i="15"/>
  <c r="P18" i="15"/>
  <c r="A18" i="15"/>
  <c r="P17" i="15"/>
  <c r="A17" i="15"/>
  <c r="P16" i="15"/>
  <c r="A16" i="15"/>
  <c r="P15" i="15"/>
  <c r="A15" i="15"/>
  <c r="P14" i="15"/>
  <c r="A14" i="15"/>
  <c r="P13" i="15"/>
  <c r="A13" i="15"/>
  <c r="P12" i="15"/>
  <c r="A12" i="15"/>
  <c r="P11" i="15"/>
  <c r="A11" i="15"/>
  <c r="P10" i="15"/>
  <c r="A10" i="15"/>
  <c r="P9" i="15"/>
  <c r="A9" i="15"/>
  <c r="P8" i="15"/>
  <c r="A8" i="15"/>
  <c r="P7" i="15"/>
  <c r="A7" i="15"/>
  <c r="P6" i="15"/>
  <c r="A6" i="15"/>
  <c r="P5" i="15"/>
  <c r="A5" i="15"/>
  <c r="P4" i="15"/>
  <c r="A4" i="15"/>
  <c r="P3" i="15"/>
  <c r="A3" i="15"/>
  <c r="P2" i="15"/>
  <c r="A2" i="15"/>
  <c r="B143" i="14"/>
  <c r="A143" i="14"/>
  <c r="B142" i="14"/>
  <c r="A142" i="14"/>
  <c r="B141" i="14"/>
  <c r="A141" i="14"/>
  <c r="B140" i="14"/>
  <c r="A140" i="14"/>
  <c r="B139" i="14"/>
  <c r="A139" i="14"/>
  <c r="B138" i="14"/>
  <c r="A138" i="14"/>
  <c r="B137" i="14"/>
  <c r="A137" i="14"/>
  <c r="B136" i="14"/>
  <c r="A136" i="14"/>
  <c r="B135" i="14"/>
  <c r="A135" i="14"/>
  <c r="B134" i="14"/>
  <c r="A134" i="14"/>
  <c r="B133" i="14"/>
  <c r="A133" i="14"/>
  <c r="B132" i="14"/>
  <c r="A132" i="14"/>
  <c r="B131" i="14"/>
  <c r="A131" i="14"/>
  <c r="B130" i="14"/>
  <c r="A130" i="14"/>
  <c r="B129" i="14"/>
  <c r="A129" i="14"/>
  <c r="B128" i="14"/>
  <c r="A128" i="14"/>
  <c r="B127" i="14"/>
  <c r="A127" i="14"/>
  <c r="B126" i="14"/>
  <c r="A126" i="14"/>
  <c r="B125" i="14"/>
  <c r="A125" i="14"/>
  <c r="B124" i="14"/>
  <c r="A124" i="14"/>
  <c r="B123" i="14"/>
  <c r="A123" i="14"/>
  <c r="B122" i="14"/>
  <c r="A122" i="14"/>
  <c r="B121" i="14"/>
  <c r="A121" i="14"/>
  <c r="B120" i="14"/>
  <c r="A120" i="14"/>
  <c r="B119" i="14"/>
  <c r="A119" i="14"/>
  <c r="B118" i="14"/>
  <c r="A118" i="14"/>
  <c r="B117" i="14"/>
  <c r="A117" i="14"/>
  <c r="B116" i="14"/>
  <c r="A116" i="14"/>
  <c r="B115" i="14"/>
  <c r="A115" i="14"/>
  <c r="B114" i="14"/>
  <c r="A114" i="14"/>
  <c r="B113" i="14"/>
  <c r="A113" i="14"/>
  <c r="B112" i="14"/>
  <c r="A112" i="14"/>
  <c r="B111" i="14"/>
  <c r="A111" i="14"/>
  <c r="B110" i="14"/>
  <c r="A110" i="14"/>
  <c r="B109" i="14"/>
  <c r="A109" i="14"/>
  <c r="B108" i="14"/>
  <c r="A108" i="14"/>
  <c r="B107" i="14"/>
  <c r="A107" i="14"/>
  <c r="B106" i="14"/>
  <c r="A106" i="14"/>
  <c r="B105" i="14"/>
  <c r="A105" i="14"/>
  <c r="B104" i="14"/>
  <c r="A104" i="14"/>
  <c r="B103" i="14"/>
  <c r="A103" i="14"/>
  <c r="B102" i="14"/>
  <c r="A102" i="14"/>
  <c r="B101" i="14"/>
  <c r="A101" i="14"/>
  <c r="B100" i="14"/>
  <c r="A100" i="14"/>
  <c r="B99" i="14"/>
  <c r="A99" i="14"/>
  <c r="B98" i="14"/>
  <c r="A98" i="14"/>
  <c r="B97" i="14"/>
  <c r="A97" i="14"/>
  <c r="B96" i="14"/>
  <c r="A96" i="14"/>
  <c r="B95" i="14"/>
  <c r="A95" i="14"/>
  <c r="B94" i="14"/>
  <c r="A94" i="14"/>
  <c r="B93" i="14"/>
  <c r="A93" i="14"/>
  <c r="B92" i="14"/>
  <c r="A92" i="14"/>
  <c r="B91" i="14"/>
  <c r="A91" i="14"/>
  <c r="B90" i="14"/>
  <c r="A90" i="14"/>
  <c r="B89" i="14"/>
  <c r="A89" i="14"/>
  <c r="B88" i="14"/>
  <c r="A88" i="14"/>
  <c r="B87" i="14"/>
  <c r="A87" i="14"/>
  <c r="B86" i="14"/>
  <c r="A86" i="14"/>
  <c r="B85" i="14"/>
  <c r="A85" i="14"/>
  <c r="B84" i="14"/>
  <c r="A84" i="14"/>
  <c r="B83" i="14"/>
  <c r="A83" i="14"/>
  <c r="B82" i="14"/>
  <c r="A82" i="14"/>
  <c r="B81" i="14"/>
  <c r="A81" i="14"/>
  <c r="B80" i="14"/>
  <c r="A80" i="14"/>
  <c r="B79" i="14"/>
  <c r="A79" i="14"/>
  <c r="B78" i="14"/>
  <c r="A78" i="14"/>
  <c r="B77" i="14"/>
  <c r="A77" i="14"/>
  <c r="B76" i="14"/>
  <c r="A76" i="14"/>
  <c r="B75" i="14"/>
  <c r="A75" i="14"/>
  <c r="B74" i="14"/>
  <c r="A74" i="14"/>
  <c r="B73" i="14"/>
  <c r="A73" i="14"/>
  <c r="B72" i="14"/>
  <c r="A72" i="14"/>
  <c r="B71" i="14"/>
  <c r="A71" i="14"/>
  <c r="B70" i="14"/>
  <c r="A70" i="14"/>
  <c r="B69" i="14"/>
  <c r="A69" i="14"/>
  <c r="B68" i="14"/>
  <c r="A68" i="14"/>
  <c r="B67" i="14"/>
  <c r="A67" i="14"/>
  <c r="B66" i="14"/>
  <c r="A66" i="14"/>
  <c r="B65" i="14"/>
  <c r="A65" i="14"/>
  <c r="B64" i="14"/>
  <c r="A64" i="14"/>
  <c r="B63" i="14"/>
  <c r="A63" i="14"/>
  <c r="B62" i="14"/>
  <c r="A62" i="14"/>
  <c r="B61" i="14"/>
  <c r="A61" i="14"/>
  <c r="B60" i="14"/>
  <c r="A60" i="14"/>
  <c r="B59" i="14"/>
  <c r="A59" i="14"/>
  <c r="B58" i="14"/>
  <c r="A58" i="14"/>
  <c r="B57" i="14"/>
  <c r="A57" i="14"/>
  <c r="B56" i="14"/>
  <c r="A56" i="14"/>
  <c r="B55" i="14"/>
  <c r="A55" i="14"/>
  <c r="B54" i="14"/>
  <c r="A54" i="14"/>
  <c r="B53" i="14"/>
  <c r="A53" i="14"/>
  <c r="B52" i="14"/>
  <c r="A52" i="14"/>
  <c r="B51" i="14"/>
  <c r="A51" i="14"/>
  <c r="B50" i="14"/>
  <c r="A50" i="14"/>
  <c r="B49" i="14"/>
  <c r="A49" i="14"/>
  <c r="B48" i="14"/>
  <c r="A48" i="14"/>
  <c r="B47" i="14"/>
  <c r="A47" i="14"/>
  <c r="B46" i="14"/>
  <c r="A46" i="14"/>
  <c r="B45" i="14"/>
  <c r="A45" i="14"/>
  <c r="B44" i="14"/>
  <c r="A44" i="14"/>
  <c r="B43" i="14"/>
  <c r="A43" i="14"/>
  <c r="B42" i="14"/>
  <c r="A42" i="14"/>
  <c r="B41" i="14"/>
  <c r="A41" i="14"/>
  <c r="B40" i="14"/>
  <c r="A40" i="14"/>
  <c r="B39" i="14"/>
  <c r="A39" i="14"/>
  <c r="B38" i="14"/>
  <c r="A38" i="14"/>
  <c r="B37" i="14"/>
  <c r="A37" i="14"/>
  <c r="B36" i="14"/>
  <c r="A36" i="14"/>
  <c r="B35" i="14"/>
  <c r="A35" i="14"/>
  <c r="B34" i="14"/>
  <c r="A34" i="14"/>
  <c r="B33" i="14"/>
  <c r="A33" i="14"/>
  <c r="B32" i="14"/>
  <c r="A32" i="14"/>
  <c r="B31" i="14"/>
  <c r="A31" i="14"/>
  <c r="B30" i="14"/>
  <c r="A30" i="14"/>
  <c r="B29" i="14"/>
  <c r="A29" i="14"/>
  <c r="B28" i="14"/>
  <c r="A28" i="14"/>
  <c r="B27" i="14"/>
  <c r="A27" i="14"/>
  <c r="B26" i="14"/>
  <c r="A26" i="14"/>
  <c r="B25" i="14"/>
  <c r="A25" i="14"/>
  <c r="B24" i="14"/>
  <c r="A24" i="14"/>
  <c r="B23" i="14"/>
  <c r="A23" i="14"/>
  <c r="B22" i="14"/>
  <c r="A22" i="14"/>
  <c r="B21" i="14"/>
  <c r="A21" i="14"/>
  <c r="B20" i="14"/>
  <c r="A20" i="14"/>
  <c r="B19" i="14"/>
  <c r="A19" i="14"/>
  <c r="B18" i="14"/>
  <c r="A18" i="14"/>
  <c r="B17" i="14"/>
  <c r="A17" i="14"/>
  <c r="B16" i="14"/>
  <c r="A16" i="14"/>
  <c r="B15" i="14"/>
  <c r="A15" i="14"/>
  <c r="B14" i="14"/>
  <c r="A14" i="14"/>
  <c r="B13" i="14"/>
  <c r="A13" i="14"/>
  <c r="B12" i="14"/>
  <c r="A12" i="14"/>
  <c r="B11" i="14"/>
  <c r="A11" i="14"/>
  <c r="B10" i="14"/>
  <c r="A10" i="14"/>
  <c r="B9" i="14"/>
  <c r="A9" i="14"/>
  <c r="B8" i="14"/>
  <c r="A8" i="14"/>
  <c r="B7" i="14"/>
  <c r="A7" i="14"/>
  <c r="B6" i="14"/>
  <c r="A6" i="14"/>
  <c r="B5" i="14"/>
  <c r="A5" i="14"/>
  <c r="B4" i="14"/>
  <c r="A4" i="14"/>
  <c r="U147" i="12"/>
  <c r="S147" i="12"/>
  <c r="J147" i="12"/>
  <c r="I147" i="12"/>
  <c r="G147" i="12"/>
  <c r="N147" i="12" s="1"/>
  <c r="F147" i="12"/>
  <c r="L147" i="12" s="1"/>
  <c r="E147" i="12"/>
  <c r="K147" i="12" s="1"/>
  <c r="D147" i="12"/>
  <c r="C147" i="12"/>
  <c r="B147" i="12"/>
  <c r="A147" i="12"/>
  <c r="U146" i="12"/>
  <c r="S146" i="12"/>
  <c r="L146" i="12"/>
  <c r="O143" i="15" s="1"/>
  <c r="I146" i="12"/>
  <c r="B143" i="15" s="1"/>
  <c r="G146" i="12"/>
  <c r="N146" i="12" s="1"/>
  <c r="K143" i="15" s="1"/>
  <c r="F146" i="12"/>
  <c r="E146" i="12"/>
  <c r="K146" i="12" s="1"/>
  <c r="G143" i="15" s="1"/>
  <c r="D146" i="12"/>
  <c r="J146" i="12" s="1"/>
  <c r="C143" i="15" s="1"/>
  <c r="C146" i="12"/>
  <c r="B146" i="12"/>
  <c r="A146" i="12"/>
  <c r="U145" i="12"/>
  <c r="S145" i="12"/>
  <c r="N145" i="12"/>
  <c r="K142" i="15" s="1"/>
  <c r="G145" i="12"/>
  <c r="F145" i="12"/>
  <c r="L145" i="12" s="1"/>
  <c r="O142" i="15" s="1"/>
  <c r="E145" i="12"/>
  <c r="K145" i="12" s="1"/>
  <c r="G142" i="15" s="1"/>
  <c r="D145" i="12"/>
  <c r="J145" i="12" s="1"/>
  <c r="C142" i="15" s="1"/>
  <c r="C145" i="12"/>
  <c r="I145" i="12" s="1"/>
  <c r="B145" i="12"/>
  <c r="A145" i="12"/>
  <c r="U144" i="12"/>
  <c r="S144" i="12"/>
  <c r="L144" i="12"/>
  <c r="O141" i="15" s="1"/>
  <c r="I144" i="12"/>
  <c r="B141" i="15" s="1"/>
  <c r="G144" i="12"/>
  <c r="N144" i="12" s="1"/>
  <c r="K141" i="15" s="1"/>
  <c r="F144" i="12"/>
  <c r="E144" i="12"/>
  <c r="K144" i="12" s="1"/>
  <c r="G141" i="15" s="1"/>
  <c r="D144" i="12"/>
  <c r="J144" i="12" s="1"/>
  <c r="C144" i="12"/>
  <c r="B144" i="12"/>
  <c r="A144" i="12"/>
  <c r="U143" i="12"/>
  <c r="S143" i="12"/>
  <c r="K143" i="12"/>
  <c r="G140" i="15" s="1"/>
  <c r="G143" i="12"/>
  <c r="N143" i="12" s="1"/>
  <c r="K140" i="15" s="1"/>
  <c r="F143" i="12"/>
  <c r="L143" i="12" s="1"/>
  <c r="O140" i="15" s="1"/>
  <c r="E143" i="12"/>
  <c r="D143" i="12"/>
  <c r="J143" i="12" s="1"/>
  <c r="C140" i="15" s="1"/>
  <c r="C143" i="12"/>
  <c r="I143" i="12" s="1"/>
  <c r="B143" i="12"/>
  <c r="A143" i="12"/>
  <c r="U142" i="12"/>
  <c r="S142" i="12"/>
  <c r="G142" i="12"/>
  <c r="N142" i="12" s="1"/>
  <c r="K139" i="15" s="1"/>
  <c r="F142" i="12"/>
  <c r="L142" i="12" s="1"/>
  <c r="O139" i="15" s="1"/>
  <c r="E142" i="12"/>
  <c r="K142" i="12" s="1"/>
  <c r="G139" i="15" s="1"/>
  <c r="D142" i="12"/>
  <c r="J142" i="12" s="1"/>
  <c r="C142" i="12"/>
  <c r="I142" i="12" s="1"/>
  <c r="B139" i="15" s="1"/>
  <c r="B142" i="12"/>
  <c r="A142" i="12"/>
  <c r="U141" i="12"/>
  <c r="S141" i="12"/>
  <c r="L141" i="12"/>
  <c r="O138" i="15" s="1"/>
  <c r="K141" i="12"/>
  <c r="G138" i="15" s="1"/>
  <c r="G141" i="12"/>
  <c r="N141" i="12" s="1"/>
  <c r="K138" i="15" s="1"/>
  <c r="F141" i="12"/>
  <c r="E141" i="12"/>
  <c r="D141" i="12"/>
  <c r="J141" i="12" s="1"/>
  <c r="C138" i="15" s="1"/>
  <c r="C141" i="12"/>
  <c r="I141" i="12" s="1"/>
  <c r="B141" i="12"/>
  <c r="A141" i="12"/>
  <c r="U140" i="12"/>
  <c r="S140" i="12"/>
  <c r="J140" i="12"/>
  <c r="C137" i="15" s="1"/>
  <c r="G140" i="12"/>
  <c r="N140" i="12" s="1"/>
  <c r="K137" i="15" s="1"/>
  <c r="F140" i="12"/>
  <c r="L140" i="12" s="1"/>
  <c r="O137" i="15" s="1"/>
  <c r="E140" i="12"/>
  <c r="K140" i="12" s="1"/>
  <c r="G137" i="15" s="1"/>
  <c r="D140" i="12"/>
  <c r="C140" i="12"/>
  <c r="I140" i="12" s="1"/>
  <c r="B140" i="12"/>
  <c r="A140" i="12"/>
  <c r="U139" i="12"/>
  <c r="S139" i="12"/>
  <c r="M139" i="12"/>
  <c r="L139" i="12"/>
  <c r="O136" i="15" s="1"/>
  <c r="G139" i="12"/>
  <c r="N139" i="12" s="1"/>
  <c r="K136" i="15" s="1"/>
  <c r="F139" i="12"/>
  <c r="E139" i="12"/>
  <c r="K139" i="12" s="1"/>
  <c r="G136" i="15" s="1"/>
  <c r="D139" i="12"/>
  <c r="J139" i="12" s="1"/>
  <c r="C136" i="15" s="1"/>
  <c r="C139" i="12"/>
  <c r="I139" i="12" s="1"/>
  <c r="B136" i="15" s="1"/>
  <c r="B139" i="12"/>
  <c r="A139" i="12"/>
  <c r="U138" i="12"/>
  <c r="S138" i="12"/>
  <c r="K138" i="12"/>
  <c r="G135" i="15" s="1"/>
  <c r="J138" i="12"/>
  <c r="C135" i="15" s="1"/>
  <c r="G138" i="12"/>
  <c r="N138" i="12" s="1"/>
  <c r="K135" i="15" s="1"/>
  <c r="F138" i="12"/>
  <c r="L138" i="12" s="1"/>
  <c r="O135" i="15" s="1"/>
  <c r="E138" i="12"/>
  <c r="D138" i="12"/>
  <c r="C138" i="12"/>
  <c r="I138" i="12" s="1"/>
  <c r="B138" i="12"/>
  <c r="A138" i="12"/>
  <c r="U137" i="12"/>
  <c r="S137" i="12"/>
  <c r="I137" i="12"/>
  <c r="B134" i="15" s="1"/>
  <c r="G137" i="12"/>
  <c r="N137" i="12" s="1"/>
  <c r="K134" i="15" s="1"/>
  <c r="F137" i="12"/>
  <c r="L137" i="12" s="1"/>
  <c r="O134" i="15" s="1"/>
  <c r="E137" i="12"/>
  <c r="K137" i="12" s="1"/>
  <c r="G134" i="15" s="1"/>
  <c r="D137" i="12"/>
  <c r="J137" i="12" s="1"/>
  <c r="C134" i="15" s="1"/>
  <c r="C137" i="12"/>
  <c r="B137" i="12"/>
  <c r="A137" i="12"/>
  <c r="U136" i="12"/>
  <c r="S136" i="12"/>
  <c r="N136" i="12"/>
  <c r="K133" i="15" s="1"/>
  <c r="L136" i="12"/>
  <c r="O133" i="15" s="1"/>
  <c r="K136" i="12"/>
  <c r="G133" i="15" s="1"/>
  <c r="G136" i="12"/>
  <c r="F136" i="12"/>
  <c r="E136" i="12"/>
  <c r="D136" i="12"/>
  <c r="J136" i="12" s="1"/>
  <c r="C133" i="15" s="1"/>
  <c r="C136" i="12"/>
  <c r="I136" i="12" s="1"/>
  <c r="B136" i="12"/>
  <c r="A136" i="12"/>
  <c r="U135" i="12"/>
  <c r="S135" i="12"/>
  <c r="J135" i="12"/>
  <c r="C132" i="15" s="1"/>
  <c r="I135" i="12"/>
  <c r="B132" i="15" s="1"/>
  <c r="G135" i="12"/>
  <c r="N135" i="12" s="1"/>
  <c r="K132" i="15" s="1"/>
  <c r="F135" i="12"/>
  <c r="L135" i="12" s="1"/>
  <c r="O132" i="15" s="1"/>
  <c r="E135" i="12"/>
  <c r="K135" i="12" s="1"/>
  <c r="G132" i="15" s="1"/>
  <c r="D135" i="12"/>
  <c r="C135" i="12"/>
  <c r="B135" i="12"/>
  <c r="A135" i="12"/>
  <c r="U134" i="12"/>
  <c r="S134" i="12"/>
  <c r="L134" i="12"/>
  <c r="O131" i="15" s="1"/>
  <c r="G134" i="12"/>
  <c r="N134" i="12" s="1"/>
  <c r="K131" i="15" s="1"/>
  <c r="F134" i="12"/>
  <c r="E134" i="12"/>
  <c r="K134" i="12" s="1"/>
  <c r="G131" i="15" s="1"/>
  <c r="D134" i="12"/>
  <c r="J134" i="12" s="1"/>
  <c r="C131" i="15" s="1"/>
  <c r="C134" i="12"/>
  <c r="I134" i="12" s="1"/>
  <c r="B134" i="12"/>
  <c r="A134" i="12"/>
  <c r="U133" i="12"/>
  <c r="S133" i="12"/>
  <c r="L133" i="12"/>
  <c r="O130" i="15" s="1"/>
  <c r="K133" i="12"/>
  <c r="G130" i="15" s="1"/>
  <c r="J133" i="12"/>
  <c r="G133" i="12"/>
  <c r="N133" i="12" s="1"/>
  <c r="K130" i="15" s="1"/>
  <c r="F133" i="12"/>
  <c r="E133" i="12"/>
  <c r="D133" i="12"/>
  <c r="C133" i="12"/>
  <c r="I133" i="12" s="1"/>
  <c r="B130" i="15" s="1"/>
  <c r="B133" i="12"/>
  <c r="A133" i="12"/>
  <c r="U132" i="12"/>
  <c r="S132" i="12"/>
  <c r="I132" i="12"/>
  <c r="G132" i="12"/>
  <c r="N132" i="12" s="1"/>
  <c r="K129" i="15" s="1"/>
  <c r="F132" i="12"/>
  <c r="L132" i="12" s="1"/>
  <c r="O129" i="15" s="1"/>
  <c r="E132" i="12"/>
  <c r="K132" i="12" s="1"/>
  <c r="G129" i="15" s="1"/>
  <c r="D132" i="12"/>
  <c r="J132" i="12" s="1"/>
  <c r="C129" i="15" s="1"/>
  <c r="C132" i="12"/>
  <c r="B132" i="12"/>
  <c r="A132" i="12"/>
  <c r="U131" i="12"/>
  <c r="S131" i="12"/>
  <c r="K131" i="12"/>
  <c r="G128" i="15" s="1"/>
  <c r="G131" i="12"/>
  <c r="N131" i="12" s="1"/>
  <c r="K128" i="15" s="1"/>
  <c r="F131" i="12"/>
  <c r="L131" i="12" s="1"/>
  <c r="O128" i="15" s="1"/>
  <c r="E131" i="12"/>
  <c r="D131" i="12"/>
  <c r="J131" i="12" s="1"/>
  <c r="C128" i="15" s="1"/>
  <c r="C131" i="12"/>
  <c r="I131" i="12" s="1"/>
  <c r="B131" i="12"/>
  <c r="A131" i="12"/>
  <c r="U130" i="12"/>
  <c r="S130" i="12"/>
  <c r="N130" i="12"/>
  <c r="K127" i="15" s="1"/>
  <c r="M130" i="12"/>
  <c r="L130" i="12"/>
  <c r="O127" i="15" s="1"/>
  <c r="K130" i="12"/>
  <c r="G127" i="15" s="1"/>
  <c r="J130" i="12"/>
  <c r="C127" i="15" s="1"/>
  <c r="I130" i="12"/>
  <c r="B127" i="15" s="1"/>
  <c r="G130" i="12"/>
  <c r="F130" i="12"/>
  <c r="E130" i="12"/>
  <c r="D130" i="12"/>
  <c r="C130" i="12"/>
  <c r="B130" i="12"/>
  <c r="A130" i="12"/>
  <c r="U129" i="12"/>
  <c r="S129" i="12"/>
  <c r="I129" i="12"/>
  <c r="G129" i="12"/>
  <c r="N129" i="12" s="1"/>
  <c r="K126" i="15" s="1"/>
  <c r="F129" i="12"/>
  <c r="L129" i="12" s="1"/>
  <c r="O126" i="15" s="1"/>
  <c r="E129" i="12"/>
  <c r="K129" i="12" s="1"/>
  <c r="G126" i="15" s="1"/>
  <c r="D129" i="12"/>
  <c r="J129" i="12" s="1"/>
  <c r="C126" i="15" s="1"/>
  <c r="C129" i="12"/>
  <c r="B129" i="12"/>
  <c r="A129" i="12"/>
  <c r="U128" i="12"/>
  <c r="S128" i="12"/>
  <c r="N128" i="12"/>
  <c r="K125" i="15" s="1"/>
  <c r="L128" i="12"/>
  <c r="O125" i="15" s="1"/>
  <c r="I128" i="12"/>
  <c r="G128" i="12"/>
  <c r="F128" i="12"/>
  <c r="E128" i="12"/>
  <c r="K128" i="12" s="1"/>
  <c r="G125" i="15" s="1"/>
  <c r="D128" i="12"/>
  <c r="J128" i="12" s="1"/>
  <c r="C125" i="15" s="1"/>
  <c r="C128" i="12"/>
  <c r="B128" i="12"/>
  <c r="A128" i="12"/>
  <c r="U127" i="12"/>
  <c r="S127" i="12"/>
  <c r="N127" i="12"/>
  <c r="K124" i="15" s="1"/>
  <c r="L127" i="12"/>
  <c r="O124" i="15" s="1"/>
  <c r="K127" i="12"/>
  <c r="G124" i="15" s="1"/>
  <c r="G127" i="12"/>
  <c r="F127" i="12"/>
  <c r="E127" i="12"/>
  <c r="D127" i="12"/>
  <c r="J127" i="12" s="1"/>
  <c r="C124" i="15" s="1"/>
  <c r="C127" i="12"/>
  <c r="I127" i="12" s="1"/>
  <c r="B127" i="12"/>
  <c r="A127" i="12"/>
  <c r="U126" i="12"/>
  <c r="S126" i="12"/>
  <c r="K126" i="12"/>
  <c r="G123" i="15" s="1"/>
  <c r="G126" i="12"/>
  <c r="N126" i="12" s="1"/>
  <c r="K123" i="15" s="1"/>
  <c r="F126" i="12"/>
  <c r="L126" i="12" s="1"/>
  <c r="O123" i="15" s="1"/>
  <c r="E126" i="12"/>
  <c r="D126" i="12"/>
  <c r="J126" i="12" s="1"/>
  <c r="C123" i="15" s="1"/>
  <c r="C126" i="12"/>
  <c r="I126" i="12" s="1"/>
  <c r="B126" i="12"/>
  <c r="A126" i="12"/>
  <c r="U125" i="12"/>
  <c r="S125" i="12"/>
  <c r="N125" i="12"/>
  <c r="K122" i="15" s="1"/>
  <c r="K125" i="12"/>
  <c r="G122" i="15" s="1"/>
  <c r="J125" i="12"/>
  <c r="C122" i="15" s="1"/>
  <c r="I125" i="12"/>
  <c r="G125" i="12"/>
  <c r="F125" i="12"/>
  <c r="L125" i="12" s="1"/>
  <c r="O122" i="15" s="1"/>
  <c r="E125" i="12"/>
  <c r="D125" i="12"/>
  <c r="C125" i="12"/>
  <c r="B125" i="12"/>
  <c r="A125" i="12"/>
  <c r="U124" i="12"/>
  <c r="S124" i="12"/>
  <c r="G124" i="12"/>
  <c r="N124" i="12" s="1"/>
  <c r="K121" i="15" s="1"/>
  <c r="F124" i="12"/>
  <c r="L124" i="12" s="1"/>
  <c r="O121" i="15" s="1"/>
  <c r="E124" i="12"/>
  <c r="K124" i="12" s="1"/>
  <c r="G121" i="15" s="1"/>
  <c r="D124" i="12"/>
  <c r="J124" i="12" s="1"/>
  <c r="C121" i="15" s="1"/>
  <c r="C124" i="12"/>
  <c r="I124" i="12" s="1"/>
  <c r="B124" i="12"/>
  <c r="A124" i="12"/>
  <c r="U123" i="12"/>
  <c r="S123" i="12"/>
  <c r="J123" i="12"/>
  <c r="C120" i="15" s="1"/>
  <c r="G123" i="12"/>
  <c r="N123" i="12" s="1"/>
  <c r="K120" i="15" s="1"/>
  <c r="F123" i="12"/>
  <c r="L123" i="12" s="1"/>
  <c r="O120" i="15" s="1"/>
  <c r="R120" i="15" s="1"/>
  <c r="E123" i="12"/>
  <c r="K123" i="12" s="1"/>
  <c r="G120" i="15" s="1"/>
  <c r="D123" i="12"/>
  <c r="C123" i="12"/>
  <c r="I123" i="12" s="1"/>
  <c r="B123" i="12"/>
  <c r="A123" i="12"/>
  <c r="U122" i="12"/>
  <c r="S122" i="12"/>
  <c r="N122" i="12"/>
  <c r="K119" i="15" s="1"/>
  <c r="L122" i="12"/>
  <c r="O119" i="15" s="1"/>
  <c r="K122" i="12"/>
  <c r="G119" i="15" s="1"/>
  <c r="I122" i="12"/>
  <c r="B119" i="15" s="1"/>
  <c r="G122" i="12"/>
  <c r="F122" i="12"/>
  <c r="E122" i="12"/>
  <c r="D122" i="12"/>
  <c r="J122" i="12" s="1"/>
  <c r="C119" i="15" s="1"/>
  <c r="I119" i="15" s="1"/>
  <c r="C122" i="12"/>
  <c r="B122" i="12"/>
  <c r="A122" i="12"/>
  <c r="U121" i="12"/>
  <c r="S121" i="12"/>
  <c r="K121" i="12"/>
  <c r="G118" i="15" s="1"/>
  <c r="I121" i="12"/>
  <c r="G121" i="12"/>
  <c r="N121" i="12" s="1"/>
  <c r="K118" i="15" s="1"/>
  <c r="F121" i="12"/>
  <c r="L121" i="12" s="1"/>
  <c r="O118" i="15" s="1"/>
  <c r="E121" i="12"/>
  <c r="D121" i="12"/>
  <c r="J121" i="12" s="1"/>
  <c r="C118" i="15" s="1"/>
  <c r="C121" i="12"/>
  <c r="B121" i="12"/>
  <c r="A121" i="12"/>
  <c r="U120" i="12"/>
  <c r="S120" i="12"/>
  <c r="L120" i="12"/>
  <c r="O117" i="15" s="1"/>
  <c r="K120" i="12"/>
  <c r="G117" i="15" s="1"/>
  <c r="J120" i="12"/>
  <c r="C117" i="15" s="1"/>
  <c r="I120" i="12"/>
  <c r="G120" i="12"/>
  <c r="N120" i="12" s="1"/>
  <c r="K117" i="15" s="1"/>
  <c r="F120" i="12"/>
  <c r="E120" i="12"/>
  <c r="D120" i="12"/>
  <c r="C120" i="12"/>
  <c r="B120" i="12"/>
  <c r="A120" i="12"/>
  <c r="U119" i="12"/>
  <c r="S119" i="12"/>
  <c r="N119" i="12"/>
  <c r="K116" i="15" s="1"/>
  <c r="G119" i="12"/>
  <c r="F119" i="12"/>
  <c r="L119" i="12" s="1"/>
  <c r="O116" i="15" s="1"/>
  <c r="E119" i="12"/>
  <c r="K119" i="12" s="1"/>
  <c r="G116" i="15" s="1"/>
  <c r="D119" i="12"/>
  <c r="J119" i="12" s="1"/>
  <c r="C116" i="15" s="1"/>
  <c r="C119" i="12"/>
  <c r="I119" i="12" s="1"/>
  <c r="B116" i="15" s="1"/>
  <c r="B119" i="12"/>
  <c r="A119" i="12"/>
  <c r="U118" i="12"/>
  <c r="S118" i="12"/>
  <c r="K118" i="12"/>
  <c r="G115" i="15" s="1"/>
  <c r="G118" i="12"/>
  <c r="N118" i="12" s="1"/>
  <c r="K115" i="15" s="1"/>
  <c r="F118" i="12"/>
  <c r="L118" i="12" s="1"/>
  <c r="O115" i="15" s="1"/>
  <c r="E118" i="12"/>
  <c r="D118" i="12"/>
  <c r="J118" i="12" s="1"/>
  <c r="C115" i="15" s="1"/>
  <c r="C118" i="12"/>
  <c r="I118" i="12" s="1"/>
  <c r="B115" i="15" s="1"/>
  <c r="B118" i="12"/>
  <c r="A118" i="12"/>
  <c r="U117" i="12"/>
  <c r="S117" i="12"/>
  <c r="K117" i="12"/>
  <c r="G114" i="15" s="1"/>
  <c r="J117" i="12"/>
  <c r="C114" i="15" s="1"/>
  <c r="I117" i="12"/>
  <c r="B114" i="15" s="1"/>
  <c r="G117" i="12"/>
  <c r="N117" i="12" s="1"/>
  <c r="K114" i="15" s="1"/>
  <c r="F117" i="12"/>
  <c r="L117" i="12" s="1"/>
  <c r="O114" i="15" s="1"/>
  <c r="E117" i="12"/>
  <c r="D117" i="12"/>
  <c r="C117" i="12"/>
  <c r="B117" i="12"/>
  <c r="A117" i="12"/>
  <c r="U116" i="12"/>
  <c r="S116" i="12"/>
  <c r="I116" i="12"/>
  <c r="G116" i="12"/>
  <c r="N116" i="12" s="1"/>
  <c r="K113" i="15" s="1"/>
  <c r="F116" i="12"/>
  <c r="L116" i="12" s="1"/>
  <c r="O113" i="15" s="1"/>
  <c r="E116" i="12"/>
  <c r="K116" i="12" s="1"/>
  <c r="G113" i="15" s="1"/>
  <c r="D116" i="12"/>
  <c r="J116" i="12" s="1"/>
  <c r="C113" i="15" s="1"/>
  <c r="C116" i="12"/>
  <c r="B116" i="12"/>
  <c r="A116" i="12"/>
  <c r="U115" i="12"/>
  <c r="S115" i="12"/>
  <c r="N115" i="12"/>
  <c r="K112" i="15" s="1"/>
  <c r="L115" i="12"/>
  <c r="O112" i="15" s="1"/>
  <c r="J115" i="12"/>
  <c r="C112" i="15" s="1"/>
  <c r="G115" i="12"/>
  <c r="F115" i="12"/>
  <c r="E115" i="12"/>
  <c r="K115" i="12" s="1"/>
  <c r="G112" i="15" s="1"/>
  <c r="D115" i="12"/>
  <c r="C115" i="12"/>
  <c r="I115" i="12" s="1"/>
  <c r="B115" i="12"/>
  <c r="A115" i="12"/>
  <c r="U114" i="12"/>
  <c r="S114" i="12"/>
  <c r="K114" i="12"/>
  <c r="G111" i="15" s="1"/>
  <c r="I114" i="12"/>
  <c r="B111" i="15" s="1"/>
  <c r="G114" i="12"/>
  <c r="N114" i="12" s="1"/>
  <c r="K111" i="15" s="1"/>
  <c r="F114" i="12"/>
  <c r="L114" i="12" s="1"/>
  <c r="O111" i="15" s="1"/>
  <c r="E114" i="12"/>
  <c r="D114" i="12"/>
  <c r="J114" i="12" s="1"/>
  <c r="C111" i="15" s="1"/>
  <c r="C114" i="12"/>
  <c r="B114" i="12"/>
  <c r="A114" i="12"/>
  <c r="U113" i="12"/>
  <c r="S113" i="12"/>
  <c r="J113" i="12"/>
  <c r="C110" i="15" s="1"/>
  <c r="G113" i="12"/>
  <c r="N113" i="12" s="1"/>
  <c r="K110" i="15" s="1"/>
  <c r="F113" i="12"/>
  <c r="L113" i="12" s="1"/>
  <c r="O110" i="15" s="1"/>
  <c r="E113" i="12"/>
  <c r="K113" i="12" s="1"/>
  <c r="G110" i="15" s="1"/>
  <c r="D113" i="12"/>
  <c r="C113" i="12"/>
  <c r="I113" i="12" s="1"/>
  <c r="B113" i="12"/>
  <c r="A113" i="12"/>
  <c r="U112" i="12"/>
  <c r="S112" i="12"/>
  <c r="N112" i="12"/>
  <c r="K109" i="15" s="1"/>
  <c r="L112" i="12"/>
  <c r="O109" i="15" s="1"/>
  <c r="K112" i="12"/>
  <c r="I112" i="12"/>
  <c r="B109" i="15" s="1"/>
  <c r="G112" i="12"/>
  <c r="F112" i="12"/>
  <c r="E112" i="12"/>
  <c r="D112" i="12"/>
  <c r="J112" i="12" s="1"/>
  <c r="C109" i="15" s="1"/>
  <c r="C112" i="12"/>
  <c r="B112" i="12"/>
  <c r="A112" i="12"/>
  <c r="U111" i="12"/>
  <c r="S111" i="12"/>
  <c r="N111" i="12"/>
  <c r="K108" i="15" s="1"/>
  <c r="K111" i="12"/>
  <c r="G108" i="15" s="1"/>
  <c r="I111" i="12"/>
  <c r="B108" i="15" s="1"/>
  <c r="G111" i="12"/>
  <c r="F111" i="12"/>
  <c r="L111" i="12" s="1"/>
  <c r="O108" i="15" s="1"/>
  <c r="E111" i="12"/>
  <c r="D111" i="12"/>
  <c r="J111" i="12" s="1"/>
  <c r="C108" i="15" s="1"/>
  <c r="C111" i="12"/>
  <c r="B111" i="12"/>
  <c r="A111" i="12"/>
  <c r="U110" i="12"/>
  <c r="S110" i="12"/>
  <c r="J110" i="12"/>
  <c r="C107" i="15" s="1"/>
  <c r="G110" i="12"/>
  <c r="N110" i="12" s="1"/>
  <c r="K107" i="15" s="1"/>
  <c r="F110" i="12"/>
  <c r="L110" i="12" s="1"/>
  <c r="O107" i="15" s="1"/>
  <c r="E110" i="12"/>
  <c r="K110" i="12" s="1"/>
  <c r="G107" i="15" s="1"/>
  <c r="D110" i="12"/>
  <c r="C110" i="12"/>
  <c r="I110" i="12" s="1"/>
  <c r="B110" i="12"/>
  <c r="A110" i="12"/>
  <c r="U109" i="12"/>
  <c r="S109" i="12"/>
  <c r="N109" i="12"/>
  <c r="K106" i="15" s="1"/>
  <c r="L109" i="12"/>
  <c r="O106" i="15" s="1"/>
  <c r="K109" i="12"/>
  <c r="G106" i="15" s="1"/>
  <c r="I109" i="12"/>
  <c r="B106" i="15" s="1"/>
  <c r="G109" i="12"/>
  <c r="F109" i="12"/>
  <c r="E109" i="12"/>
  <c r="D109" i="12"/>
  <c r="J109" i="12" s="1"/>
  <c r="C106" i="15" s="1"/>
  <c r="C109" i="12"/>
  <c r="B109" i="12"/>
  <c r="A109" i="12"/>
  <c r="U108" i="12"/>
  <c r="S108" i="12"/>
  <c r="K108" i="12"/>
  <c r="G105" i="15" s="1"/>
  <c r="G108" i="12"/>
  <c r="N108" i="12" s="1"/>
  <c r="K105" i="15" s="1"/>
  <c r="F108" i="12"/>
  <c r="L108" i="12" s="1"/>
  <c r="O105" i="15" s="1"/>
  <c r="E108" i="12"/>
  <c r="D108" i="12"/>
  <c r="J108" i="12" s="1"/>
  <c r="C105" i="15" s="1"/>
  <c r="C108" i="12"/>
  <c r="I108" i="12" s="1"/>
  <c r="B108" i="12"/>
  <c r="A108" i="12"/>
  <c r="U107" i="12"/>
  <c r="S107" i="12"/>
  <c r="I107" i="12"/>
  <c r="B104" i="15" s="1"/>
  <c r="G107" i="12"/>
  <c r="N107" i="12" s="1"/>
  <c r="K104" i="15" s="1"/>
  <c r="F107" i="12"/>
  <c r="L107" i="12" s="1"/>
  <c r="O104" i="15" s="1"/>
  <c r="E107" i="12"/>
  <c r="K107" i="12" s="1"/>
  <c r="G104" i="15" s="1"/>
  <c r="D107" i="12"/>
  <c r="J107" i="12" s="1"/>
  <c r="C104" i="15" s="1"/>
  <c r="C107" i="12"/>
  <c r="B107" i="12"/>
  <c r="A107" i="12"/>
  <c r="U106" i="12"/>
  <c r="S106" i="12"/>
  <c r="L106" i="12"/>
  <c r="O103" i="15" s="1"/>
  <c r="R103" i="15" s="1"/>
  <c r="K106" i="12"/>
  <c r="G103" i="15" s="1"/>
  <c r="J106" i="12"/>
  <c r="C103" i="15" s="1"/>
  <c r="G106" i="12"/>
  <c r="N106" i="12" s="1"/>
  <c r="K103" i="15" s="1"/>
  <c r="F106" i="12"/>
  <c r="E106" i="12"/>
  <c r="D106" i="12"/>
  <c r="C106" i="12"/>
  <c r="I106" i="12" s="1"/>
  <c r="B106" i="12"/>
  <c r="A106" i="12"/>
  <c r="U105" i="12"/>
  <c r="S105" i="12"/>
  <c r="N105" i="12"/>
  <c r="K102" i="15" s="1"/>
  <c r="I105" i="12"/>
  <c r="B102" i="15" s="1"/>
  <c r="G105" i="12"/>
  <c r="F105" i="12"/>
  <c r="L105" i="12" s="1"/>
  <c r="O102" i="15" s="1"/>
  <c r="E105" i="12"/>
  <c r="K105" i="12" s="1"/>
  <c r="G102" i="15" s="1"/>
  <c r="D105" i="12"/>
  <c r="J105" i="12" s="1"/>
  <c r="C102" i="15" s="1"/>
  <c r="C105" i="12"/>
  <c r="B105" i="12"/>
  <c r="A105" i="12"/>
  <c r="U104" i="12"/>
  <c r="S104" i="12"/>
  <c r="L104" i="12"/>
  <c r="O101" i="15" s="1"/>
  <c r="G104" i="12"/>
  <c r="N104" i="12" s="1"/>
  <c r="K101" i="15" s="1"/>
  <c r="F104" i="12"/>
  <c r="E104" i="12"/>
  <c r="K104" i="12" s="1"/>
  <c r="G101" i="15" s="1"/>
  <c r="D104" i="12"/>
  <c r="J104" i="12" s="1"/>
  <c r="C101" i="15" s="1"/>
  <c r="C104" i="12"/>
  <c r="I104" i="12" s="1"/>
  <c r="B104" i="12"/>
  <c r="A104" i="12"/>
  <c r="U103" i="12"/>
  <c r="S103" i="12"/>
  <c r="L103" i="12"/>
  <c r="O100" i="15" s="1"/>
  <c r="K103" i="12"/>
  <c r="G100" i="15" s="1"/>
  <c r="J103" i="12"/>
  <c r="C100" i="15" s="1"/>
  <c r="I100" i="15" s="1"/>
  <c r="G103" i="12"/>
  <c r="N103" i="12" s="1"/>
  <c r="K100" i="15" s="1"/>
  <c r="F103" i="12"/>
  <c r="E103" i="12"/>
  <c r="D103" i="12"/>
  <c r="C103" i="12"/>
  <c r="I103" i="12" s="1"/>
  <c r="B103" i="12"/>
  <c r="A103" i="12"/>
  <c r="U102" i="12"/>
  <c r="S102" i="12"/>
  <c r="N102" i="12"/>
  <c r="K99" i="15" s="1"/>
  <c r="J102" i="12"/>
  <c r="C99" i="15" s="1"/>
  <c r="G102" i="12"/>
  <c r="F102" i="12"/>
  <c r="L102" i="12" s="1"/>
  <c r="O99" i="15" s="1"/>
  <c r="E102" i="12"/>
  <c r="K102" i="12" s="1"/>
  <c r="G99" i="15" s="1"/>
  <c r="D102" i="12"/>
  <c r="C102" i="12"/>
  <c r="I102" i="12" s="1"/>
  <c r="B102" i="12"/>
  <c r="A102" i="12"/>
  <c r="U101" i="12"/>
  <c r="S101" i="12"/>
  <c r="J101" i="12"/>
  <c r="C98" i="15" s="1"/>
  <c r="G101" i="12"/>
  <c r="N101" i="12" s="1"/>
  <c r="K98" i="15" s="1"/>
  <c r="F101" i="12"/>
  <c r="L101" i="12" s="1"/>
  <c r="O98" i="15" s="1"/>
  <c r="E101" i="12"/>
  <c r="K101" i="12" s="1"/>
  <c r="G98" i="15" s="1"/>
  <c r="D101" i="12"/>
  <c r="C101" i="12"/>
  <c r="I101" i="12" s="1"/>
  <c r="B101" i="12"/>
  <c r="A101" i="12"/>
  <c r="U100" i="12"/>
  <c r="S100" i="12"/>
  <c r="N100" i="12"/>
  <c r="K97" i="15" s="1"/>
  <c r="L100" i="12"/>
  <c r="O97" i="15" s="1"/>
  <c r="J100" i="12"/>
  <c r="C97" i="15" s="1"/>
  <c r="G100" i="12"/>
  <c r="F100" i="12"/>
  <c r="E100" i="12"/>
  <c r="K100" i="12" s="1"/>
  <c r="G97" i="15" s="1"/>
  <c r="D100" i="12"/>
  <c r="C100" i="12"/>
  <c r="I100" i="12" s="1"/>
  <c r="B100" i="12"/>
  <c r="A100" i="12"/>
  <c r="U99" i="12"/>
  <c r="S99" i="12"/>
  <c r="L99" i="12"/>
  <c r="O96" i="15" s="1"/>
  <c r="J99" i="12"/>
  <c r="C96" i="15" s="1"/>
  <c r="G99" i="12"/>
  <c r="N99" i="12" s="1"/>
  <c r="K96" i="15" s="1"/>
  <c r="F99" i="12"/>
  <c r="E99" i="12"/>
  <c r="K99" i="12" s="1"/>
  <c r="G96" i="15" s="1"/>
  <c r="D99" i="12"/>
  <c r="C99" i="12"/>
  <c r="I99" i="12" s="1"/>
  <c r="B99" i="12"/>
  <c r="A99" i="12"/>
  <c r="U98" i="12"/>
  <c r="S98" i="12"/>
  <c r="L98" i="12"/>
  <c r="O95" i="15" s="1"/>
  <c r="J98" i="12"/>
  <c r="C95" i="15" s="1"/>
  <c r="I98" i="12"/>
  <c r="B95" i="15" s="1"/>
  <c r="G98" i="12"/>
  <c r="N98" i="12" s="1"/>
  <c r="K95" i="15" s="1"/>
  <c r="F98" i="12"/>
  <c r="E98" i="12"/>
  <c r="K98" i="12" s="1"/>
  <c r="G95" i="15" s="1"/>
  <c r="D98" i="12"/>
  <c r="C98" i="12"/>
  <c r="B98" i="12"/>
  <c r="A98" i="12"/>
  <c r="U97" i="12"/>
  <c r="S97" i="12"/>
  <c r="P97" i="12"/>
  <c r="N97" i="12"/>
  <c r="K94" i="15" s="1"/>
  <c r="L97" i="12"/>
  <c r="O94" i="15" s="1"/>
  <c r="G97" i="12"/>
  <c r="F97" i="12"/>
  <c r="E97" i="12"/>
  <c r="K97" i="12" s="1"/>
  <c r="G94" i="15" s="1"/>
  <c r="D97" i="12"/>
  <c r="J97" i="12" s="1"/>
  <c r="C94" i="15" s="1"/>
  <c r="C97" i="12"/>
  <c r="I97" i="12" s="1"/>
  <c r="B97" i="12"/>
  <c r="A97" i="12"/>
  <c r="U96" i="12"/>
  <c r="S96" i="12"/>
  <c r="L96" i="12"/>
  <c r="O93" i="15" s="1"/>
  <c r="G96" i="12"/>
  <c r="N96" i="12" s="1"/>
  <c r="K93" i="15" s="1"/>
  <c r="F96" i="12"/>
  <c r="E96" i="12"/>
  <c r="K96" i="12" s="1"/>
  <c r="G93" i="15" s="1"/>
  <c r="D96" i="12"/>
  <c r="J96" i="12" s="1"/>
  <c r="C93" i="15" s="1"/>
  <c r="C96" i="12"/>
  <c r="I96" i="12" s="1"/>
  <c r="B96" i="12"/>
  <c r="A96" i="12"/>
  <c r="U95" i="12"/>
  <c r="S95" i="12"/>
  <c r="L95" i="12"/>
  <c r="O92" i="15" s="1"/>
  <c r="K95" i="12"/>
  <c r="G92" i="15" s="1"/>
  <c r="J95" i="12"/>
  <c r="C92" i="15" s="1"/>
  <c r="G95" i="12"/>
  <c r="N95" i="12" s="1"/>
  <c r="K92" i="15" s="1"/>
  <c r="F95" i="12"/>
  <c r="E95" i="12"/>
  <c r="D95" i="12"/>
  <c r="C95" i="12"/>
  <c r="I95" i="12" s="1"/>
  <c r="B95" i="12"/>
  <c r="A95" i="12"/>
  <c r="U94" i="12"/>
  <c r="S94" i="12"/>
  <c r="N94" i="12"/>
  <c r="K91" i="15" s="1"/>
  <c r="J94" i="12"/>
  <c r="C91" i="15" s="1"/>
  <c r="G94" i="12"/>
  <c r="F94" i="12"/>
  <c r="L94" i="12" s="1"/>
  <c r="O91" i="15" s="1"/>
  <c r="E94" i="12"/>
  <c r="K94" i="12" s="1"/>
  <c r="G91" i="15" s="1"/>
  <c r="D94" i="12"/>
  <c r="C94" i="12"/>
  <c r="I94" i="12" s="1"/>
  <c r="B94" i="12"/>
  <c r="A94" i="12"/>
  <c r="U93" i="12"/>
  <c r="S93" i="12"/>
  <c r="J93" i="12"/>
  <c r="C90" i="15" s="1"/>
  <c r="G93" i="12"/>
  <c r="N93" i="12" s="1"/>
  <c r="K90" i="15" s="1"/>
  <c r="F93" i="12"/>
  <c r="L93" i="12" s="1"/>
  <c r="O90" i="15" s="1"/>
  <c r="R90" i="15" s="1"/>
  <c r="E93" i="12"/>
  <c r="K93" i="12" s="1"/>
  <c r="G90" i="15" s="1"/>
  <c r="D93" i="12"/>
  <c r="C93" i="12"/>
  <c r="I93" i="12" s="1"/>
  <c r="B93" i="12"/>
  <c r="A93" i="12"/>
  <c r="U92" i="12"/>
  <c r="S92" i="12"/>
  <c r="N92" i="12"/>
  <c r="K89" i="15" s="1"/>
  <c r="L92" i="12"/>
  <c r="O89" i="15" s="1"/>
  <c r="J92" i="12"/>
  <c r="C89" i="15" s="1"/>
  <c r="I89" i="15" s="1"/>
  <c r="G92" i="12"/>
  <c r="F92" i="12"/>
  <c r="E92" i="12"/>
  <c r="K92" i="12" s="1"/>
  <c r="G89" i="15" s="1"/>
  <c r="D92" i="12"/>
  <c r="C92" i="12"/>
  <c r="I92" i="12" s="1"/>
  <c r="B92" i="12"/>
  <c r="A92" i="12"/>
  <c r="U91" i="12"/>
  <c r="S91" i="12"/>
  <c r="L91" i="12"/>
  <c r="O88" i="15" s="1"/>
  <c r="J91" i="12"/>
  <c r="C88" i="15" s="1"/>
  <c r="G91" i="12"/>
  <c r="N91" i="12" s="1"/>
  <c r="K88" i="15" s="1"/>
  <c r="F91" i="12"/>
  <c r="E91" i="12"/>
  <c r="K91" i="12" s="1"/>
  <c r="G88" i="15" s="1"/>
  <c r="D91" i="12"/>
  <c r="C91" i="12"/>
  <c r="I91" i="12" s="1"/>
  <c r="B91" i="12"/>
  <c r="A91" i="12"/>
  <c r="U90" i="12"/>
  <c r="S90" i="12"/>
  <c r="L90" i="12"/>
  <c r="O87" i="15" s="1"/>
  <c r="J90" i="12"/>
  <c r="C87" i="15" s="1"/>
  <c r="I90" i="12"/>
  <c r="B87" i="15" s="1"/>
  <c r="G90" i="12"/>
  <c r="N90" i="12" s="1"/>
  <c r="K87" i="15" s="1"/>
  <c r="F90" i="12"/>
  <c r="E90" i="12"/>
  <c r="K90" i="12" s="1"/>
  <c r="G87" i="15" s="1"/>
  <c r="D90" i="12"/>
  <c r="C90" i="12"/>
  <c r="B90" i="12"/>
  <c r="A90" i="12"/>
  <c r="U89" i="12"/>
  <c r="S89" i="12"/>
  <c r="N89" i="12"/>
  <c r="K86" i="15" s="1"/>
  <c r="M86" i="15" s="1"/>
  <c r="L89" i="12"/>
  <c r="O86" i="15" s="1"/>
  <c r="G89" i="12"/>
  <c r="F89" i="12"/>
  <c r="E89" i="12"/>
  <c r="K89" i="12" s="1"/>
  <c r="G86" i="15" s="1"/>
  <c r="D89" i="12"/>
  <c r="J89" i="12" s="1"/>
  <c r="C86" i="15" s="1"/>
  <c r="C89" i="12"/>
  <c r="I89" i="12" s="1"/>
  <c r="B89" i="12"/>
  <c r="A89" i="12"/>
  <c r="U88" i="12"/>
  <c r="S88" i="12"/>
  <c r="L88" i="12"/>
  <c r="O85" i="15" s="1"/>
  <c r="G88" i="12"/>
  <c r="N88" i="12" s="1"/>
  <c r="K85" i="15" s="1"/>
  <c r="F88" i="12"/>
  <c r="E88" i="12"/>
  <c r="K88" i="12" s="1"/>
  <c r="G85" i="15" s="1"/>
  <c r="D88" i="12"/>
  <c r="J88" i="12" s="1"/>
  <c r="C85" i="15" s="1"/>
  <c r="C88" i="12"/>
  <c r="I88" i="12" s="1"/>
  <c r="B88" i="12"/>
  <c r="A88" i="12"/>
  <c r="U87" i="12"/>
  <c r="S87" i="12"/>
  <c r="L87" i="12"/>
  <c r="O84" i="15" s="1"/>
  <c r="K87" i="12"/>
  <c r="G84" i="15" s="1"/>
  <c r="J87" i="12"/>
  <c r="C84" i="15" s="1"/>
  <c r="G87" i="12"/>
  <c r="N87" i="12" s="1"/>
  <c r="K84" i="15" s="1"/>
  <c r="F87" i="12"/>
  <c r="E87" i="12"/>
  <c r="D87" i="12"/>
  <c r="C87" i="12"/>
  <c r="I87" i="12" s="1"/>
  <c r="B87" i="12"/>
  <c r="A87" i="12"/>
  <c r="U86" i="12"/>
  <c r="S86" i="12"/>
  <c r="N86" i="12"/>
  <c r="K83" i="15" s="1"/>
  <c r="J86" i="12"/>
  <c r="C83" i="15" s="1"/>
  <c r="G86" i="12"/>
  <c r="F86" i="12"/>
  <c r="L86" i="12" s="1"/>
  <c r="O83" i="15" s="1"/>
  <c r="E86" i="12"/>
  <c r="K86" i="12" s="1"/>
  <c r="G83" i="15" s="1"/>
  <c r="D86" i="12"/>
  <c r="C86" i="12"/>
  <c r="I86" i="12" s="1"/>
  <c r="B86" i="12"/>
  <c r="A86" i="12"/>
  <c r="U85" i="12"/>
  <c r="S85" i="12"/>
  <c r="J85" i="12"/>
  <c r="C82" i="15" s="1"/>
  <c r="G85" i="12"/>
  <c r="N85" i="12" s="1"/>
  <c r="K82" i="15" s="1"/>
  <c r="F85" i="12"/>
  <c r="L85" i="12" s="1"/>
  <c r="O82" i="15" s="1"/>
  <c r="E85" i="12"/>
  <c r="K85" i="12" s="1"/>
  <c r="G82" i="15" s="1"/>
  <c r="D85" i="12"/>
  <c r="C85" i="12"/>
  <c r="I85" i="12" s="1"/>
  <c r="B85" i="12"/>
  <c r="A85" i="12"/>
  <c r="U84" i="12"/>
  <c r="S84" i="12"/>
  <c r="N84" i="12"/>
  <c r="K81" i="15" s="1"/>
  <c r="L84" i="12"/>
  <c r="O81" i="15" s="1"/>
  <c r="J84" i="12"/>
  <c r="C81" i="15" s="1"/>
  <c r="G84" i="12"/>
  <c r="F84" i="12"/>
  <c r="E84" i="12"/>
  <c r="K84" i="12" s="1"/>
  <c r="G81" i="15" s="1"/>
  <c r="D84" i="12"/>
  <c r="C84" i="12"/>
  <c r="I84" i="12" s="1"/>
  <c r="B84" i="12"/>
  <c r="A84" i="12"/>
  <c r="U83" i="12"/>
  <c r="S83" i="12"/>
  <c r="L83" i="12"/>
  <c r="O80" i="15" s="1"/>
  <c r="J83" i="12"/>
  <c r="C80" i="15" s="1"/>
  <c r="G83" i="12"/>
  <c r="N83" i="12" s="1"/>
  <c r="K80" i="15" s="1"/>
  <c r="F83" i="12"/>
  <c r="E83" i="12"/>
  <c r="K83" i="12" s="1"/>
  <c r="G80" i="15" s="1"/>
  <c r="D83" i="12"/>
  <c r="C83" i="12"/>
  <c r="I83" i="12" s="1"/>
  <c r="B83" i="12"/>
  <c r="A83" i="12"/>
  <c r="U82" i="12"/>
  <c r="S82" i="12"/>
  <c r="P82" i="12"/>
  <c r="L82" i="12"/>
  <c r="O79" i="15" s="1"/>
  <c r="J82" i="12"/>
  <c r="C79" i="15" s="1"/>
  <c r="I82" i="12"/>
  <c r="B79" i="15" s="1"/>
  <c r="G82" i="12"/>
  <c r="N82" i="12" s="1"/>
  <c r="K79" i="15" s="1"/>
  <c r="F82" i="12"/>
  <c r="E82" i="12"/>
  <c r="K82" i="12" s="1"/>
  <c r="G79" i="15" s="1"/>
  <c r="D82" i="12"/>
  <c r="C82" i="12"/>
  <c r="B82" i="12"/>
  <c r="A82" i="12"/>
  <c r="U81" i="12"/>
  <c r="S81" i="12"/>
  <c r="N81" i="12"/>
  <c r="K78" i="15" s="1"/>
  <c r="L81" i="12"/>
  <c r="O78" i="15" s="1"/>
  <c r="G81" i="12"/>
  <c r="F81" i="12"/>
  <c r="E81" i="12"/>
  <c r="K81" i="12" s="1"/>
  <c r="G78" i="15" s="1"/>
  <c r="D81" i="12"/>
  <c r="J81" i="12" s="1"/>
  <c r="C78" i="15" s="1"/>
  <c r="C81" i="12"/>
  <c r="I81" i="12" s="1"/>
  <c r="B81" i="12"/>
  <c r="A81" i="12"/>
  <c r="U80" i="12"/>
  <c r="S80" i="12"/>
  <c r="L80" i="12"/>
  <c r="O77" i="15" s="1"/>
  <c r="G80" i="12"/>
  <c r="N80" i="12" s="1"/>
  <c r="K77" i="15" s="1"/>
  <c r="F80" i="12"/>
  <c r="E80" i="12"/>
  <c r="K80" i="12" s="1"/>
  <c r="G77" i="15" s="1"/>
  <c r="D80" i="12"/>
  <c r="J80" i="12" s="1"/>
  <c r="C77" i="15" s="1"/>
  <c r="C80" i="12"/>
  <c r="I80" i="12" s="1"/>
  <c r="B80" i="12"/>
  <c r="A80" i="12"/>
  <c r="U79" i="12"/>
  <c r="S79" i="12"/>
  <c r="N79" i="12"/>
  <c r="K76" i="15" s="1"/>
  <c r="L79" i="12"/>
  <c r="O76" i="15" s="1"/>
  <c r="K79" i="12"/>
  <c r="G76" i="15" s="1"/>
  <c r="J79" i="12"/>
  <c r="C76" i="15" s="1"/>
  <c r="G79" i="12"/>
  <c r="F79" i="12"/>
  <c r="E79" i="12"/>
  <c r="D79" i="12"/>
  <c r="C79" i="12"/>
  <c r="I79" i="12" s="1"/>
  <c r="B79" i="12"/>
  <c r="A79" i="12"/>
  <c r="U78" i="12"/>
  <c r="S78" i="12"/>
  <c r="N78" i="12"/>
  <c r="K75" i="15" s="1"/>
  <c r="J78" i="12"/>
  <c r="C75" i="15" s="1"/>
  <c r="G78" i="12"/>
  <c r="F78" i="12"/>
  <c r="L78" i="12" s="1"/>
  <c r="O75" i="15" s="1"/>
  <c r="E78" i="12"/>
  <c r="K78" i="12" s="1"/>
  <c r="G75" i="15" s="1"/>
  <c r="D78" i="12"/>
  <c r="C78" i="12"/>
  <c r="I78" i="12" s="1"/>
  <c r="B78" i="12"/>
  <c r="A78" i="12"/>
  <c r="U77" i="12"/>
  <c r="S77" i="12"/>
  <c r="J77" i="12"/>
  <c r="C74" i="15" s="1"/>
  <c r="G77" i="12"/>
  <c r="N77" i="12" s="1"/>
  <c r="K74" i="15" s="1"/>
  <c r="F77" i="12"/>
  <c r="L77" i="12" s="1"/>
  <c r="O74" i="15" s="1"/>
  <c r="E77" i="12"/>
  <c r="K77" i="12" s="1"/>
  <c r="G74" i="15" s="1"/>
  <c r="D77" i="12"/>
  <c r="C77" i="12"/>
  <c r="I77" i="12" s="1"/>
  <c r="B77" i="12"/>
  <c r="A77" i="12"/>
  <c r="U76" i="12"/>
  <c r="S76" i="12"/>
  <c r="N76" i="12"/>
  <c r="K73" i="15" s="1"/>
  <c r="L76" i="12"/>
  <c r="O73" i="15" s="1"/>
  <c r="J76" i="12"/>
  <c r="C73" i="15" s="1"/>
  <c r="G76" i="12"/>
  <c r="F76" i="12"/>
  <c r="E76" i="12"/>
  <c r="K76" i="12" s="1"/>
  <c r="G73" i="15" s="1"/>
  <c r="D76" i="12"/>
  <c r="C76" i="12"/>
  <c r="I76" i="12" s="1"/>
  <c r="B73" i="15" s="1"/>
  <c r="B76" i="12"/>
  <c r="A76" i="12"/>
  <c r="U75" i="12"/>
  <c r="S75" i="12"/>
  <c r="L75" i="12"/>
  <c r="O72" i="15" s="1"/>
  <c r="J75" i="12"/>
  <c r="C72" i="15" s="1"/>
  <c r="G75" i="12"/>
  <c r="N75" i="12" s="1"/>
  <c r="K72" i="15" s="1"/>
  <c r="F75" i="12"/>
  <c r="E75" i="12"/>
  <c r="K75" i="12" s="1"/>
  <c r="G72" i="15" s="1"/>
  <c r="D75" i="12"/>
  <c r="C75" i="12"/>
  <c r="I75" i="12" s="1"/>
  <c r="B75" i="12"/>
  <c r="A75" i="12"/>
  <c r="U74" i="12"/>
  <c r="S74" i="12"/>
  <c r="L74" i="12"/>
  <c r="O71" i="15" s="1"/>
  <c r="J74" i="12"/>
  <c r="C71" i="15" s="1"/>
  <c r="I74" i="12"/>
  <c r="G74" i="12"/>
  <c r="N74" i="12" s="1"/>
  <c r="K71" i="15" s="1"/>
  <c r="F74" i="12"/>
  <c r="E74" i="12"/>
  <c r="K74" i="12" s="1"/>
  <c r="G71" i="15" s="1"/>
  <c r="D74" i="12"/>
  <c r="C74" i="12"/>
  <c r="B74" i="12"/>
  <c r="A74" i="12"/>
  <c r="U73" i="12"/>
  <c r="S73" i="12"/>
  <c r="N73" i="12"/>
  <c r="K70" i="15" s="1"/>
  <c r="M70" i="15" s="1"/>
  <c r="L73" i="12"/>
  <c r="O70" i="15" s="1"/>
  <c r="I73" i="12"/>
  <c r="B70" i="15" s="1"/>
  <c r="G73" i="12"/>
  <c r="F73" i="12"/>
  <c r="E73" i="12"/>
  <c r="K73" i="12" s="1"/>
  <c r="G70" i="15" s="1"/>
  <c r="D73" i="12"/>
  <c r="J73" i="12" s="1"/>
  <c r="C73" i="12"/>
  <c r="B73" i="12"/>
  <c r="A73" i="12"/>
  <c r="U72" i="12"/>
  <c r="S72" i="12"/>
  <c r="N72" i="12"/>
  <c r="K69" i="15" s="1"/>
  <c r="L72" i="12"/>
  <c r="O69" i="15" s="1"/>
  <c r="G72" i="12"/>
  <c r="F72" i="12"/>
  <c r="E72" i="12"/>
  <c r="K72" i="12" s="1"/>
  <c r="G69" i="15" s="1"/>
  <c r="D72" i="12"/>
  <c r="J72" i="12" s="1"/>
  <c r="C69" i="15" s="1"/>
  <c r="C72" i="12"/>
  <c r="I72" i="12" s="1"/>
  <c r="B72" i="12"/>
  <c r="A72" i="12"/>
  <c r="U71" i="12"/>
  <c r="S71" i="12"/>
  <c r="N71" i="12"/>
  <c r="K68" i="15" s="1"/>
  <c r="L71" i="12"/>
  <c r="O68" i="15" s="1"/>
  <c r="K71" i="12"/>
  <c r="G68" i="15" s="1"/>
  <c r="J71" i="12"/>
  <c r="C68" i="15" s="1"/>
  <c r="G71" i="12"/>
  <c r="F71" i="12"/>
  <c r="E71" i="12"/>
  <c r="D71" i="12"/>
  <c r="C71" i="12"/>
  <c r="I71" i="12" s="1"/>
  <c r="B71" i="12"/>
  <c r="A71" i="12"/>
  <c r="U70" i="12"/>
  <c r="S70" i="12"/>
  <c r="N70" i="12"/>
  <c r="K67" i="15" s="1"/>
  <c r="K70" i="12"/>
  <c r="G67" i="15" s="1"/>
  <c r="G70" i="12"/>
  <c r="F70" i="12"/>
  <c r="L70" i="12" s="1"/>
  <c r="O67" i="15" s="1"/>
  <c r="E70" i="12"/>
  <c r="D70" i="12"/>
  <c r="J70" i="12" s="1"/>
  <c r="C67" i="15" s="1"/>
  <c r="I67" i="15" s="1"/>
  <c r="C70" i="12"/>
  <c r="I70" i="12" s="1"/>
  <c r="B70" i="12"/>
  <c r="A70" i="12"/>
  <c r="U69" i="12"/>
  <c r="S69" i="12"/>
  <c r="J69" i="12"/>
  <c r="C66" i="15" s="1"/>
  <c r="G69" i="12"/>
  <c r="N69" i="12" s="1"/>
  <c r="K66" i="15" s="1"/>
  <c r="F69" i="12"/>
  <c r="L69" i="12" s="1"/>
  <c r="O66" i="15" s="1"/>
  <c r="E69" i="12"/>
  <c r="K69" i="12" s="1"/>
  <c r="G66" i="15" s="1"/>
  <c r="D69" i="12"/>
  <c r="C69" i="12"/>
  <c r="I69" i="12" s="1"/>
  <c r="B69" i="12"/>
  <c r="A69" i="12"/>
  <c r="U68" i="12"/>
  <c r="S68" i="12"/>
  <c r="N68" i="12"/>
  <c r="K65" i="15" s="1"/>
  <c r="L68" i="12"/>
  <c r="O65" i="15" s="1"/>
  <c r="G68" i="12"/>
  <c r="F68" i="12"/>
  <c r="E68" i="12"/>
  <c r="K68" i="12" s="1"/>
  <c r="G65" i="15" s="1"/>
  <c r="D68" i="12"/>
  <c r="J68" i="12" s="1"/>
  <c r="C68" i="12"/>
  <c r="I68" i="12" s="1"/>
  <c r="B65" i="15" s="1"/>
  <c r="B68" i="12"/>
  <c r="A68" i="12"/>
  <c r="U67" i="12"/>
  <c r="S67" i="12"/>
  <c r="L67" i="12"/>
  <c r="O64" i="15" s="1"/>
  <c r="G67" i="12"/>
  <c r="N67" i="12" s="1"/>
  <c r="K64" i="15" s="1"/>
  <c r="F67" i="12"/>
  <c r="E67" i="12"/>
  <c r="K67" i="12" s="1"/>
  <c r="G64" i="15" s="1"/>
  <c r="D67" i="12"/>
  <c r="J67" i="12" s="1"/>
  <c r="C64" i="15" s="1"/>
  <c r="C67" i="12"/>
  <c r="I67" i="12" s="1"/>
  <c r="B67" i="12"/>
  <c r="A67" i="12"/>
  <c r="U66" i="12"/>
  <c r="S66" i="12"/>
  <c r="L66" i="12"/>
  <c r="O63" i="15" s="1"/>
  <c r="J66" i="12"/>
  <c r="C63" i="15" s="1"/>
  <c r="I66" i="12"/>
  <c r="B63" i="15" s="1"/>
  <c r="G66" i="12"/>
  <c r="N66" i="12" s="1"/>
  <c r="K63" i="15" s="1"/>
  <c r="F66" i="12"/>
  <c r="E66" i="12"/>
  <c r="K66" i="12" s="1"/>
  <c r="D66" i="12"/>
  <c r="C66" i="12"/>
  <c r="B66" i="12"/>
  <c r="A66" i="12"/>
  <c r="U65" i="12"/>
  <c r="S65" i="12"/>
  <c r="L65" i="12"/>
  <c r="O62" i="15" s="1"/>
  <c r="I65" i="12"/>
  <c r="B62" i="15" s="1"/>
  <c r="G65" i="12"/>
  <c r="N65" i="12" s="1"/>
  <c r="K62" i="15" s="1"/>
  <c r="F65" i="12"/>
  <c r="E65" i="12"/>
  <c r="K65" i="12" s="1"/>
  <c r="G62" i="15" s="1"/>
  <c r="D65" i="12"/>
  <c r="J65" i="12" s="1"/>
  <c r="C65" i="12"/>
  <c r="B65" i="12"/>
  <c r="A65" i="12"/>
  <c r="U64" i="12"/>
  <c r="S64" i="12"/>
  <c r="N64" i="12"/>
  <c r="K61" i="15" s="1"/>
  <c r="I64" i="12"/>
  <c r="B61" i="15" s="1"/>
  <c r="G64" i="12"/>
  <c r="F64" i="12"/>
  <c r="L64" i="12" s="1"/>
  <c r="O61" i="15" s="1"/>
  <c r="R61" i="15" s="1"/>
  <c r="E64" i="12"/>
  <c r="K64" i="12" s="1"/>
  <c r="G61" i="15" s="1"/>
  <c r="D64" i="12"/>
  <c r="J64" i="12" s="1"/>
  <c r="C61" i="15" s="1"/>
  <c r="C64" i="12"/>
  <c r="B64" i="12"/>
  <c r="A64" i="12"/>
  <c r="U63" i="12"/>
  <c r="S63" i="12"/>
  <c r="N63" i="12"/>
  <c r="K60" i="15" s="1"/>
  <c r="M63" i="12"/>
  <c r="L63" i="12"/>
  <c r="O60" i="15" s="1"/>
  <c r="K63" i="12"/>
  <c r="G60" i="15" s="1"/>
  <c r="J63" i="12"/>
  <c r="C60" i="15" s="1"/>
  <c r="I63" i="12"/>
  <c r="B60" i="15" s="1"/>
  <c r="G63" i="12"/>
  <c r="F63" i="12"/>
  <c r="E63" i="12"/>
  <c r="D63" i="12"/>
  <c r="C63" i="12"/>
  <c r="B63" i="12"/>
  <c r="A63" i="12"/>
  <c r="U62" i="12"/>
  <c r="S62" i="12"/>
  <c r="N62" i="12"/>
  <c r="K59" i="15" s="1"/>
  <c r="K62" i="12"/>
  <c r="G59" i="15" s="1"/>
  <c r="I62" i="12"/>
  <c r="G62" i="12"/>
  <c r="F62" i="12"/>
  <c r="L62" i="12" s="1"/>
  <c r="O59" i="15" s="1"/>
  <c r="D62" i="12"/>
  <c r="J62" i="12" s="1"/>
  <c r="C59" i="15" s="1"/>
  <c r="C62" i="12"/>
  <c r="B62" i="12"/>
  <c r="A62" i="12"/>
  <c r="U61" i="12"/>
  <c r="S61" i="12"/>
  <c r="N61" i="12"/>
  <c r="K58" i="15" s="1"/>
  <c r="K61" i="12"/>
  <c r="G58" i="15" s="1"/>
  <c r="G61" i="12"/>
  <c r="F61" i="12"/>
  <c r="L61" i="12" s="1"/>
  <c r="O58" i="15" s="1"/>
  <c r="E61" i="12"/>
  <c r="D61" i="12"/>
  <c r="J61" i="12" s="1"/>
  <c r="C58" i="15" s="1"/>
  <c r="C61" i="12"/>
  <c r="I61" i="12" s="1"/>
  <c r="B61" i="12"/>
  <c r="A61" i="12"/>
  <c r="U60" i="12"/>
  <c r="S60" i="12"/>
  <c r="N60" i="12"/>
  <c r="K57" i="15" s="1"/>
  <c r="L60" i="12"/>
  <c r="O57" i="15" s="1"/>
  <c r="K60" i="12"/>
  <c r="G57" i="15" s="1"/>
  <c r="J60" i="12"/>
  <c r="C57" i="15" s="1"/>
  <c r="G60" i="12"/>
  <c r="F60" i="12"/>
  <c r="E60" i="12"/>
  <c r="D60" i="12"/>
  <c r="C60" i="12"/>
  <c r="I60" i="12" s="1"/>
  <c r="B60" i="12"/>
  <c r="A60" i="12"/>
  <c r="U59" i="12"/>
  <c r="S59" i="12"/>
  <c r="L59" i="12"/>
  <c r="O56" i="15" s="1"/>
  <c r="G59" i="12"/>
  <c r="N59" i="12" s="1"/>
  <c r="K56" i="15" s="1"/>
  <c r="F59" i="12"/>
  <c r="E59" i="12"/>
  <c r="K59" i="12" s="1"/>
  <c r="G56" i="15" s="1"/>
  <c r="D59" i="12"/>
  <c r="J59" i="12" s="1"/>
  <c r="C56" i="15" s="1"/>
  <c r="C59" i="12"/>
  <c r="I59" i="12" s="1"/>
  <c r="B59" i="12"/>
  <c r="A59" i="12"/>
  <c r="U58" i="12"/>
  <c r="S58" i="12"/>
  <c r="J58" i="12"/>
  <c r="C55" i="15" s="1"/>
  <c r="I58" i="12"/>
  <c r="G58" i="12"/>
  <c r="N58" i="12" s="1"/>
  <c r="K55" i="15" s="1"/>
  <c r="F58" i="12"/>
  <c r="L58" i="12" s="1"/>
  <c r="O55" i="15" s="1"/>
  <c r="E58" i="12"/>
  <c r="K58" i="12" s="1"/>
  <c r="G55" i="15" s="1"/>
  <c r="D58" i="12"/>
  <c r="C58" i="12"/>
  <c r="B58" i="12"/>
  <c r="A58" i="12"/>
  <c r="U57" i="12"/>
  <c r="S57" i="12"/>
  <c r="N57" i="12"/>
  <c r="K54" i="15" s="1"/>
  <c r="M54" i="15" s="1"/>
  <c r="L57" i="12"/>
  <c r="O54" i="15" s="1"/>
  <c r="I57" i="12"/>
  <c r="B54" i="15" s="1"/>
  <c r="G57" i="12"/>
  <c r="F57" i="12"/>
  <c r="E57" i="12"/>
  <c r="K57" i="12" s="1"/>
  <c r="D57" i="12"/>
  <c r="J57" i="12" s="1"/>
  <c r="C54" i="15" s="1"/>
  <c r="C57" i="12"/>
  <c r="B57" i="12"/>
  <c r="A57" i="12"/>
  <c r="U56" i="12"/>
  <c r="S56" i="12"/>
  <c r="N56" i="12"/>
  <c r="K53" i="15" s="1"/>
  <c r="I56" i="12"/>
  <c r="B53" i="15" s="1"/>
  <c r="G56" i="12"/>
  <c r="F56" i="12"/>
  <c r="L56" i="12" s="1"/>
  <c r="O53" i="15" s="1"/>
  <c r="R53" i="15" s="1"/>
  <c r="E56" i="12"/>
  <c r="K56" i="12" s="1"/>
  <c r="G53" i="15" s="1"/>
  <c r="D56" i="12"/>
  <c r="J56" i="12" s="1"/>
  <c r="C53" i="15" s="1"/>
  <c r="C56" i="12"/>
  <c r="B56" i="12"/>
  <c r="A56" i="12"/>
  <c r="U55" i="12"/>
  <c r="S55" i="12"/>
  <c r="N55" i="12"/>
  <c r="K52" i="15" s="1"/>
  <c r="L55" i="12"/>
  <c r="O52" i="15" s="1"/>
  <c r="K55" i="12"/>
  <c r="G52" i="15" s="1"/>
  <c r="J55" i="12"/>
  <c r="C52" i="15" s="1"/>
  <c r="I55" i="12"/>
  <c r="G55" i="12"/>
  <c r="F55" i="12"/>
  <c r="E55" i="12"/>
  <c r="D55" i="12"/>
  <c r="C55" i="12"/>
  <c r="B55" i="12"/>
  <c r="A55" i="12"/>
  <c r="U54" i="12"/>
  <c r="S54" i="12"/>
  <c r="N54" i="12"/>
  <c r="K51" i="15" s="1"/>
  <c r="K54" i="12"/>
  <c r="G51" i="15" s="1"/>
  <c r="G54" i="12"/>
  <c r="F54" i="12"/>
  <c r="L54" i="12" s="1"/>
  <c r="O51" i="15" s="1"/>
  <c r="E54" i="12"/>
  <c r="D54" i="12"/>
  <c r="J54" i="12" s="1"/>
  <c r="C51" i="15" s="1"/>
  <c r="I51" i="15" s="1"/>
  <c r="C54" i="12"/>
  <c r="I54" i="12" s="1"/>
  <c r="B54" i="12"/>
  <c r="A54" i="12"/>
  <c r="U53" i="12"/>
  <c r="S53" i="12"/>
  <c r="G53" i="12"/>
  <c r="N53" i="12" s="1"/>
  <c r="K50" i="15" s="1"/>
  <c r="F53" i="12"/>
  <c r="L53" i="12" s="1"/>
  <c r="O50" i="15" s="1"/>
  <c r="E53" i="12"/>
  <c r="K53" i="12" s="1"/>
  <c r="G50" i="15" s="1"/>
  <c r="D53" i="12"/>
  <c r="J53" i="12" s="1"/>
  <c r="C50" i="15" s="1"/>
  <c r="C53" i="12"/>
  <c r="I53" i="12" s="1"/>
  <c r="B53" i="12"/>
  <c r="A53" i="12"/>
  <c r="U52" i="12"/>
  <c r="S52" i="12"/>
  <c r="N52" i="12"/>
  <c r="K49" i="15" s="1"/>
  <c r="J52" i="12"/>
  <c r="C49" i="15" s="1"/>
  <c r="G52" i="12"/>
  <c r="F52" i="12"/>
  <c r="L52" i="12" s="1"/>
  <c r="O49" i="15" s="1"/>
  <c r="R49" i="15" s="1"/>
  <c r="E52" i="12"/>
  <c r="K52" i="12" s="1"/>
  <c r="G49" i="15" s="1"/>
  <c r="D52" i="12"/>
  <c r="C52" i="12"/>
  <c r="I52" i="12" s="1"/>
  <c r="B49" i="15" s="1"/>
  <c r="B52" i="12"/>
  <c r="A52" i="12"/>
  <c r="U51" i="12"/>
  <c r="S51" i="12"/>
  <c r="L51" i="12"/>
  <c r="O48" i="15" s="1"/>
  <c r="K51" i="12"/>
  <c r="G48" i="15" s="1"/>
  <c r="G51" i="12"/>
  <c r="N51" i="12" s="1"/>
  <c r="K48" i="15" s="1"/>
  <c r="F51" i="12"/>
  <c r="E51" i="12"/>
  <c r="D51" i="12"/>
  <c r="J51" i="12" s="1"/>
  <c r="C51" i="12"/>
  <c r="I51" i="12" s="1"/>
  <c r="B48" i="15" s="1"/>
  <c r="B51" i="12"/>
  <c r="A51" i="12"/>
  <c r="U50" i="12"/>
  <c r="S50" i="12"/>
  <c r="L50" i="12"/>
  <c r="O47" i="15" s="1"/>
  <c r="K50" i="12"/>
  <c r="G47" i="15" s="1"/>
  <c r="J50" i="12"/>
  <c r="C47" i="15" s="1"/>
  <c r="I50" i="12"/>
  <c r="B47" i="15" s="1"/>
  <c r="G50" i="12"/>
  <c r="N50" i="12" s="1"/>
  <c r="K47" i="15" s="1"/>
  <c r="F50" i="12"/>
  <c r="E50" i="12"/>
  <c r="D50" i="12"/>
  <c r="C50" i="12"/>
  <c r="B50" i="12"/>
  <c r="A50" i="12"/>
  <c r="U49" i="12"/>
  <c r="S49" i="12"/>
  <c r="N49" i="12"/>
  <c r="K46" i="15" s="1"/>
  <c r="I49" i="12"/>
  <c r="B46" i="15" s="1"/>
  <c r="G49" i="12"/>
  <c r="F49" i="12"/>
  <c r="L49" i="12" s="1"/>
  <c r="O46" i="15" s="1"/>
  <c r="E49" i="12"/>
  <c r="K49" i="12" s="1"/>
  <c r="G46" i="15" s="1"/>
  <c r="D49" i="12"/>
  <c r="J49" i="12" s="1"/>
  <c r="C46" i="15" s="1"/>
  <c r="C49" i="12"/>
  <c r="B49" i="12"/>
  <c r="A49" i="12"/>
  <c r="U48" i="12"/>
  <c r="S48" i="12"/>
  <c r="G48" i="12"/>
  <c r="N48" i="12" s="1"/>
  <c r="K45" i="15" s="1"/>
  <c r="F48" i="12"/>
  <c r="L48" i="12" s="1"/>
  <c r="O45" i="15" s="1"/>
  <c r="R45" i="15" s="1"/>
  <c r="E48" i="12"/>
  <c r="K48" i="12" s="1"/>
  <c r="G45" i="15" s="1"/>
  <c r="D48" i="12"/>
  <c r="J48" i="12" s="1"/>
  <c r="C45" i="15" s="1"/>
  <c r="C48" i="12"/>
  <c r="I48" i="12" s="1"/>
  <c r="B48" i="12"/>
  <c r="A48" i="12"/>
  <c r="U47" i="12"/>
  <c r="S47" i="12"/>
  <c r="L47" i="12"/>
  <c r="O44" i="15" s="1"/>
  <c r="K47" i="12"/>
  <c r="G44" i="15" s="1"/>
  <c r="J47" i="12"/>
  <c r="C44" i="15" s="1"/>
  <c r="G47" i="12"/>
  <c r="N47" i="12" s="1"/>
  <c r="K44" i="15" s="1"/>
  <c r="F47" i="12"/>
  <c r="E47" i="12"/>
  <c r="D47" i="12"/>
  <c r="C47" i="12"/>
  <c r="I47" i="12" s="1"/>
  <c r="B47" i="12"/>
  <c r="A47" i="12"/>
  <c r="U46" i="12"/>
  <c r="S46" i="12"/>
  <c r="K46" i="12"/>
  <c r="G43" i="15" s="1"/>
  <c r="I46" i="12"/>
  <c r="G46" i="12"/>
  <c r="N46" i="12" s="1"/>
  <c r="K43" i="15" s="1"/>
  <c r="F46" i="12"/>
  <c r="L46" i="12" s="1"/>
  <c r="O43" i="15" s="1"/>
  <c r="E46" i="12"/>
  <c r="D46" i="12"/>
  <c r="J46" i="12" s="1"/>
  <c r="C43" i="15" s="1"/>
  <c r="C46" i="12"/>
  <c r="B46" i="12"/>
  <c r="A46" i="12"/>
  <c r="U45" i="12"/>
  <c r="S45" i="12"/>
  <c r="N45" i="12"/>
  <c r="K42" i="15" s="1"/>
  <c r="K45" i="12"/>
  <c r="G42" i="15" s="1"/>
  <c r="J45" i="12"/>
  <c r="C42" i="15" s="1"/>
  <c r="I45" i="12"/>
  <c r="B42" i="15" s="1"/>
  <c r="G45" i="12"/>
  <c r="F45" i="12"/>
  <c r="L45" i="12" s="1"/>
  <c r="O42" i="15" s="1"/>
  <c r="R42" i="15" s="1"/>
  <c r="E45" i="12"/>
  <c r="D45" i="12"/>
  <c r="C45" i="12"/>
  <c r="B45" i="12"/>
  <c r="A45" i="12"/>
  <c r="U44" i="12"/>
  <c r="S44" i="12"/>
  <c r="N44" i="12"/>
  <c r="K41" i="15" s="1"/>
  <c r="L44" i="12"/>
  <c r="O41" i="15" s="1"/>
  <c r="G44" i="12"/>
  <c r="F44" i="12"/>
  <c r="E44" i="12"/>
  <c r="K44" i="12" s="1"/>
  <c r="G41" i="15" s="1"/>
  <c r="D44" i="12"/>
  <c r="J44" i="12" s="1"/>
  <c r="C44" i="12"/>
  <c r="I44" i="12" s="1"/>
  <c r="B41" i="15" s="1"/>
  <c r="B44" i="12"/>
  <c r="A44" i="12"/>
  <c r="U43" i="12"/>
  <c r="S43" i="12"/>
  <c r="I43" i="12"/>
  <c r="B40" i="15" s="1"/>
  <c r="G43" i="12"/>
  <c r="N43" i="12" s="1"/>
  <c r="K40" i="15" s="1"/>
  <c r="F43" i="12"/>
  <c r="L43" i="12" s="1"/>
  <c r="O40" i="15" s="1"/>
  <c r="E43" i="12"/>
  <c r="K43" i="12" s="1"/>
  <c r="G40" i="15" s="1"/>
  <c r="D43" i="12"/>
  <c r="J43" i="12" s="1"/>
  <c r="C40" i="15" s="1"/>
  <c r="C43" i="12"/>
  <c r="B43" i="12"/>
  <c r="A43" i="12"/>
  <c r="U42" i="12"/>
  <c r="S42" i="12"/>
  <c r="J42" i="12"/>
  <c r="C39" i="15" s="1"/>
  <c r="I42" i="12"/>
  <c r="G42" i="12"/>
  <c r="N42" i="12" s="1"/>
  <c r="K39" i="15" s="1"/>
  <c r="F42" i="12"/>
  <c r="L42" i="12" s="1"/>
  <c r="O39" i="15" s="1"/>
  <c r="E42" i="12"/>
  <c r="K42" i="12" s="1"/>
  <c r="G39" i="15" s="1"/>
  <c r="D42" i="12"/>
  <c r="C42" i="12"/>
  <c r="B42" i="12"/>
  <c r="A42" i="12"/>
  <c r="U41" i="12"/>
  <c r="S41" i="12"/>
  <c r="N41" i="12"/>
  <c r="K38" i="15" s="1"/>
  <c r="M38" i="15" s="1"/>
  <c r="L41" i="12"/>
  <c r="O38" i="15" s="1"/>
  <c r="I41" i="12"/>
  <c r="B38" i="15" s="1"/>
  <c r="G41" i="12"/>
  <c r="F41" i="12"/>
  <c r="E41" i="12"/>
  <c r="K41" i="12" s="1"/>
  <c r="G38" i="15" s="1"/>
  <c r="D41" i="12"/>
  <c r="J41" i="12" s="1"/>
  <c r="C38" i="15" s="1"/>
  <c r="C41" i="12"/>
  <c r="B41" i="12"/>
  <c r="A41" i="12"/>
  <c r="U40" i="12"/>
  <c r="S40" i="12"/>
  <c r="N40" i="12"/>
  <c r="K37" i="15" s="1"/>
  <c r="L40" i="12"/>
  <c r="O37" i="15" s="1"/>
  <c r="K40" i="12"/>
  <c r="G37" i="15" s="1"/>
  <c r="G40" i="12"/>
  <c r="F40" i="12"/>
  <c r="E40" i="12"/>
  <c r="D40" i="12"/>
  <c r="J40" i="12" s="1"/>
  <c r="C37" i="15" s="1"/>
  <c r="C40" i="12"/>
  <c r="I40" i="12" s="1"/>
  <c r="B40" i="12"/>
  <c r="A40" i="12"/>
  <c r="U39" i="12"/>
  <c r="S39" i="12"/>
  <c r="N39" i="12"/>
  <c r="K36" i="15" s="1"/>
  <c r="K39" i="12"/>
  <c r="G36" i="15" s="1"/>
  <c r="G39" i="12"/>
  <c r="F39" i="12"/>
  <c r="L39" i="12" s="1"/>
  <c r="O36" i="15" s="1"/>
  <c r="R36" i="15" s="1"/>
  <c r="E39" i="12"/>
  <c r="D39" i="12"/>
  <c r="J39" i="12" s="1"/>
  <c r="C36" i="15" s="1"/>
  <c r="C39" i="12"/>
  <c r="I39" i="12" s="1"/>
  <c r="B39" i="12"/>
  <c r="A39" i="12"/>
  <c r="U38" i="12"/>
  <c r="S38" i="12"/>
  <c r="K38" i="12"/>
  <c r="G35" i="15" s="1"/>
  <c r="G38" i="12"/>
  <c r="N38" i="12" s="1"/>
  <c r="K35" i="15" s="1"/>
  <c r="M35" i="15" s="1"/>
  <c r="F38" i="12"/>
  <c r="L38" i="12" s="1"/>
  <c r="O35" i="15" s="1"/>
  <c r="E38" i="12"/>
  <c r="D38" i="12"/>
  <c r="J38" i="12" s="1"/>
  <c r="C35" i="15" s="1"/>
  <c r="C38" i="12"/>
  <c r="I38" i="12" s="1"/>
  <c r="B38" i="12"/>
  <c r="A38" i="12"/>
  <c r="U37" i="12"/>
  <c r="S37" i="12"/>
  <c r="M37" i="12"/>
  <c r="J37" i="12"/>
  <c r="C34" i="15" s="1"/>
  <c r="I37" i="12"/>
  <c r="B34" i="15" s="1"/>
  <c r="G37" i="12"/>
  <c r="N37" i="12" s="1"/>
  <c r="K34" i="15" s="1"/>
  <c r="F37" i="12"/>
  <c r="L37" i="12" s="1"/>
  <c r="O34" i="15" s="1"/>
  <c r="E37" i="12"/>
  <c r="K37" i="12" s="1"/>
  <c r="G34" i="15" s="1"/>
  <c r="D37" i="12"/>
  <c r="C37" i="12"/>
  <c r="B37" i="12"/>
  <c r="A37" i="12"/>
  <c r="U36" i="12"/>
  <c r="S36" i="12"/>
  <c r="N36" i="12"/>
  <c r="K33" i="15" s="1"/>
  <c r="K36" i="12"/>
  <c r="G33" i="15" s="1"/>
  <c r="G36" i="12"/>
  <c r="F36" i="12"/>
  <c r="L36" i="12" s="1"/>
  <c r="O33" i="15" s="1"/>
  <c r="E36" i="12"/>
  <c r="D36" i="12"/>
  <c r="J36" i="12" s="1"/>
  <c r="C33" i="15" s="1"/>
  <c r="I33" i="15" s="1"/>
  <c r="C36" i="12"/>
  <c r="I36" i="12" s="1"/>
  <c r="B36" i="12"/>
  <c r="A36" i="12"/>
  <c r="U35" i="12"/>
  <c r="S35" i="12"/>
  <c r="J35" i="12"/>
  <c r="C32" i="15" s="1"/>
  <c r="G35" i="12"/>
  <c r="N35" i="12" s="1"/>
  <c r="K32" i="15" s="1"/>
  <c r="F35" i="12"/>
  <c r="L35" i="12" s="1"/>
  <c r="O32" i="15" s="1"/>
  <c r="E35" i="12"/>
  <c r="K35" i="12" s="1"/>
  <c r="G32" i="15" s="1"/>
  <c r="D35" i="12"/>
  <c r="C35" i="12"/>
  <c r="I35" i="12" s="1"/>
  <c r="B35" i="12"/>
  <c r="A35" i="12"/>
  <c r="U34" i="12"/>
  <c r="S34" i="12"/>
  <c r="J34" i="12"/>
  <c r="C31" i="15" s="1"/>
  <c r="I34" i="12"/>
  <c r="B31" i="15" s="1"/>
  <c r="G34" i="12"/>
  <c r="N34" i="12" s="1"/>
  <c r="K31" i="15" s="1"/>
  <c r="F34" i="12"/>
  <c r="L34" i="12" s="1"/>
  <c r="O31" i="15" s="1"/>
  <c r="E34" i="12"/>
  <c r="K34" i="12" s="1"/>
  <c r="G31" i="15" s="1"/>
  <c r="D34" i="12"/>
  <c r="C34" i="12"/>
  <c r="B34" i="12"/>
  <c r="A34" i="12"/>
  <c r="U33" i="12"/>
  <c r="S33" i="12"/>
  <c r="L33" i="12"/>
  <c r="O30" i="15" s="1"/>
  <c r="K33" i="12"/>
  <c r="G30" i="15" s="1"/>
  <c r="I33" i="12"/>
  <c r="B30" i="15" s="1"/>
  <c r="G33" i="12"/>
  <c r="N33" i="12" s="1"/>
  <c r="K30" i="15" s="1"/>
  <c r="F33" i="12"/>
  <c r="E33" i="12"/>
  <c r="D33" i="12"/>
  <c r="J33" i="12" s="1"/>
  <c r="C30" i="15" s="1"/>
  <c r="C33" i="12"/>
  <c r="B33" i="12"/>
  <c r="A33" i="12"/>
  <c r="U32" i="12"/>
  <c r="S32" i="12"/>
  <c r="G32" i="12"/>
  <c r="N32" i="12" s="1"/>
  <c r="K29" i="15" s="1"/>
  <c r="F32" i="12"/>
  <c r="L32" i="12" s="1"/>
  <c r="O29" i="15" s="1"/>
  <c r="E32" i="12"/>
  <c r="K32" i="12" s="1"/>
  <c r="G29" i="15" s="1"/>
  <c r="D32" i="12"/>
  <c r="J32" i="12" s="1"/>
  <c r="C29" i="15" s="1"/>
  <c r="C32" i="12"/>
  <c r="I32" i="12" s="1"/>
  <c r="B29" i="15" s="1"/>
  <c r="E29" i="15" s="1"/>
  <c r="B32" i="12"/>
  <c r="A32" i="12"/>
  <c r="U31" i="12"/>
  <c r="S31" i="12"/>
  <c r="K31" i="12"/>
  <c r="G28" i="15" s="1"/>
  <c r="J31" i="12"/>
  <c r="C28" i="15" s="1"/>
  <c r="G31" i="12"/>
  <c r="N31" i="12" s="1"/>
  <c r="K28" i="15" s="1"/>
  <c r="F31" i="12"/>
  <c r="L31" i="12" s="1"/>
  <c r="O28" i="15" s="1"/>
  <c r="E31" i="12"/>
  <c r="D31" i="12"/>
  <c r="C31" i="12"/>
  <c r="I31" i="12" s="1"/>
  <c r="B31" i="12"/>
  <c r="A31" i="12"/>
  <c r="U30" i="12"/>
  <c r="S30" i="12"/>
  <c r="K30" i="12"/>
  <c r="G27" i="15" s="1"/>
  <c r="I30" i="12"/>
  <c r="B27" i="15" s="1"/>
  <c r="G30" i="12"/>
  <c r="N30" i="12" s="1"/>
  <c r="K27" i="15" s="1"/>
  <c r="F30" i="12"/>
  <c r="L30" i="12" s="1"/>
  <c r="O27" i="15" s="1"/>
  <c r="E30" i="12"/>
  <c r="D30" i="12"/>
  <c r="J30" i="12" s="1"/>
  <c r="C27" i="15" s="1"/>
  <c r="C30" i="12"/>
  <c r="B30" i="12"/>
  <c r="A30" i="12"/>
  <c r="U29" i="12"/>
  <c r="S29" i="12"/>
  <c r="N29" i="12"/>
  <c r="K26" i="15" s="1"/>
  <c r="K29" i="12"/>
  <c r="G26" i="15" s="1"/>
  <c r="G29" i="12"/>
  <c r="F29" i="12"/>
  <c r="L29" i="12" s="1"/>
  <c r="O26" i="15" s="1"/>
  <c r="R26" i="15" s="1"/>
  <c r="E29" i="12"/>
  <c r="D29" i="12"/>
  <c r="J29" i="12" s="1"/>
  <c r="C26" i="15" s="1"/>
  <c r="C29" i="12"/>
  <c r="I29" i="12" s="1"/>
  <c r="B29" i="12"/>
  <c r="A29" i="12"/>
  <c r="U28" i="12"/>
  <c r="S28" i="12"/>
  <c r="K28" i="12"/>
  <c r="G25" i="15" s="1"/>
  <c r="G28" i="12"/>
  <c r="N28" i="12" s="1"/>
  <c r="K25" i="15" s="1"/>
  <c r="F28" i="12"/>
  <c r="L28" i="12" s="1"/>
  <c r="O25" i="15" s="1"/>
  <c r="E28" i="12"/>
  <c r="D28" i="12"/>
  <c r="J28" i="12" s="1"/>
  <c r="C25" i="15" s="1"/>
  <c r="I25" i="15" s="1"/>
  <c r="C28" i="12"/>
  <c r="I28" i="12" s="1"/>
  <c r="B28" i="12"/>
  <c r="A28" i="12"/>
  <c r="U27" i="12"/>
  <c r="S27" i="12"/>
  <c r="N27" i="12"/>
  <c r="K24" i="15" s="1"/>
  <c r="K27" i="12"/>
  <c r="G24" i="15" s="1"/>
  <c r="J27" i="12"/>
  <c r="C24" i="15" s="1"/>
  <c r="I27" i="12"/>
  <c r="B24" i="15" s="1"/>
  <c r="G27" i="12"/>
  <c r="F27" i="12"/>
  <c r="L27" i="12" s="1"/>
  <c r="O24" i="15" s="1"/>
  <c r="E27" i="12"/>
  <c r="D27" i="12"/>
  <c r="C27" i="12"/>
  <c r="B27" i="12"/>
  <c r="A27" i="12"/>
  <c r="U26" i="12"/>
  <c r="S26" i="12"/>
  <c r="G26" i="12"/>
  <c r="N26" i="12" s="1"/>
  <c r="K23" i="15" s="1"/>
  <c r="F26" i="12"/>
  <c r="L26" i="12" s="1"/>
  <c r="O23" i="15" s="1"/>
  <c r="E26" i="12"/>
  <c r="K26" i="12" s="1"/>
  <c r="G23" i="15" s="1"/>
  <c r="D26" i="12"/>
  <c r="J26" i="12" s="1"/>
  <c r="C23" i="15" s="1"/>
  <c r="C26" i="12"/>
  <c r="I26" i="12" s="1"/>
  <c r="B23" i="15" s="1"/>
  <c r="B26" i="12"/>
  <c r="A26" i="12"/>
  <c r="U25" i="12"/>
  <c r="S25" i="12"/>
  <c r="N25" i="12"/>
  <c r="K22" i="15" s="1"/>
  <c r="I25" i="12"/>
  <c r="G25" i="12"/>
  <c r="F25" i="12"/>
  <c r="L25" i="12" s="1"/>
  <c r="O22" i="15" s="1"/>
  <c r="E25" i="12"/>
  <c r="K25" i="12" s="1"/>
  <c r="G22" i="15" s="1"/>
  <c r="D25" i="12"/>
  <c r="J25" i="12" s="1"/>
  <c r="C22" i="15" s="1"/>
  <c r="C25" i="12"/>
  <c r="B25" i="12"/>
  <c r="A25" i="12"/>
  <c r="U24" i="12"/>
  <c r="S24" i="12"/>
  <c r="N24" i="12"/>
  <c r="K21" i="15" s="1"/>
  <c r="L24" i="12"/>
  <c r="O21" i="15" s="1"/>
  <c r="K24" i="12"/>
  <c r="G21" i="15" s="1"/>
  <c r="I24" i="12"/>
  <c r="G24" i="12"/>
  <c r="F24" i="12"/>
  <c r="E24" i="12"/>
  <c r="D24" i="12"/>
  <c r="J24" i="12" s="1"/>
  <c r="C21" i="15" s="1"/>
  <c r="C24" i="12"/>
  <c r="B24" i="12"/>
  <c r="A24" i="12"/>
  <c r="U23" i="12"/>
  <c r="S23" i="12"/>
  <c r="N23" i="12"/>
  <c r="K20" i="15" s="1"/>
  <c r="I23" i="12"/>
  <c r="B20" i="15" s="1"/>
  <c r="G23" i="12"/>
  <c r="F23" i="12"/>
  <c r="L23" i="12" s="1"/>
  <c r="O20" i="15" s="1"/>
  <c r="R20" i="15" s="1"/>
  <c r="E23" i="12"/>
  <c r="K23" i="12" s="1"/>
  <c r="G20" i="15" s="1"/>
  <c r="D23" i="12"/>
  <c r="J23" i="12" s="1"/>
  <c r="C20" i="15" s="1"/>
  <c r="C23" i="12"/>
  <c r="B23" i="12"/>
  <c r="A23" i="12"/>
  <c r="U22" i="12"/>
  <c r="S22" i="12"/>
  <c r="K22" i="12"/>
  <c r="G19" i="15" s="1"/>
  <c r="I22" i="12"/>
  <c r="B19" i="15" s="1"/>
  <c r="G22" i="12"/>
  <c r="N22" i="12" s="1"/>
  <c r="K19" i="15" s="1"/>
  <c r="F22" i="12"/>
  <c r="L22" i="12" s="1"/>
  <c r="O19" i="15" s="1"/>
  <c r="E22" i="12"/>
  <c r="D22" i="12"/>
  <c r="J22" i="12" s="1"/>
  <c r="C19" i="15" s="1"/>
  <c r="C22" i="12"/>
  <c r="B22" i="12"/>
  <c r="A22" i="12"/>
  <c r="U21" i="12"/>
  <c r="S21" i="12"/>
  <c r="N21" i="12"/>
  <c r="K18" i="15" s="1"/>
  <c r="K21" i="12"/>
  <c r="G18" i="15" s="1"/>
  <c r="G21" i="12"/>
  <c r="F21" i="12"/>
  <c r="L21" i="12" s="1"/>
  <c r="O18" i="15" s="1"/>
  <c r="E21" i="12"/>
  <c r="D21" i="12"/>
  <c r="J21" i="12" s="1"/>
  <c r="C18" i="15" s="1"/>
  <c r="C21" i="12"/>
  <c r="I21" i="12" s="1"/>
  <c r="B21" i="12"/>
  <c r="A21" i="12"/>
  <c r="U20" i="12"/>
  <c r="S20" i="12"/>
  <c r="K20" i="12"/>
  <c r="G17" i="15" s="1"/>
  <c r="G20" i="12"/>
  <c r="N20" i="12" s="1"/>
  <c r="K17" i="15" s="1"/>
  <c r="F20" i="12"/>
  <c r="L20" i="12" s="1"/>
  <c r="O17" i="15" s="1"/>
  <c r="E20" i="12"/>
  <c r="D20" i="12"/>
  <c r="J20" i="12" s="1"/>
  <c r="C17" i="15" s="1"/>
  <c r="I17" i="15" s="1"/>
  <c r="C20" i="12"/>
  <c r="I20" i="12" s="1"/>
  <c r="B20" i="12"/>
  <c r="A20" i="12"/>
  <c r="U19" i="12"/>
  <c r="S19" i="12"/>
  <c r="N19" i="12"/>
  <c r="K16" i="15" s="1"/>
  <c r="K19" i="12"/>
  <c r="G16" i="15" s="1"/>
  <c r="J19" i="12"/>
  <c r="C16" i="15" s="1"/>
  <c r="I19" i="12"/>
  <c r="B16" i="15" s="1"/>
  <c r="G19" i="12"/>
  <c r="F19" i="12"/>
  <c r="L19" i="12" s="1"/>
  <c r="O16" i="15" s="1"/>
  <c r="E19" i="12"/>
  <c r="D19" i="12"/>
  <c r="C19" i="12"/>
  <c r="B19" i="12"/>
  <c r="A19" i="12"/>
  <c r="U18" i="12"/>
  <c r="S18" i="12"/>
  <c r="M18" i="12"/>
  <c r="G18" i="12"/>
  <c r="N18" i="12" s="1"/>
  <c r="K15" i="15" s="1"/>
  <c r="F18" i="12"/>
  <c r="L18" i="12" s="1"/>
  <c r="O15" i="15" s="1"/>
  <c r="E18" i="12"/>
  <c r="K18" i="12" s="1"/>
  <c r="G15" i="15" s="1"/>
  <c r="D18" i="12"/>
  <c r="J18" i="12" s="1"/>
  <c r="C15" i="15" s="1"/>
  <c r="C18" i="12"/>
  <c r="I18" i="12" s="1"/>
  <c r="B15" i="15" s="1"/>
  <c r="B18" i="12"/>
  <c r="A18" i="12"/>
  <c r="U17" i="12"/>
  <c r="S17" i="12"/>
  <c r="N17" i="12"/>
  <c r="K14" i="15" s="1"/>
  <c r="I17" i="12"/>
  <c r="G17" i="12"/>
  <c r="F17" i="12"/>
  <c r="L17" i="12" s="1"/>
  <c r="O14" i="15" s="1"/>
  <c r="E17" i="12"/>
  <c r="K17" i="12" s="1"/>
  <c r="G14" i="15" s="1"/>
  <c r="D17" i="12"/>
  <c r="J17" i="12" s="1"/>
  <c r="C14" i="15" s="1"/>
  <c r="C17" i="12"/>
  <c r="B17" i="12"/>
  <c r="A17" i="12"/>
  <c r="U16" i="12"/>
  <c r="S16" i="12"/>
  <c r="N16" i="12"/>
  <c r="K13" i="15" s="1"/>
  <c r="L16" i="12"/>
  <c r="O13" i="15" s="1"/>
  <c r="K16" i="12"/>
  <c r="G13" i="15" s="1"/>
  <c r="I16" i="12"/>
  <c r="G16" i="12"/>
  <c r="F16" i="12"/>
  <c r="E16" i="12"/>
  <c r="D16" i="12"/>
  <c r="J16" i="12" s="1"/>
  <c r="C13" i="15" s="1"/>
  <c r="C16" i="12"/>
  <c r="B16" i="12"/>
  <c r="A16" i="12"/>
  <c r="U15" i="12"/>
  <c r="S15" i="12"/>
  <c r="N15" i="12"/>
  <c r="K12" i="15" s="1"/>
  <c r="I15" i="12"/>
  <c r="B12" i="15" s="1"/>
  <c r="G15" i="12"/>
  <c r="F15" i="12"/>
  <c r="L15" i="12" s="1"/>
  <c r="O12" i="15" s="1"/>
  <c r="E15" i="12"/>
  <c r="K15" i="12" s="1"/>
  <c r="G12" i="15" s="1"/>
  <c r="D15" i="12"/>
  <c r="J15" i="12" s="1"/>
  <c r="C12" i="15" s="1"/>
  <c r="C15" i="12"/>
  <c r="B15" i="12"/>
  <c r="A15" i="12"/>
  <c r="U14" i="12"/>
  <c r="S14" i="12"/>
  <c r="K14" i="12"/>
  <c r="G11" i="15" s="1"/>
  <c r="I14" i="12"/>
  <c r="B11" i="15" s="1"/>
  <c r="G14" i="12"/>
  <c r="N14" i="12" s="1"/>
  <c r="K11" i="15" s="1"/>
  <c r="F14" i="12"/>
  <c r="L14" i="12" s="1"/>
  <c r="O11" i="15" s="1"/>
  <c r="E14" i="12"/>
  <c r="D14" i="12"/>
  <c r="J14" i="12" s="1"/>
  <c r="C11" i="15" s="1"/>
  <c r="C14" i="12"/>
  <c r="B14" i="12"/>
  <c r="A14" i="12"/>
  <c r="U13" i="12"/>
  <c r="S13" i="12"/>
  <c r="N13" i="12"/>
  <c r="K10" i="15" s="1"/>
  <c r="K13" i="12"/>
  <c r="G10" i="15" s="1"/>
  <c r="G13" i="12"/>
  <c r="F13" i="12"/>
  <c r="L13" i="12" s="1"/>
  <c r="O10" i="15" s="1"/>
  <c r="E13" i="12"/>
  <c r="D13" i="12"/>
  <c r="J13" i="12" s="1"/>
  <c r="C10" i="15" s="1"/>
  <c r="C13" i="12"/>
  <c r="I13" i="12" s="1"/>
  <c r="B13" i="12"/>
  <c r="A13" i="12"/>
  <c r="U12" i="12"/>
  <c r="S12" i="12"/>
  <c r="K12" i="12"/>
  <c r="G9" i="15" s="1"/>
  <c r="G12" i="12"/>
  <c r="N12" i="12" s="1"/>
  <c r="K9" i="15" s="1"/>
  <c r="F12" i="12"/>
  <c r="L12" i="12" s="1"/>
  <c r="O9" i="15" s="1"/>
  <c r="E12" i="12"/>
  <c r="D12" i="12"/>
  <c r="J12" i="12" s="1"/>
  <c r="C9" i="15" s="1"/>
  <c r="C12" i="12"/>
  <c r="I12" i="12" s="1"/>
  <c r="B12" i="12"/>
  <c r="A12" i="12"/>
  <c r="U11" i="12"/>
  <c r="S11" i="12"/>
  <c r="N11" i="12"/>
  <c r="K8" i="15" s="1"/>
  <c r="K11" i="12"/>
  <c r="G8" i="15" s="1"/>
  <c r="J11" i="12"/>
  <c r="C8" i="15" s="1"/>
  <c r="I11" i="12"/>
  <c r="B8" i="15" s="1"/>
  <c r="G11" i="12"/>
  <c r="F11" i="12"/>
  <c r="L11" i="12" s="1"/>
  <c r="O8" i="15" s="1"/>
  <c r="E11" i="12"/>
  <c r="D11" i="12"/>
  <c r="C11" i="12"/>
  <c r="B11" i="12"/>
  <c r="A11" i="12"/>
  <c r="U10" i="12"/>
  <c r="S10" i="12"/>
  <c r="G10" i="12"/>
  <c r="N10" i="12" s="1"/>
  <c r="K7" i="15" s="1"/>
  <c r="F10" i="12"/>
  <c r="L10" i="12" s="1"/>
  <c r="O7" i="15" s="1"/>
  <c r="E10" i="12"/>
  <c r="K10" i="12" s="1"/>
  <c r="G7" i="15" s="1"/>
  <c r="D10" i="12"/>
  <c r="J10" i="12" s="1"/>
  <c r="C7" i="15" s="1"/>
  <c r="C10" i="12"/>
  <c r="I10" i="12" s="1"/>
  <c r="B7" i="15" s="1"/>
  <c r="E7" i="15" s="1"/>
  <c r="B10" i="12"/>
  <c r="A10" i="12"/>
  <c r="U9" i="12"/>
  <c r="S9" i="12"/>
  <c r="N9" i="12"/>
  <c r="K6" i="15" s="1"/>
  <c r="I9" i="12"/>
  <c r="G9" i="12"/>
  <c r="F9" i="12"/>
  <c r="L9" i="12" s="1"/>
  <c r="O6" i="15" s="1"/>
  <c r="E9" i="12"/>
  <c r="K9" i="12" s="1"/>
  <c r="G6" i="15" s="1"/>
  <c r="D9" i="12"/>
  <c r="J9" i="12" s="1"/>
  <c r="C6" i="15" s="1"/>
  <c r="C9" i="12"/>
  <c r="B9" i="12"/>
  <c r="A9" i="12"/>
  <c r="U8" i="12"/>
  <c r="S8" i="12"/>
  <c r="N8" i="12"/>
  <c r="K5" i="15" s="1"/>
  <c r="L8" i="12"/>
  <c r="O5" i="15" s="1"/>
  <c r="K8" i="12"/>
  <c r="G5" i="15" s="1"/>
  <c r="I8" i="12"/>
  <c r="G8" i="12"/>
  <c r="F8" i="12"/>
  <c r="E8" i="12"/>
  <c r="D8" i="12"/>
  <c r="J8" i="12" s="1"/>
  <c r="C5" i="15" s="1"/>
  <c r="C8" i="12"/>
  <c r="B8" i="12"/>
  <c r="A8" i="12"/>
  <c r="U7" i="12"/>
  <c r="S7" i="12"/>
  <c r="N7" i="12"/>
  <c r="K4" i="15" s="1"/>
  <c r="I7" i="12"/>
  <c r="B4" i="15" s="1"/>
  <c r="G7" i="12"/>
  <c r="F7" i="12"/>
  <c r="L7" i="12" s="1"/>
  <c r="O4" i="15" s="1"/>
  <c r="E7" i="12"/>
  <c r="K7" i="12" s="1"/>
  <c r="G4" i="15" s="1"/>
  <c r="D7" i="12"/>
  <c r="J7" i="12" s="1"/>
  <c r="C4" i="15" s="1"/>
  <c r="I4" i="15" s="1"/>
  <c r="C7" i="12"/>
  <c r="B7" i="12"/>
  <c r="A7" i="12"/>
  <c r="U6" i="12"/>
  <c r="S6" i="12"/>
  <c r="K6" i="12"/>
  <c r="G3" i="15" s="1"/>
  <c r="I6" i="12"/>
  <c r="B3" i="15" s="1"/>
  <c r="G6" i="12"/>
  <c r="N6" i="12" s="1"/>
  <c r="K3" i="15" s="1"/>
  <c r="F6" i="12"/>
  <c r="L6" i="12" s="1"/>
  <c r="O3" i="15" s="1"/>
  <c r="E6" i="12"/>
  <c r="D6" i="12"/>
  <c r="J6" i="12" s="1"/>
  <c r="C3" i="15" s="1"/>
  <c r="C6" i="12"/>
  <c r="B6" i="12"/>
  <c r="A6" i="12"/>
  <c r="U5" i="12"/>
  <c r="S5" i="12"/>
  <c r="N5" i="12"/>
  <c r="K2" i="15" s="1"/>
  <c r="K5" i="12"/>
  <c r="G2" i="15" s="1"/>
  <c r="G5" i="12"/>
  <c r="F5" i="12"/>
  <c r="L5" i="12" s="1"/>
  <c r="O2" i="15" s="1"/>
  <c r="E5" i="12"/>
  <c r="D5" i="12"/>
  <c r="J5" i="12" s="1"/>
  <c r="C2" i="15" s="1"/>
  <c r="C5" i="12"/>
  <c r="I5" i="12" s="1"/>
  <c r="B2" i="15" s="1"/>
  <c r="B5" i="12"/>
  <c r="A5" i="12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AA151" i="10"/>
  <c r="U151" i="10"/>
  <c r="T151" i="10"/>
  <c r="N151" i="10"/>
  <c r="H151" i="10"/>
  <c r="B151" i="10"/>
  <c r="AA150" i="10"/>
  <c r="U150" i="10"/>
  <c r="T150" i="10"/>
  <c r="N150" i="10"/>
  <c r="H150" i="10"/>
  <c r="B150" i="10"/>
  <c r="AA149" i="10"/>
  <c r="U149" i="10"/>
  <c r="T149" i="10"/>
  <c r="N149" i="10"/>
  <c r="H149" i="10"/>
  <c r="B149" i="10"/>
  <c r="AA148" i="10"/>
  <c r="U148" i="10"/>
  <c r="T148" i="10"/>
  <c r="N148" i="10"/>
  <c r="H148" i="10"/>
  <c r="B148" i="10"/>
  <c r="AA147" i="10"/>
  <c r="U147" i="10"/>
  <c r="T147" i="10"/>
  <c r="N147" i="10"/>
  <c r="H147" i="10"/>
  <c r="B147" i="10"/>
  <c r="AA146" i="10"/>
  <c r="U146" i="10"/>
  <c r="T146" i="10"/>
  <c r="N146" i="10"/>
  <c r="H146" i="10"/>
  <c r="B146" i="10"/>
  <c r="AA145" i="10"/>
  <c r="U145" i="10"/>
  <c r="T145" i="10"/>
  <c r="N145" i="10"/>
  <c r="H145" i="10"/>
  <c r="B145" i="10"/>
  <c r="AA144" i="10"/>
  <c r="U144" i="10"/>
  <c r="T144" i="10"/>
  <c r="N144" i="10"/>
  <c r="H144" i="10"/>
  <c r="B144" i="10"/>
  <c r="AA143" i="10"/>
  <c r="U143" i="10"/>
  <c r="T143" i="10"/>
  <c r="N143" i="10"/>
  <c r="H143" i="10"/>
  <c r="B143" i="10"/>
  <c r="AA142" i="10"/>
  <c r="U142" i="10"/>
  <c r="T142" i="10"/>
  <c r="N142" i="10"/>
  <c r="H142" i="10"/>
  <c r="B142" i="10"/>
  <c r="AA141" i="10"/>
  <c r="U141" i="10"/>
  <c r="T141" i="10"/>
  <c r="N141" i="10"/>
  <c r="H141" i="10"/>
  <c r="B141" i="10"/>
  <c r="AA140" i="10"/>
  <c r="U140" i="10"/>
  <c r="T140" i="10"/>
  <c r="N140" i="10"/>
  <c r="H140" i="10"/>
  <c r="B140" i="10"/>
  <c r="AA139" i="10"/>
  <c r="U139" i="10"/>
  <c r="T139" i="10"/>
  <c r="N139" i="10"/>
  <c r="H139" i="10"/>
  <c r="B139" i="10"/>
  <c r="AA138" i="10"/>
  <c r="U138" i="10"/>
  <c r="T138" i="10"/>
  <c r="N138" i="10"/>
  <c r="H138" i="10"/>
  <c r="B138" i="10"/>
  <c r="AA137" i="10"/>
  <c r="U137" i="10"/>
  <c r="T137" i="10"/>
  <c r="N137" i="10"/>
  <c r="H137" i="10"/>
  <c r="B137" i="10"/>
  <c r="AA136" i="10"/>
  <c r="U136" i="10"/>
  <c r="T136" i="10"/>
  <c r="N136" i="10"/>
  <c r="H136" i="10"/>
  <c r="B136" i="10"/>
  <c r="AA135" i="10"/>
  <c r="U135" i="10"/>
  <c r="T135" i="10"/>
  <c r="N135" i="10"/>
  <c r="H135" i="10"/>
  <c r="B135" i="10"/>
  <c r="AA134" i="10"/>
  <c r="U134" i="10"/>
  <c r="T134" i="10"/>
  <c r="N134" i="10"/>
  <c r="H134" i="10"/>
  <c r="B134" i="10"/>
  <c r="AA133" i="10"/>
  <c r="U133" i="10"/>
  <c r="T133" i="10"/>
  <c r="N133" i="10"/>
  <c r="H133" i="10"/>
  <c r="B133" i="10"/>
  <c r="AA132" i="10"/>
  <c r="U132" i="10"/>
  <c r="T132" i="10"/>
  <c r="N132" i="10"/>
  <c r="H132" i="10"/>
  <c r="B132" i="10"/>
  <c r="AA131" i="10"/>
  <c r="U131" i="10"/>
  <c r="T131" i="10"/>
  <c r="N131" i="10"/>
  <c r="H131" i="10"/>
  <c r="B131" i="10"/>
  <c r="AA130" i="10"/>
  <c r="U130" i="10"/>
  <c r="T130" i="10"/>
  <c r="N130" i="10"/>
  <c r="H130" i="10"/>
  <c r="B130" i="10"/>
  <c r="AA129" i="10"/>
  <c r="U129" i="10"/>
  <c r="T129" i="10"/>
  <c r="N129" i="10"/>
  <c r="H129" i="10"/>
  <c r="B129" i="10"/>
  <c r="AA128" i="10"/>
  <c r="U128" i="10"/>
  <c r="T128" i="10"/>
  <c r="N128" i="10"/>
  <c r="H128" i="10"/>
  <c r="B128" i="10"/>
  <c r="AA127" i="10"/>
  <c r="U127" i="10"/>
  <c r="T127" i="10"/>
  <c r="N127" i="10"/>
  <c r="H127" i="10"/>
  <c r="B127" i="10"/>
  <c r="AA126" i="10"/>
  <c r="U126" i="10"/>
  <c r="T126" i="10"/>
  <c r="N126" i="10"/>
  <c r="H126" i="10"/>
  <c r="B126" i="10"/>
  <c r="AA125" i="10"/>
  <c r="U125" i="10"/>
  <c r="T125" i="10"/>
  <c r="N125" i="10"/>
  <c r="H125" i="10"/>
  <c r="B125" i="10"/>
  <c r="AA124" i="10"/>
  <c r="U124" i="10"/>
  <c r="T124" i="10"/>
  <c r="N124" i="10"/>
  <c r="H124" i="10"/>
  <c r="B124" i="10"/>
  <c r="AA123" i="10"/>
  <c r="U123" i="10"/>
  <c r="T123" i="10"/>
  <c r="N123" i="10"/>
  <c r="H123" i="10"/>
  <c r="B123" i="10"/>
  <c r="AA122" i="10"/>
  <c r="U122" i="10"/>
  <c r="T122" i="10"/>
  <c r="N122" i="10"/>
  <c r="H122" i="10"/>
  <c r="B122" i="10"/>
  <c r="AA121" i="10"/>
  <c r="U121" i="10"/>
  <c r="T121" i="10"/>
  <c r="N121" i="10"/>
  <c r="H121" i="10"/>
  <c r="B121" i="10"/>
  <c r="AA120" i="10"/>
  <c r="U120" i="10"/>
  <c r="T120" i="10"/>
  <c r="N120" i="10"/>
  <c r="H120" i="10"/>
  <c r="B120" i="10"/>
  <c r="AA119" i="10"/>
  <c r="U119" i="10"/>
  <c r="T119" i="10"/>
  <c r="N119" i="10"/>
  <c r="H119" i="10"/>
  <c r="B119" i="10"/>
  <c r="AA118" i="10"/>
  <c r="U118" i="10"/>
  <c r="T118" i="10"/>
  <c r="N118" i="10"/>
  <c r="H118" i="10"/>
  <c r="B118" i="10"/>
  <c r="AA117" i="10"/>
  <c r="U117" i="10"/>
  <c r="T117" i="10"/>
  <c r="N117" i="10"/>
  <c r="H117" i="10"/>
  <c r="B117" i="10"/>
  <c r="AA116" i="10"/>
  <c r="U116" i="10"/>
  <c r="T116" i="10"/>
  <c r="N116" i="10"/>
  <c r="H116" i="10"/>
  <c r="B116" i="10"/>
  <c r="AA115" i="10"/>
  <c r="U115" i="10"/>
  <c r="T115" i="10"/>
  <c r="N115" i="10"/>
  <c r="H115" i="10"/>
  <c r="B115" i="10"/>
  <c r="AA114" i="10"/>
  <c r="U114" i="10"/>
  <c r="T114" i="10"/>
  <c r="N114" i="10"/>
  <c r="H114" i="10"/>
  <c r="B114" i="10"/>
  <c r="AA113" i="10"/>
  <c r="U113" i="10"/>
  <c r="T113" i="10"/>
  <c r="N113" i="10"/>
  <c r="H113" i="10"/>
  <c r="B113" i="10"/>
  <c r="AA112" i="10"/>
  <c r="U112" i="10"/>
  <c r="T112" i="10"/>
  <c r="N112" i="10"/>
  <c r="H112" i="10"/>
  <c r="B112" i="10"/>
  <c r="AA111" i="10"/>
  <c r="U111" i="10"/>
  <c r="T111" i="10"/>
  <c r="N111" i="10"/>
  <c r="H111" i="10"/>
  <c r="B111" i="10"/>
  <c r="AA110" i="10"/>
  <c r="U110" i="10"/>
  <c r="T110" i="10"/>
  <c r="N110" i="10"/>
  <c r="H110" i="10"/>
  <c r="B110" i="10"/>
  <c r="AA109" i="10"/>
  <c r="U109" i="10"/>
  <c r="T109" i="10"/>
  <c r="N109" i="10"/>
  <c r="H109" i="10"/>
  <c r="B109" i="10"/>
  <c r="AA108" i="10"/>
  <c r="U108" i="10"/>
  <c r="T108" i="10"/>
  <c r="N108" i="10"/>
  <c r="H108" i="10"/>
  <c r="B108" i="10"/>
  <c r="AA107" i="10"/>
  <c r="U107" i="10"/>
  <c r="T107" i="10"/>
  <c r="N107" i="10"/>
  <c r="H107" i="10"/>
  <c r="B107" i="10"/>
  <c r="AA106" i="10"/>
  <c r="U106" i="10"/>
  <c r="T106" i="10"/>
  <c r="N106" i="10"/>
  <c r="H106" i="10"/>
  <c r="B106" i="10"/>
  <c r="AA105" i="10"/>
  <c r="U105" i="10"/>
  <c r="T105" i="10"/>
  <c r="N105" i="10"/>
  <c r="H105" i="10"/>
  <c r="B105" i="10"/>
  <c r="AA104" i="10"/>
  <c r="U104" i="10"/>
  <c r="T104" i="10"/>
  <c r="N104" i="10"/>
  <c r="H104" i="10"/>
  <c r="B104" i="10"/>
  <c r="AA103" i="10"/>
  <c r="U103" i="10"/>
  <c r="T103" i="10"/>
  <c r="N103" i="10"/>
  <c r="H103" i="10"/>
  <c r="B103" i="10"/>
  <c r="AA102" i="10"/>
  <c r="U102" i="10"/>
  <c r="T102" i="10"/>
  <c r="N102" i="10"/>
  <c r="H102" i="10"/>
  <c r="B102" i="10"/>
  <c r="AA101" i="10"/>
  <c r="U101" i="10"/>
  <c r="T101" i="10"/>
  <c r="N101" i="10"/>
  <c r="H101" i="10"/>
  <c r="B101" i="10"/>
  <c r="AA100" i="10"/>
  <c r="U100" i="10"/>
  <c r="T100" i="10"/>
  <c r="N100" i="10"/>
  <c r="H100" i="10"/>
  <c r="B100" i="10"/>
  <c r="AA99" i="10"/>
  <c r="U99" i="10"/>
  <c r="T99" i="10"/>
  <c r="N99" i="10"/>
  <c r="H99" i="10"/>
  <c r="B99" i="10"/>
  <c r="AA98" i="10"/>
  <c r="U98" i="10"/>
  <c r="T98" i="10"/>
  <c r="N98" i="10"/>
  <c r="H98" i="10"/>
  <c r="B98" i="10"/>
  <c r="AA97" i="10"/>
  <c r="U97" i="10"/>
  <c r="T97" i="10"/>
  <c r="N97" i="10"/>
  <c r="H97" i="10"/>
  <c r="B97" i="10"/>
  <c r="AA96" i="10"/>
  <c r="U96" i="10"/>
  <c r="T96" i="10"/>
  <c r="N96" i="10"/>
  <c r="H96" i="10"/>
  <c r="B96" i="10"/>
  <c r="AA95" i="10"/>
  <c r="U95" i="10"/>
  <c r="T95" i="10"/>
  <c r="N95" i="10"/>
  <c r="H95" i="10"/>
  <c r="B95" i="10"/>
  <c r="AA94" i="10"/>
  <c r="U94" i="10"/>
  <c r="T94" i="10"/>
  <c r="N94" i="10"/>
  <c r="H94" i="10"/>
  <c r="B94" i="10"/>
  <c r="AA93" i="10"/>
  <c r="U93" i="10"/>
  <c r="T93" i="10"/>
  <c r="N93" i="10"/>
  <c r="H93" i="10"/>
  <c r="B93" i="10"/>
  <c r="AA92" i="10"/>
  <c r="U92" i="10"/>
  <c r="T92" i="10"/>
  <c r="N92" i="10"/>
  <c r="H92" i="10"/>
  <c r="B92" i="10"/>
  <c r="AA91" i="10"/>
  <c r="U91" i="10"/>
  <c r="T91" i="10"/>
  <c r="N91" i="10"/>
  <c r="H91" i="10"/>
  <c r="B91" i="10"/>
  <c r="AA90" i="10"/>
  <c r="U90" i="10"/>
  <c r="T90" i="10"/>
  <c r="N90" i="10"/>
  <c r="H90" i="10"/>
  <c r="B90" i="10"/>
  <c r="AA89" i="10"/>
  <c r="U89" i="10"/>
  <c r="T89" i="10"/>
  <c r="N89" i="10"/>
  <c r="H89" i="10"/>
  <c r="B89" i="10"/>
  <c r="AA88" i="10"/>
  <c r="U88" i="10"/>
  <c r="T88" i="10"/>
  <c r="N88" i="10"/>
  <c r="H88" i="10"/>
  <c r="B88" i="10"/>
  <c r="AA87" i="10"/>
  <c r="U87" i="10"/>
  <c r="T87" i="10"/>
  <c r="N87" i="10"/>
  <c r="H87" i="10"/>
  <c r="B87" i="10"/>
  <c r="AA86" i="10"/>
  <c r="U86" i="10"/>
  <c r="T86" i="10"/>
  <c r="N86" i="10"/>
  <c r="H86" i="10"/>
  <c r="B86" i="10"/>
  <c r="AA85" i="10"/>
  <c r="U85" i="10"/>
  <c r="T85" i="10"/>
  <c r="N85" i="10"/>
  <c r="H85" i="10"/>
  <c r="B85" i="10"/>
  <c r="AA84" i="10"/>
  <c r="U84" i="10"/>
  <c r="T84" i="10"/>
  <c r="N84" i="10"/>
  <c r="H84" i="10"/>
  <c r="B84" i="10"/>
  <c r="AA83" i="10"/>
  <c r="U83" i="10"/>
  <c r="T83" i="10"/>
  <c r="N83" i="10"/>
  <c r="H83" i="10"/>
  <c r="B83" i="10"/>
  <c r="AA82" i="10"/>
  <c r="U82" i="10"/>
  <c r="T82" i="10"/>
  <c r="N82" i="10"/>
  <c r="H82" i="10"/>
  <c r="B82" i="10"/>
  <c r="AA81" i="10"/>
  <c r="U81" i="10"/>
  <c r="T81" i="10"/>
  <c r="N81" i="10"/>
  <c r="H81" i="10"/>
  <c r="B81" i="10"/>
  <c r="AA80" i="10"/>
  <c r="U80" i="10"/>
  <c r="T80" i="10"/>
  <c r="N80" i="10"/>
  <c r="H80" i="10"/>
  <c r="B80" i="10"/>
  <c r="AA79" i="10"/>
  <c r="U79" i="10"/>
  <c r="T79" i="10"/>
  <c r="N79" i="10"/>
  <c r="H79" i="10"/>
  <c r="B79" i="10"/>
  <c r="AA78" i="10"/>
  <c r="U78" i="10"/>
  <c r="T78" i="10"/>
  <c r="N78" i="10"/>
  <c r="H78" i="10"/>
  <c r="B78" i="10"/>
  <c r="AA77" i="10"/>
  <c r="U77" i="10"/>
  <c r="T77" i="10"/>
  <c r="N77" i="10"/>
  <c r="H77" i="10"/>
  <c r="B77" i="10"/>
  <c r="AA76" i="10"/>
  <c r="U76" i="10"/>
  <c r="T76" i="10"/>
  <c r="N76" i="10"/>
  <c r="H76" i="10"/>
  <c r="B76" i="10"/>
  <c r="AA75" i="10"/>
  <c r="U75" i="10"/>
  <c r="T75" i="10"/>
  <c r="N75" i="10"/>
  <c r="H75" i="10"/>
  <c r="B75" i="10"/>
  <c r="AA74" i="10"/>
  <c r="U74" i="10"/>
  <c r="T74" i="10"/>
  <c r="N74" i="10"/>
  <c r="H74" i="10"/>
  <c r="B74" i="10"/>
  <c r="AA73" i="10"/>
  <c r="U73" i="10"/>
  <c r="T73" i="10"/>
  <c r="N73" i="10"/>
  <c r="H73" i="10"/>
  <c r="B73" i="10"/>
  <c r="AA72" i="10"/>
  <c r="U72" i="10"/>
  <c r="T72" i="10"/>
  <c r="N72" i="10"/>
  <c r="H72" i="10"/>
  <c r="B72" i="10"/>
  <c r="AA71" i="10"/>
  <c r="U71" i="10"/>
  <c r="T71" i="10"/>
  <c r="N71" i="10"/>
  <c r="H71" i="10"/>
  <c r="B71" i="10"/>
  <c r="AA70" i="10"/>
  <c r="U70" i="10"/>
  <c r="T70" i="10"/>
  <c r="N70" i="10"/>
  <c r="H70" i="10"/>
  <c r="B70" i="10"/>
  <c r="AA69" i="10"/>
  <c r="U69" i="10"/>
  <c r="T69" i="10"/>
  <c r="N69" i="10"/>
  <c r="H69" i="10"/>
  <c r="B69" i="10"/>
  <c r="AA68" i="10"/>
  <c r="U68" i="10"/>
  <c r="T68" i="10"/>
  <c r="N68" i="10"/>
  <c r="H68" i="10"/>
  <c r="B68" i="10"/>
  <c r="AA67" i="10"/>
  <c r="U67" i="10"/>
  <c r="T67" i="10"/>
  <c r="N67" i="10"/>
  <c r="H67" i="10"/>
  <c r="B67" i="10"/>
  <c r="AA66" i="10"/>
  <c r="U66" i="10"/>
  <c r="T66" i="10"/>
  <c r="N66" i="10"/>
  <c r="H66" i="10"/>
  <c r="B66" i="10"/>
  <c r="AA65" i="10"/>
  <c r="U65" i="10"/>
  <c r="T65" i="10"/>
  <c r="N65" i="10"/>
  <c r="H65" i="10"/>
  <c r="B65" i="10"/>
  <c r="AA64" i="10"/>
  <c r="U64" i="10"/>
  <c r="T64" i="10"/>
  <c r="N64" i="10"/>
  <c r="H64" i="10"/>
  <c r="B64" i="10"/>
  <c r="AA63" i="10"/>
  <c r="U63" i="10"/>
  <c r="T63" i="10"/>
  <c r="N63" i="10"/>
  <c r="H63" i="10"/>
  <c r="B63" i="10"/>
  <c r="AA62" i="10"/>
  <c r="U62" i="10"/>
  <c r="T62" i="10"/>
  <c r="N62" i="10"/>
  <c r="H62" i="10"/>
  <c r="B62" i="10"/>
  <c r="AA61" i="10"/>
  <c r="U61" i="10"/>
  <c r="T61" i="10"/>
  <c r="N61" i="10"/>
  <c r="H61" i="10"/>
  <c r="B61" i="10"/>
  <c r="AA60" i="10"/>
  <c r="U60" i="10"/>
  <c r="T60" i="10"/>
  <c r="N60" i="10"/>
  <c r="H60" i="10"/>
  <c r="B60" i="10"/>
  <c r="AA59" i="10"/>
  <c r="U59" i="10"/>
  <c r="T59" i="10"/>
  <c r="N59" i="10"/>
  <c r="H59" i="10"/>
  <c r="B59" i="10"/>
  <c r="AA58" i="10"/>
  <c r="U58" i="10"/>
  <c r="T58" i="10"/>
  <c r="N58" i="10"/>
  <c r="H58" i="10"/>
  <c r="B58" i="10"/>
  <c r="AA57" i="10"/>
  <c r="U57" i="10"/>
  <c r="T57" i="10"/>
  <c r="N57" i="10"/>
  <c r="H57" i="10"/>
  <c r="B57" i="10"/>
  <c r="AA56" i="10"/>
  <c r="U56" i="10"/>
  <c r="T56" i="10"/>
  <c r="N56" i="10"/>
  <c r="H56" i="10"/>
  <c r="B56" i="10"/>
  <c r="AA55" i="10"/>
  <c r="U55" i="10"/>
  <c r="T55" i="10"/>
  <c r="N55" i="10"/>
  <c r="H55" i="10"/>
  <c r="B55" i="10"/>
  <c r="AA54" i="10"/>
  <c r="U54" i="10"/>
  <c r="T54" i="10"/>
  <c r="N54" i="10"/>
  <c r="H54" i="10"/>
  <c r="B54" i="10"/>
  <c r="AA53" i="10"/>
  <c r="U53" i="10"/>
  <c r="T53" i="10"/>
  <c r="N53" i="10"/>
  <c r="H53" i="10"/>
  <c r="B53" i="10"/>
  <c r="AA52" i="10"/>
  <c r="U52" i="10"/>
  <c r="T52" i="10"/>
  <c r="N52" i="10"/>
  <c r="H52" i="10"/>
  <c r="B52" i="10"/>
  <c r="AA51" i="10"/>
  <c r="U51" i="10"/>
  <c r="T51" i="10"/>
  <c r="N51" i="10"/>
  <c r="H51" i="10"/>
  <c r="B51" i="10"/>
  <c r="AA50" i="10"/>
  <c r="U50" i="10"/>
  <c r="T50" i="10"/>
  <c r="N50" i="10"/>
  <c r="H50" i="10"/>
  <c r="B50" i="10"/>
  <c r="AA49" i="10"/>
  <c r="U49" i="10"/>
  <c r="T49" i="10"/>
  <c r="N49" i="10"/>
  <c r="H49" i="10"/>
  <c r="B49" i="10"/>
  <c r="AA48" i="10"/>
  <c r="U48" i="10"/>
  <c r="T48" i="10"/>
  <c r="N48" i="10"/>
  <c r="H48" i="10"/>
  <c r="B48" i="10"/>
  <c r="AA47" i="10"/>
  <c r="U47" i="10"/>
  <c r="T47" i="10"/>
  <c r="N47" i="10"/>
  <c r="H47" i="10"/>
  <c r="B47" i="10"/>
  <c r="AA46" i="10"/>
  <c r="U46" i="10"/>
  <c r="T46" i="10"/>
  <c r="N46" i="10"/>
  <c r="H46" i="10"/>
  <c r="B46" i="10"/>
  <c r="AA45" i="10"/>
  <c r="U45" i="10"/>
  <c r="T45" i="10"/>
  <c r="N45" i="10"/>
  <c r="H45" i="10"/>
  <c r="B45" i="10"/>
  <c r="AA44" i="10"/>
  <c r="U44" i="10"/>
  <c r="T44" i="10"/>
  <c r="N44" i="10"/>
  <c r="H44" i="10"/>
  <c r="B44" i="10"/>
  <c r="AA43" i="10"/>
  <c r="U43" i="10"/>
  <c r="T43" i="10"/>
  <c r="N43" i="10"/>
  <c r="H43" i="10"/>
  <c r="B43" i="10"/>
  <c r="AA42" i="10"/>
  <c r="U42" i="10"/>
  <c r="T42" i="10"/>
  <c r="N42" i="10"/>
  <c r="H42" i="10"/>
  <c r="B42" i="10"/>
  <c r="AA41" i="10"/>
  <c r="U41" i="10"/>
  <c r="T41" i="10"/>
  <c r="N41" i="10"/>
  <c r="H41" i="10"/>
  <c r="B41" i="10"/>
  <c r="AA40" i="10"/>
  <c r="U40" i="10"/>
  <c r="T40" i="10"/>
  <c r="N40" i="10"/>
  <c r="H40" i="10"/>
  <c r="B40" i="10"/>
  <c r="AA39" i="10"/>
  <c r="U39" i="10"/>
  <c r="T39" i="10"/>
  <c r="N39" i="10"/>
  <c r="H39" i="10"/>
  <c r="B39" i="10"/>
  <c r="AA38" i="10"/>
  <c r="U38" i="10"/>
  <c r="T38" i="10"/>
  <c r="N38" i="10"/>
  <c r="H38" i="10"/>
  <c r="B38" i="10"/>
  <c r="AA37" i="10"/>
  <c r="U37" i="10"/>
  <c r="T37" i="10"/>
  <c r="N37" i="10"/>
  <c r="H37" i="10"/>
  <c r="B37" i="10"/>
  <c r="AA36" i="10"/>
  <c r="U36" i="10"/>
  <c r="T36" i="10"/>
  <c r="N36" i="10"/>
  <c r="H36" i="10"/>
  <c r="B36" i="10"/>
  <c r="AA35" i="10"/>
  <c r="U35" i="10"/>
  <c r="T35" i="10"/>
  <c r="N35" i="10"/>
  <c r="H35" i="10"/>
  <c r="B35" i="10"/>
  <c r="AA34" i="10"/>
  <c r="U34" i="10"/>
  <c r="T34" i="10"/>
  <c r="N34" i="10"/>
  <c r="H34" i="10"/>
  <c r="B34" i="10"/>
  <c r="AA33" i="10"/>
  <c r="U33" i="10"/>
  <c r="T33" i="10"/>
  <c r="N33" i="10"/>
  <c r="H33" i="10"/>
  <c r="B33" i="10"/>
  <c r="AA32" i="10"/>
  <c r="U32" i="10"/>
  <c r="T32" i="10"/>
  <c r="N32" i="10"/>
  <c r="H32" i="10"/>
  <c r="B32" i="10"/>
  <c r="AA31" i="10"/>
  <c r="U31" i="10"/>
  <c r="T31" i="10"/>
  <c r="N31" i="10"/>
  <c r="H31" i="10"/>
  <c r="B31" i="10"/>
  <c r="AA30" i="10"/>
  <c r="U30" i="10"/>
  <c r="T30" i="10"/>
  <c r="N30" i="10"/>
  <c r="H30" i="10"/>
  <c r="B30" i="10"/>
  <c r="AA29" i="10"/>
  <c r="U29" i="10"/>
  <c r="T29" i="10"/>
  <c r="N29" i="10"/>
  <c r="H29" i="10"/>
  <c r="B29" i="10"/>
  <c r="AA28" i="10"/>
  <c r="U28" i="10"/>
  <c r="T28" i="10"/>
  <c r="N28" i="10"/>
  <c r="H28" i="10"/>
  <c r="B28" i="10"/>
  <c r="AA27" i="10"/>
  <c r="U27" i="10"/>
  <c r="T27" i="10"/>
  <c r="N27" i="10"/>
  <c r="H27" i="10"/>
  <c r="B27" i="10"/>
  <c r="AA26" i="10"/>
  <c r="U26" i="10"/>
  <c r="T26" i="10"/>
  <c r="N26" i="10"/>
  <c r="H26" i="10"/>
  <c r="B26" i="10"/>
  <c r="AA25" i="10"/>
  <c r="U25" i="10"/>
  <c r="T25" i="10"/>
  <c r="N25" i="10"/>
  <c r="H25" i="10"/>
  <c r="B25" i="10"/>
  <c r="AA24" i="10"/>
  <c r="U24" i="10"/>
  <c r="T24" i="10"/>
  <c r="N24" i="10"/>
  <c r="H24" i="10"/>
  <c r="B24" i="10"/>
  <c r="AA23" i="10"/>
  <c r="U23" i="10"/>
  <c r="T23" i="10"/>
  <c r="N23" i="10"/>
  <c r="H23" i="10"/>
  <c r="B23" i="10"/>
  <c r="AA22" i="10"/>
  <c r="U22" i="10"/>
  <c r="T22" i="10"/>
  <c r="N22" i="10"/>
  <c r="H22" i="10"/>
  <c r="B22" i="10"/>
  <c r="AA21" i="10"/>
  <c r="U21" i="10"/>
  <c r="T21" i="10"/>
  <c r="N21" i="10"/>
  <c r="H21" i="10"/>
  <c r="B21" i="10"/>
  <c r="AA20" i="10"/>
  <c r="U20" i="10"/>
  <c r="T20" i="10"/>
  <c r="N20" i="10"/>
  <c r="H20" i="10"/>
  <c r="B20" i="10"/>
  <c r="AA19" i="10"/>
  <c r="U19" i="10"/>
  <c r="T19" i="10"/>
  <c r="N19" i="10"/>
  <c r="H19" i="10"/>
  <c r="B19" i="10"/>
  <c r="AA18" i="10"/>
  <c r="U18" i="10"/>
  <c r="T18" i="10"/>
  <c r="N18" i="10"/>
  <c r="H18" i="10"/>
  <c r="B18" i="10"/>
  <c r="AA17" i="10"/>
  <c r="U17" i="10"/>
  <c r="T17" i="10"/>
  <c r="N17" i="10"/>
  <c r="H17" i="10"/>
  <c r="B17" i="10"/>
  <c r="AA16" i="10"/>
  <c r="U16" i="10"/>
  <c r="T16" i="10"/>
  <c r="N16" i="10"/>
  <c r="H16" i="10"/>
  <c r="B16" i="10"/>
  <c r="AA15" i="10"/>
  <c r="U15" i="10"/>
  <c r="T15" i="10"/>
  <c r="N15" i="10"/>
  <c r="H15" i="10"/>
  <c r="B15" i="10"/>
  <c r="AA14" i="10"/>
  <c r="U14" i="10"/>
  <c r="T14" i="10"/>
  <c r="N14" i="10"/>
  <c r="H14" i="10"/>
  <c r="B14" i="10"/>
  <c r="AA13" i="10"/>
  <c r="U13" i="10"/>
  <c r="T13" i="10"/>
  <c r="N13" i="10"/>
  <c r="H13" i="10"/>
  <c r="B13" i="10"/>
  <c r="AA12" i="10"/>
  <c r="U12" i="10"/>
  <c r="T12" i="10"/>
  <c r="N12" i="10"/>
  <c r="H12" i="10"/>
  <c r="B12" i="10"/>
  <c r="AA11" i="10"/>
  <c r="U11" i="10"/>
  <c r="T11" i="10"/>
  <c r="N11" i="10"/>
  <c r="H11" i="10"/>
  <c r="B11" i="10"/>
  <c r="AA10" i="10"/>
  <c r="U10" i="10"/>
  <c r="T10" i="10"/>
  <c r="N10" i="10"/>
  <c r="H10" i="10"/>
  <c r="B10" i="10"/>
  <c r="AA9" i="10"/>
  <c r="U9" i="10"/>
  <c r="T9" i="10"/>
  <c r="N9" i="10"/>
  <c r="H9" i="10"/>
  <c r="B9" i="10"/>
  <c r="AA8" i="10"/>
  <c r="U8" i="10"/>
  <c r="T8" i="10"/>
  <c r="N8" i="10"/>
  <c r="H8" i="10"/>
  <c r="B8" i="10"/>
  <c r="AA7" i="10"/>
  <c r="U7" i="10"/>
  <c r="T7" i="10"/>
  <c r="N7" i="10"/>
  <c r="H7" i="10"/>
  <c r="B7" i="10"/>
  <c r="AA6" i="10"/>
  <c r="U6" i="10"/>
  <c r="T6" i="10"/>
  <c r="N6" i="10"/>
  <c r="H6" i="10"/>
  <c r="B6" i="10"/>
  <c r="AA5" i="10"/>
  <c r="U5" i="10"/>
  <c r="T5" i="10"/>
  <c r="N5" i="10"/>
  <c r="H5" i="10"/>
  <c r="B5" i="10"/>
  <c r="B149" i="9"/>
  <c r="A149" i="9"/>
  <c r="B148" i="9"/>
  <c r="A148" i="9"/>
  <c r="B147" i="9"/>
  <c r="A147" i="9"/>
  <c r="B146" i="9"/>
  <c r="A146" i="9"/>
  <c r="B145" i="9"/>
  <c r="A145" i="9"/>
  <c r="B144" i="9"/>
  <c r="A144" i="9"/>
  <c r="B143" i="9"/>
  <c r="A143" i="9"/>
  <c r="B142" i="9"/>
  <c r="A142" i="9"/>
  <c r="B141" i="9"/>
  <c r="A141" i="9"/>
  <c r="B140" i="9"/>
  <c r="A140" i="9"/>
  <c r="B139" i="9"/>
  <c r="A139" i="9"/>
  <c r="B138" i="9"/>
  <c r="A138" i="9"/>
  <c r="B137" i="9"/>
  <c r="A137" i="9"/>
  <c r="B136" i="9"/>
  <c r="A136" i="9"/>
  <c r="B135" i="9"/>
  <c r="A135" i="9"/>
  <c r="B134" i="9"/>
  <c r="A134" i="9"/>
  <c r="B133" i="9"/>
  <c r="A133" i="9"/>
  <c r="B132" i="9"/>
  <c r="A132" i="9"/>
  <c r="B131" i="9"/>
  <c r="A131" i="9"/>
  <c r="B130" i="9"/>
  <c r="A130" i="9"/>
  <c r="B129" i="9"/>
  <c r="A129" i="9"/>
  <c r="B128" i="9"/>
  <c r="A128" i="9"/>
  <c r="B127" i="9"/>
  <c r="A127" i="9"/>
  <c r="B126" i="9"/>
  <c r="A126" i="9"/>
  <c r="B125" i="9"/>
  <c r="A125" i="9"/>
  <c r="B124" i="9"/>
  <c r="A124" i="9"/>
  <c r="B123" i="9"/>
  <c r="A123" i="9"/>
  <c r="B122" i="9"/>
  <c r="A122" i="9"/>
  <c r="B121" i="9"/>
  <c r="A121" i="9"/>
  <c r="B120" i="9"/>
  <c r="A120" i="9"/>
  <c r="B119" i="9"/>
  <c r="A119" i="9"/>
  <c r="B118" i="9"/>
  <c r="A118" i="9"/>
  <c r="B117" i="9"/>
  <c r="A117" i="9"/>
  <c r="B116" i="9"/>
  <c r="A116" i="9"/>
  <c r="B115" i="9"/>
  <c r="A115" i="9"/>
  <c r="B114" i="9"/>
  <c r="A114" i="9"/>
  <c r="B113" i="9"/>
  <c r="A113" i="9"/>
  <c r="B112" i="9"/>
  <c r="A112" i="9"/>
  <c r="B111" i="9"/>
  <c r="A111" i="9"/>
  <c r="B110" i="9"/>
  <c r="A110" i="9"/>
  <c r="B109" i="9"/>
  <c r="A109" i="9"/>
  <c r="B108" i="9"/>
  <c r="A108" i="9"/>
  <c r="B107" i="9"/>
  <c r="A107" i="9"/>
  <c r="B106" i="9"/>
  <c r="A106" i="9"/>
  <c r="B105" i="9"/>
  <c r="A105" i="9"/>
  <c r="B104" i="9"/>
  <c r="A104" i="9"/>
  <c r="B103" i="9"/>
  <c r="A103" i="9"/>
  <c r="B102" i="9"/>
  <c r="A102" i="9"/>
  <c r="B101" i="9"/>
  <c r="A101" i="9"/>
  <c r="B100" i="9"/>
  <c r="A100" i="9"/>
  <c r="B99" i="9"/>
  <c r="A99" i="9"/>
  <c r="B98" i="9"/>
  <c r="A98" i="9"/>
  <c r="B97" i="9"/>
  <c r="A97" i="9"/>
  <c r="B96" i="9"/>
  <c r="A96" i="9"/>
  <c r="B95" i="9"/>
  <c r="A95" i="9"/>
  <c r="B94" i="9"/>
  <c r="A94" i="9"/>
  <c r="B93" i="9"/>
  <c r="A93" i="9"/>
  <c r="B92" i="9"/>
  <c r="A92" i="9"/>
  <c r="B91" i="9"/>
  <c r="A91" i="9"/>
  <c r="B90" i="9"/>
  <c r="A90" i="9"/>
  <c r="B89" i="9"/>
  <c r="A89" i="9"/>
  <c r="B88" i="9"/>
  <c r="A88" i="9"/>
  <c r="B87" i="9"/>
  <c r="A87" i="9"/>
  <c r="B86" i="9"/>
  <c r="A86" i="9"/>
  <c r="B85" i="9"/>
  <c r="A85" i="9"/>
  <c r="B84" i="9"/>
  <c r="A84" i="9"/>
  <c r="B83" i="9"/>
  <c r="A83" i="9"/>
  <c r="B82" i="9"/>
  <c r="A82" i="9"/>
  <c r="B81" i="9"/>
  <c r="A81" i="9"/>
  <c r="B80" i="9"/>
  <c r="A80" i="9"/>
  <c r="B79" i="9"/>
  <c r="A79" i="9"/>
  <c r="B78" i="9"/>
  <c r="A78" i="9"/>
  <c r="B77" i="9"/>
  <c r="A77" i="9"/>
  <c r="B76" i="9"/>
  <c r="A76" i="9"/>
  <c r="B75" i="9"/>
  <c r="A75" i="9"/>
  <c r="B74" i="9"/>
  <c r="A74" i="9"/>
  <c r="B73" i="9"/>
  <c r="A73" i="9"/>
  <c r="B72" i="9"/>
  <c r="A72" i="9"/>
  <c r="B71" i="9"/>
  <c r="A71" i="9"/>
  <c r="B70" i="9"/>
  <c r="A70" i="9"/>
  <c r="B69" i="9"/>
  <c r="A69" i="9"/>
  <c r="B68" i="9"/>
  <c r="A68" i="9"/>
  <c r="B67" i="9"/>
  <c r="A67" i="9"/>
  <c r="B66" i="9"/>
  <c r="A66" i="9"/>
  <c r="B65" i="9"/>
  <c r="A65" i="9"/>
  <c r="B64" i="9"/>
  <c r="A64" i="9"/>
  <c r="B63" i="9"/>
  <c r="A63" i="9"/>
  <c r="B62" i="9"/>
  <c r="A62" i="9"/>
  <c r="B61" i="9"/>
  <c r="A61" i="9"/>
  <c r="B60" i="9"/>
  <c r="A60" i="9"/>
  <c r="B59" i="9"/>
  <c r="A59" i="9"/>
  <c r="B58" i="9"/>
  <c r="A58" i="9"/>
  <c r="B57" i="9"/>
  <c r="A57" i="9"/>
  <c r="B56" i="9"/>
  <c r="A56" i="9"/>
  <c r="B55" i="9"/>
  <c r="A55" i="9"/>
  <c r="B54" i="9"/>
  <c r="A54" i="9"/>
  <c r="B53" i="9"/>
  <c r="A53" i="9"/>
  <c r="B52" i="9"/>
  <c r="A52" i="9"/>
  <c r="B51" i="9"/>
  <c r="A51" i="9"/>
  <c r="B50" i="9"/>
  <c r="A50" i="9"/>
  <c r="B49" i="9"/>
  <c r="A49" i="9"/>
  <c r="B48" i="9"/>
  <c r="A48" i="9"/>
  <c r="B47" i="9"/>
  <c r="A47" i="9"/>
  <c r="B46" i="9"/>
  <c r="A46" i="9"/>
  <c r="B45" i="9"/>
  <c r="A45" i="9"/>
  <c r="B44" i="9"/>
  <c r="A44" i="9"/>
  <c r="B43" i="9"/>
  <c r="A43" i="9"/>
  <c r="B42" i="9"/>
  <c r="A42" i="9"/>
  <c r="B41" i="9"/>
  <c r="A41" i="9"/>
  <c r="B40" i="9"/>
  <c r="A40" i="9"/>
  <c r="B39" i="9"/>
  <c r="A39" i="9"/>
  <c r="B38" i="9"/>
  <c r="A38" i="9"/>
  <c r="B37" i="9"/>
  <c r="A37" i="9"/>
  <c r="B36" i="9"/>
  <c r="A36" i="9"/>
  <c r="B35" i="9"/>
  <c r="A35" i="9"/>
  <c r="B34" i="9"/>
  <c r="A34" i="9"/>
  <c r="B33" i="9"/>
  <c r="A33" i="9"/>
  <c r="B32" i="9"/>
  <c r="A32" i="9"/>
  <c r="B31" i="9"/>
  <c r="A31" i="9"/>
  <c r="B30" i="9"/>
  <c r="A30" i="9"/>
  <c r="B29" i="9"/>
  <c r="A29" i="9"/>
  <c r="B28" i="9"/>
  <c r="A28" i="9"/>
  <c r="B27" i="9"/>
  <c r="A27" i="9"/>
  <c r="B26" i="9"/>
  <c r="A26" i="9"/>
  <c r="B25" i="9"/>
  <c r="A25" i="9"/>
  <c r="B24" i="9"/>
  <c r="A24" i="9"/>
  <c r="B23" i="9"/>
  <c r="A23" i="9"/>
  <c r="B22" i="9"/>
  <c r="A22" i="9"/>
  <c r="B21" i="9"/>
  <c r="A21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B8" i="9"/>
  <c r="A8" i="9"/>
  <c r="B7" i="9"/>
  <c r="A7" i="9"/>
  <c r="B6" i="9"/>
  <c r="A6" i="9"/>
  <c r="B5" i="9"/>
  <c r="A5" i="9"/>
  <c r="L148" i="8"/>
  <c r="K148" i="8"/>
  <c r="J148" i="8"/>
  <c r="I148" i="8"/>
  <c r="D148" i="8"/>
  <c r="C148" i="8"/>
  <c r="B148" i="8"/>
  <c r="N147" i="8"/>
  <c r="L147" i="8"/>
  <c r="K147" i="8"/>
  <c r="P147" i="12" s="1"/>
  <c r="J147" i="8"/>
  <c r="I147" i="8"/>
  <c r="D147" i="8"/>
  <c r="C147" i="8"/>
  <c r="B147" i="8"/>
  <c r="L146" i="8"/>
  <c r="Q143" i="15" s="1"/>
  <c r="K146" i="8"/>
  <c r="J146" i="8"/>
  <c r="H143" i="15" s="1"/>
  <c r="I146" i="8"/>
  <c r="D143" i="15" s="1"/>
  <c r="D146" i="8"/>
  <c r="C146" i="8"/>
  <c r="B146" i="8"/>
  <c r="M145" i="8"/>
  <c r="O145" i="12" s="1"/>
  <c r="L145" i="8"/>
  <c r="Q142" i="15" s="1"/>
  <c r="K145" i="8"/>
  <c r="J145" i="8"/>
  <c r="H142" i="15" s="1"/>
  <c r="I145" i="8"/>
  <c r="D142" i="15" s="1"/>
  <c r="D145" i="8"/>
  <c r="C145" i="8"/>
  <c r="B145" i="8"/>
  <c r="N144" i="8"/>
  <c r="L144" i="8"/>
  <c r="Q141" i="15" s="1"/>
  <c r="K144" i="8"/>
  <c r="J144" i="8"/>
  <c r="H141" i="15" s="1"/>
  <c r="I144" i="8"/>
  <c r="D141" i="15" s="1"/>
  <c r="D144" i="8"/>
  <c r="C144" i="8"/>
  <c r="B144" i="8"/>
  <c r="L143" i="8"/>
  <c r="K143" i="8"/>
  <c r="J143" i="8"/>
  <c r="H140" i="15" s="1"/>
  <c r="I143" i="8"/>
  <c r="D140" i="15" s="1"/>
  <c r="D143" i="8"/>
  <c r="C143" i="8"/>
  <c r="B143" i="8"/>
  <c r="L142" i="8"/>
  <c r="Q139" i="15" s="1"/>
  <c r="K142" i="8"/>
  <c r="J142" i="8"/>
  <c r="H139" i="15" s="1"/>
  <c r="I142" i="8"/>
  <c r="D142" i="8"/>
  <c r="C142" i="8"/>
  <c r="B142" i="8"/>
  <c r="L141" i="8"/>
  <c r="Q138" i="15" s="1"/>
  <c r="K141" i="8"/>
  <c r="J141" i="8"/>
  <c r="H138" i="15" s="1"/>
  <c r="I141" i="8"/>
  <c r="D141" i="8"/>
  <c r="C141" i="8"/>
  <c r="B141" i="8"/>
  <c r="M140" i="8"/>
  <c r="O140" i="12" s="1"/>
  <c r="L140" i="8"/>
  <c r="Q137" i="15" s="1"/>
  <c r="K140" i="8"/>
  <c r="J140" i="8"/>
  <c r="H137" i="15" s="1"/>
  <c r="I140" i="8"/>
  <c r="D140" i="8"/>
  <c r="C140" i="8"/>
  <c r="B140" i="8"/>
  <c r="L139" i="8"/>
  <c r="Q136" i="15" s="1"/>
  <c r="K139" i="8"/>
  <c r="J139" i="8"/>
  <c r="I139" i="8"/>
  <c r="D136" i="15" s="1"/>
  <c r="D139" i="8"/>
  <c r="C139" i="8"/>
  <c r="B139" i="8"/>
  <c r="L138" i="8"/>
  <c r="Q135" i="15" s="1"/>
  <c r="K138" i="8"/>
  <c r="J138" i="8"/>
  <c r="H135" i="15" s="1"/>
  <c r="I138" i="8"/>
  <c r="D138" i="8"/>
  <c r="C138" i="8"/>
  <c r="B138" i="8"/>
  <c r="L137" i="8"/>
  <c r="Q134" i="15" s="1"/>
  <c r="K137" i="8"/>
  <c r="J137" i="8"/>
  <c r="H134" i="15" s="1"/>
  <c r="I137" i="8"/>
  <c r="D134" i="15" s="1"/>
  <c r="D137" i="8"/>
  <c r="C137" i="8"/>
  <c r="B137" i="8"/>
  <c r="M136" i="8"/>
  <c r="O136" i="12" s="1"/>
  <c r="L136" i="8"/>
  <c r="Q133" i="15" s="1"/>
  <c r="K136" i="8"/>
  <c r="J136" i="8"/>
  <c r="H133" i="15" s="1"/>
  <c r="I136" i="8"/>
  <c r="D133" i="15" s="1"/>
  <c r="D136" i="8"/>
  <c r="C136" i="8"/>
  <c r="B136" i="8"/>
  <c r="L135" i="8"/>
  <c r="Q132" i="15" s="1"/>
  <c r="K135" i="8"/>
  <c r="J135" i="8"/>
  <c r="H132" i="15" s="1"/>
  <c r="I135" i="8"/>
  <c r="D135" i="8"/>
  <c r="C135" i="8"/>
  <c r="B135" i="8"/>
  <c r="M134" i="8"/>
  <c r="O134" i="12" s="1"/>
  <c r="L134" i="8"/>
  <c r="Q131" i="15" s="1"/>
  <c r="K134" i="8"/>
  <c r="J134" i="8"/>
  <c r="H131" i="15" s="1"/>
  <c r="I134" i="8"/>
  <c r="D131" i="15" s="1"/>
  <c r="D134" i="8"/>
  <c r="C134" i="8"/>
  <c r="B134" i="8"/>
  <c r="L133" i="8"/>
  <c r="Q130" i="15" s="1"/>
  <c r="K133" i="8"/>
  <c r="J133" i="8"/>
  <c r="H130" i="15" s="1"/>
  <c r="I133" i="8"/>
  <c r="D133" i="8"/>
  <c r="C133" i="8"/>
  <c r="B133" i="8"/>
  <c r="L132" i="8"/>
  <c r="Q129" i="15" s="1"/>
  <c r="K132" i="8"/>
  <c r="J132" i="8"/>
  <c r="H129" i="15" s="1"/>
  <c r="I132" i="8"/>
  <c r="D132" i="8"/>
  <c r="C132" i="8"/>
  <c r="B132" i="8"/>
  <c r="L131" i="8"/>
  <c r="Q128" i="15" s="1"/>
  <c r="K131" i="8"/>
  <c r="J131" i="8"/>
  <c r="H128" i="15" s="1"/>
  <c r="I131" i="8"/>
  <c r="D128" i="15" s="1"/>
  <c r="D131" i="8"/>
  <c r="C131" i="8"/>
  <c r="B131" i="8"/>
  <c r="L130" i="8"/>
  <c r="Q127" i="15" s="1"/>
  <c r="K130" i="8"/>
  <c r="J130" i="8"/>
  <c r="H127" i="15" s="1"/>
  <c r="I130" i="8"/>
  <c r="D127" i="15" s="1"/>
  <c r="D130" i="8"/>
  <c r="C130" i="8"/>
  <c r="B130" i="8"/>
  <c r="L129" i="8"/>
  <c r="Q126" i="15" s="1"/>
  <c r="K129" i="8"/>
  <c r="J129" i="8"/>
  <c r="H126" i="15" s="1"/>
  <c r="I129" i="8"/>
  <c r="D126" i="15" s="1"/>
  <c r="D129" i="8"/>
  <c r="C129" i="8"/>
  <c r="B129" i="8"/>
  <c r="M128" i="8"/>
  <c r="O128" i="12" s="1"/>
  <c r="L128" i="8"/>
  <c r="Q125" i="15" s="1"/>
  <c r="K128" i="8"/>
  <c r="J128" i="8"/>
  <c r="H125" i="15" s="1"/>
  <c r="I128" i="8"/>
  <c r="D125" i="15" s="1"/>
  <c r="D128" i="8"/>
  <c r="C128" i="8"/>
  <c r="B128" i="8"/>
  <c r="N127" i="8"/>
  <c r="L127" i="8"/>
  <c r="K127" i="8"/>
  <c r="J127" i="8"/>
  <c r="H124" i="15" s="1"/>
  <c r="I127" i="8"/>
  <c r="D124" i="15" s="1"/>
  <c r="D127" i="8"/>
  <c r="C127" i="8"/>
  <c r="B127" i="8"/>
  <c r="L126" i="8"/>
  <c r="Q123" i="15" s="1"/>
  <c r="K126" i="8"/>
  <c r="J126" i="8"/>
  <c r="H123" i="15" s="1"/>
  <c r="I126" i="8"/>
  <c r="D126" i="8"/>
  <c r="C126" i="8"/>
  <c r="B126" i="8"/>
  <c r="L125" i="8"/>
  <c r="Q122" i="15" s="1"/>
  <c r="K125" i="8"/>
  <c r="J125" i="8"/>
  <c r="H122" i="15" s="1"/>
  <c r="I125" i="8"/>
  <c r="D125" i="8"/>
  <c r="C125" i="8"/>
  <c r="B125" i="8"/>
  <c r="L124" i="8"/>
  <c r="Q121" i="15" s="1"/>
  <c r="K124" i="8"/>
  <c r="J124" i="8"/>
  <c r="H121" i="15" s="1"/>
  <c r="I124" i="8"/>
  <c r="D124" i="8"/>
  <c r="C124" i="8"/>
  <c r="B124" i="8"/>
  <c r="L123" i="8"/>
  <c r="Q120" i="15" s="1"/>
  <c r="K123" i="8"/>
  <c r="J123" i="8"/>
  <c r="I123" i="8"/>
  <c r="D120" i="15" s="1"/>
  <c r="D123" i="8"/>
  <c r="C123" i="8"/>
  <c r="B123" i="8"/>
  <c r="N122" i="8"/>
  <c r="L122" i="8"/>
  <c r="Q119" i="15" s="1"/>
  <c r="K122" i="8"/>
  <c r="J122" i="8"/>
  <c r="H119" i="15" s="1"/>
  <c r="I122" i="8"/>
  <c r="D119" i="15" s="1"/>
  <c r="D122" i="8"/>
  <c r="C122" i="8"/>
  <c r="B122" i="8"/>
  <c r="L121" i="8"/>
  <c r="Q118" i="15" s="1"/>
  <c r="K121" i="8"/>
  <c r="J121" i="8"/>
  <c r="H118" i="15" s="1"/>
  <c r="I121" i="8"/>
  <c r="D121" i="8"/>
  <c r="C121" i="8"/>
  <c r="B121" i="8"/>
  <c r="M120" i="8"/>
  <c r="O120" i="12" s="1"/>
  <c r="L120" i="8"/>
  <c r="Q117" i="15" s="1"/>
  <c r="K120" i="8"/>
  <c r="J120" i="8"/>
  <c r="H117" i="15" s="1"/>
  <c r="I120" i="8"/>
  <c r="D117" i="15" s="1"/>
  <c r="D120" i="8"/>
  <c r="C120" i="8"/>
  <c r="B120" i="8"/>
  <c r="L119" i="8"/>
  <c r="Q116" i="15" s="1"/>
  <c r="K119" i="8"/>
  <c r="J119" i="8"/>
  <c r="H116" i="15" s="1"/>
  <c r="I119" i="8"/>
  <c r="D119" i="8"/>
  <c r="C119" i="8"/>
  <c r="B119" i="8"/>
  <c r="M118" i="8"/>
  <c r="O118" i="12" s="1"/>
  <c r="L118" i="8"/>
  <c r="Q115" i="15" s="1"/>
  <c r="K118" i="8"/>
  <c r="J118" i="8"/>
  <c r="H115" i="15" s="1"/>
  <c r="I118" i="8"/>
  <c r="D118" i="8"/>
  <c r="C118" i="8"/>
  <c r="B118" i="8"/>
  <c r="L117" i="8"/>
  <c r="Q114" i="15" s="1"/>
  <c r="K117" i="8"/>
  <c r="J117" i="8"/>
  <c r="H114" i="15" s="1"/>
  <c r="I117" i="8"/>
  <c r="D117" i="8"/>
  <c r="C117" i="8"/>
  <c r="B117" i="8"/>
  <c r="L116" i="8"/>
  <c r="Q113" i="15" s="1"/>
  <c r="K116" i="8"/>
  <c r="J116" i="8"/>
  <c r="H113" i="15" s="1"/>
  <c r="I116" i="8"/>
  <c r="D116" i="8"/>
  <c r="C116" i="8"/>
  <c r="B116" i="8"/>
  <c r="M115" i="8"/>
  <c r="O115" i="12" s="1"/>
  <c r="L115" i="8"/>
  <c r="Q112" i="15" s="1"/>
  <c r="K115" i="8"/>
  <c r="J115" i="8"/>
  <c r="H112" i="15" s="1"/>
  <c r="I115" i="8"/>
  <c r="D112" i="15" s="1"/>
  <c r="D115" i="8"/>
  <c r="C115" i="8"/>
  <c r="B115" i="8"/>
  <c r="M114" i="8"/>
  <c r="O114" i="12" s="1"/>
  <c r="L114" i="8"/>
  <c r="Q111" i="15" s="1"/>
  <c r="K114" i="8"/>
  <c r="J114" i="8"/>
  <c r="H111" i="15" s="1"/>
  <c r="I114" i="8"/>
  <c r="D111" i="15" s="1"/>
  <c r="D114" i="8"/>
  <c r="C114" i="8"/>
  <c r="B114" i="8"/>
  <c r="L113" i="8"/>
  <c r="Q110" i="15" s="1"/>
  <c r="K113" i="8"/>
  <c r="J113" i="8"/>
  <c r="H110" i="15" s="1"/>
  <c r="I113" i="8"/>
  <c r="D110" i="15" s="1"/>
  <c r="D113" i="8"/>
  <c r="C113" i="8"/>
  <c r="B113" i="8"/>
  <c r="L112" i="8"/>
  <c r="Q109" i="15" s="1"/>
  <c r="K112" i="8"/>
  <c r="J112" i="8"/>
  <c r="H109" i="15" s="1"/>
  <c r="I112" i="8"/>
  <c r="D109" i="15" s="1"/>
  <c r="D112" i="8"/>
  <c r="C112" i="8"/>
  <c r="B112" i="8"/>
  <c r="N111" i="8"/>
  <c r="L111" i="8"/>
  <c r="K111" i="8"/>
  <c r="J111" i="8"/>
  <c r="H108" i="15" s="1"/>
  <c r="I111" i="8"/>
  <c r="D108" i="15" s="1"/>
  <c r="D111" i="8"/>
  <c r="C111" i="8"/>
  <c r="B111" i="8"/>
  <c r="L110" i="8"/>
  <c r="Q107" i="15" s="1"/>
  <c r="K110" i="8"/>
  <c r="J110" i="8"/>
  <c r="H107" i="15" s="1"/>
  <c r="I110" i="8"/>
  <c r="D110" i="8"/>
  <c r="C110" i="8"/>
  <c r="B110" i="8"/>
  <c r="L109" i="8"/>
  <c r="Q106" i="15" s="1"/>
  <c r="K109" i="8"/>
  <c r="J109" i="8"/>
  <c r="H106" i="15" s="1"/>
  <c r="I109" i="8"/>
  <c r="D109" i="8"/>
  <c r="C109" i="8"/>
  <c r="B109" i="8"/>
  <c r="L108" i="8"/>
  <c r="Q105" i="15" s="1"/>
  <c r="K108" i="8"/>
  <c r="J108" i="8"/>
  <c r="H105" i="15" s="1"/>
  <c r="I108" i="8"/>
  <c r="D105" i="15" s="1"/>
  <c r="D108" i="8"/>
  <c r="C108" i="8"/>
  <c r="B108" i="8"/>
  <c r="L107" i="8"/>
  <c r="Q104" i="15" s="1"/>
  <c r="K107" i="8"/>
  <c r="J107" i="8"/>
  <c r="I107" i="8"/>
  <c r="D104" i="15" s="1"/>
  <c r="D107" i="8"/>
  <c r="C107" i="8"/>
  <c r="B107" i="8"/>
  <c r="L106" i="8"/>
  <c r="Q103" i="15" s="1"/>
  <c r="K106" i="8"/>
  <c r="J106" i="8"/>
  <c r="H103" i="15" s="1"/>
  <c r="I106" i="8"/>
  <c r="D103" i="15" s="1"/>
  <c r="D106" i="8"/>
  <c r="C106" i="8"/>
  <c r="B106" i="8"/>
  <c r="L105" i="8"/>
  <c r="Q102" i="15" s="1"/>
  <c r="K105" i="8"/>
  <c r="L102" i="15" s="1"/>
  <c r="J105" i="8"/>
  <c r="H102" i="15" s="1"/>
  <c r="I105" i="8"/>
  <c r="D102" i="15" s="1"/>
  <c r="D105" i="8"/>
  <c r="C105" i="8"/>
  <c r="B105" i="8"/>
  <c r="L104" i="8"/>
  <c r="Q101" i="15" s="1"/>
  <c r="K104" i="8"/>
  <c r="J104" i="8"/>
  <c r="H101" i="15" s="1"/>
  <c r="I104" i="8"/>
  <c r="D101" i="15" s="1"/>
  <c r="D104" i="8"/>
  <c r="C104" i="8"/>
  <c r="B104" i="8"/>
  <c r="N103" i="8"/>
  <c r="L103" i="8"/>
  <c r="Q100" i="15" s="1"/>
  <c r="K103" i="8"/>
  <c r="J103" i="8"/>
  <c r="H100" i="15" s="1"/>
  <c r="I103" i="8"/>
  <c r="D103" i="8"/>
  <c r="C103" i="8"/>
  <c r="B103" i="8"/>
  <c r="L102" i="8"/>
  <c r="Q99" i="15" s="1"/>
  <c r="K102" i="8"/>
  <c r="L99" i="15" s="1"/>
  <c r="J102" i="8"/>
  <c r="H99" i="15" s="1"/>
  <c r="I102" i="8"/>
  <c r="D102" i="8"/>
  <c r="C102" i="8"/>
  <c r="B102" i="8"/>
  <c r="L101" i="8"/>
  <c r="Q98" i="15" s="1"/>
  <c r="K101" i="8"/>
  <c r="J101" i="8"/>
  <c r="H98" i="15" s="1"/>
  <c r="I101" i="8"/>
  <c r="D101" i="8"/>
  <c r="C101" i="8"/>
  <c r="B101" i="8"/>
  <c r="L100" i="8"/>
  <c r="Q97" i="15" s="1"/>
  <c r="K100" i="8"/>
  <c r="J100" i="8"/>
  <c r="H97" i="15" s="1"/>
  <c r="I100" i="8"/>
  <c r="D100" i="8"/>
  <c r="C100" i="8"/>
  <c r="B100" i="8"/>
  <c r="L99" i="8"/>
  <c r="Q96" i="15" s="1"/>
  <c r="K99" i="8"/>
  <c r="J99" i="8"/>
  <c r="H96" i="15" s="1"/>
  <c r="I99" i="8"/>
  <c r="D96" i="15" s="1"/>
  <c r="D99" i="8"/>
  <c r="C99" i="8"/>
  <c r="B99" i="8"/>
  <c r="L98" i="8"/>
  <c r="Q95" i="15" s="1"/>
  <c r="K98" i="8"/>
  <c r="J98" i="8"/>
  <c r="H95" i="15" s="1"/>
  <c r="I98" i="8"/>
  <c r="D95" i="15" s="1"/>
  <c r="D98" i="8"/>
  <c r="C98" i="8"/>
  <c r="B98" i="8"/>
  <c r="N97" i="8"/>
  <c r="M97" i="8"/>
  <c r="O97" i="12" s="1"/>
  <c r="Q97" i="12" s="1"/>
  <c r="L97" i="8"/>
  <c r="Q94" i="15" s="1"/>
  <c r="K97" i="8"/>
  <c r="L94" i="15" s="1"/>
  <c r="J97" i="8"/>
  <c r="H94" i="15" s="1"/>
  <c r="I97" i="8"/>
  <c r="D94" i="15" s="1"/>
  <c r="D97" i="8"/>
  <c r="C97" i="8"/>
  <c r="B97" i="8"/>
  <c r="L96" i="8"/>
  <c r="Q93" i="15" s="1"/>
  <c r="K96" i="8"/>
  <c r="J96" i="8"/>
  <c r="H93" i="15" s="1"/>
  <c r="I96" i="8"/>
  <c r="D93" i="15" s="1"/>
  <c r="D96" i="8"/>
  <c r="C96" i="8"/>
  <c r="B96" i="8"/>
  <c r="N95" i="8"/>
  <c r="L95" i="8"/>
  <c r="K95" i="8"/>
  <c r="J95" i="8"/>
  <c r="H92" i="15" s="1"/>
  <c r="I95" i="8"/>
  <c r="D92" i="15" s="1"/>
  <c r="D95" i="8"/>
  <c r="C95" i="8"/>
  <c r="B95" i="8"/>
  <c r="L94" i="8"/>
  <c r="Q91" i="15" s="1"/>
  <c r="K94" i="8"/>
  <c r="L91" i="15" s="1"/>
  <c r="J94" i="8"/>
  <c r="H91" i="15" s="1"/>
  <c r="I94" i="8"/>
  <c r="D94" i="8"/>
  <c r="C94" i="8"/>
  <c r="B94" i="8"/>
  <c r="N93" i="8"/>
  <c r="L93" i="8"/>
  <c r="Q90" i="15" s="1"/>
  <c r="K93" i="8"/>
  <c r="J93" i="8"/>
  <c r="H90" i="15" s="1"/>
  <c r="I93" i="8"/>
  <c r="D93" i="8"/>
  <c r="C93" i="8"/>
  <c r="B93" i="8"/>
  <c r="L92" i="8"/>
  <c r="Q89" i="15" s="1"/>
  <c r="K92" i="8"/>
  <c r="J92" i="8"/>
  <c r="H89" i="15" s="1"/>
  <c r="I92" i="8"/>
  <c r="D89" i="15" s="1"/>
  <c r="D92" i="8"/>
  <c r="C92" i="8"/>
  <c r="B92" i="8"/>
  <c r="L91" i="8"/>
  <c r="Q88" i="15" s="1"/>
  <c r="K91" i="8"/>
  <c r="J91" i="8"/>
  <c r="I91" i="8"/>
  <c r="D88" i="15" s="1"/>
  <c r="D91" i="8"/>
  <c r="C91" i="8"/>
  <c r="B91" i="8"/>
  <c r="L90" i="8"/>
  <c r="Q87" i="15" s="1"/>
  <c r="K90" i="8"/>
  <c r="J90" i="8"/>
  <c r="H87" i="15" s="1"/>
  <c r="I90" i="8"/>
  <c r="D87" i="15" s="1"/>
  <c r="D90" i="8"/>
  <c r="C90" i="8"/>
  <c r="B90" i="8"/>
  <c r="L89" i="8"/>
  <c r="Q86" i="15" s="1"/>
  <c r="K89" i="8"/>
  <c r="L86" i="15" s="1"/>
  <c r="J89" i="8"/>
  <c r="H86" i="15" s="1"/>
  <c r="I89" i="8"/>
  <c r="D86" i="15" s="1"/>
  <c r="D89" i="8"/>
  <c r="C89" i="8"/>
  <c r="B89" i="8"/>
  <c r="M88" i="8"/>
  <c r="O88" i="12" s="1"/>
  <c r="Q88" i="12" s="1"/>
  <c r="L88" i="8"/>
  <c r="Q85" i="15" s="1"/>
  <c r="K88" i="8"/>
  <c r="J88" i="8"/>
  <c r="H85" i="15" s="1"/>
  <c r="I88" i="8"/>
  <c r="D85" i="15" s="1"/>
  <c r="D88" i="8"/>
  <c r="C88" i="8"/>
  <c r="B88" i="8"/>
  <c r="N87" i="8"/>
  <c r="L87" i="8"/>
  <c r="Q84" i="15" s="1"/>
  <c r="K87" i="8"/>
  <c r="J87" i="8"/>
  <c r="H84" i="15" s="1"/>
  <c r="I87" i="8"/>
  <c r="D87" i="8"/>
  <c r="C87" i="8"/>
  <c r="B87" i="8"/>
  <c r="L86" i="8"/>
  <c r="Q83" i="15" s="1"/>
  <c r="K86" i="8"/>
  <c r="L83" i="15" s="1"/>
  <c r="J86" i="8"/>
  <c r="H83" i="15" s="1"/>
  <c r="I86" i="8"/>
  <c r="D86" i="8"/>
  <c r="C86" i="8"/>
  <c r="B86" i="8"/>
  <c r="M85" i="8"/>
  <c r="O85" i="12" s="1"/>
  <c r="Q85" i="12" s="1"/>
  <c r="L85" i="8"/>
  <c r="Q82" i="15" s="1"/>
  <c r="K85" i="8"/>
  <c r="J85" i="8"/>
  <c r="H82" i="15" s="1"/>
  <c r="I85" i="8"/>
  <c r="D85" i="8"/>
  <c r="C85" i="8"/>
  <c r="B85" i="8"/>
  <c r="L84" i="8"/>
  <c r="Q81" i="15" s="1"/>
  <c r="K84" i="8"/>
  <c r="J84" i="8"/>
  <c r="H81" i="15" s="1"/>
  <c r="I84" i="8"/>
  <c r="D84" i="8"/>
  <c r="C84" i="8"/>
  <c r="B84" i="8"/>
  <c r="M83" i="8"/>
  <c r="O83" i="12" s="1"/>
  <c r="Q83" i="12" s="1"/>
  <c r="L83" i="8"/>
  <c r="Q80" i="15" s="1"/>
  <c r="K83" i="8"/>
  <c r="J83" i="8"/>
  <c r="H80" i="15" s="1"/>
  <c r="I83" i="8"/>
  <c r="D80" i="15" s="1"/>
  <c r="D83" i="8"/>
  <c r="C83" i="8"/>
  <c r="B83" i="8"/>
  <c r="M82" i="8"/>
  <c r="O82" i="12" s="1"/>
  <c r="Q82" i="12" s="1"/>
  <c r="L82" i="8"/>
  <c r="Q79" i="15" s="1"/>
  <c r="K82" i="8"/>
  <c r="L79" i="15" s="1"/>
  <c r="J82" i="8"/>
  <c r="H79" i="15" s="1"/>
  <c r="I82" i="8"/>
  <c r="D79" i="15" s="1"/>
  <c r="D82" i="8"/>
  <c r="C82" i="8"/>
  <c r="B82" i="8"/>
  <c r="N81" i="8"/>
  <c r="L81" i="8"/>
  <c r="Q78" i="15" s="1"/>
  <c r="K81" i="8"/>
  <c r="L78" i="15" s="1"/>
  <c r="J81" i="8"/>
  <c r="H78" i="15" s="1"/>
  <c r="I81" i="8"/>
  <c r="D78" i="15" s="1"/>
  <c r="D81" i="8"/>
  <c r="C81" i="8"/>
  <c r="B81" i="8"/>
  <c r="L80" i="8"/>
  <c r="Q77" i="15" s="1"/>
  <c r="K80" i="8"/>
  <c r="J80" i="8"/>
  <c r="H77" i="15" s="1"/>
  <c r="I80" i="8"/>
  <c r="D77" i="15" s="1"/>
  <c r="D80" i="8"/>
  <c r="C80" i="8"/>
  <c r="B80" i="8"/>
  <c r="N79" i="8"/>
  <c r="L79" i="8"/>
  <c r="K79" i="8"/>
  <c r="J79" i="8"/>
  <c r="H76" i="15" s="1"/>
  <c r="I79" i="8"/>
  <c r="D76" i="15" s="1"/>
  <c r="D79" i="8"/>
  <c r="C79" i="8"/>
  <c r="B79" i="8"/>
  <c r="L78" i="8"/>
  <c r="Q75" i="15" s="1"/>
  <c r="K78" i="8"/>
  <c r="J78" i="8"/>
  <c r="H75" i="15" s="1"/>
  <c r="I78" i="8"/>
  <c r="D78" i="8"/>
  <c r="C78" i="8"/>
  <c r="B78" i="8"/>
  <c r="L77" i="8"/>
  <c r="Q74" i="15" s="1"/>
  <c r="K77" i="8"/>
  <c r="J77" i="8"/>
  <c r="H74" i="15" s="1"/>
  <c r="I77" i="8"/>
  <c r="D77" i="8"/>
  <c r="C77" i="8"/>
  <c r="B77" i="8"/>
  <c r="L76" i="8"/>
  <c r="Q73" i="15" s="1"/>
  <c r="K76" i="8"/>
  <c r="L73" i="15" s="1"/>
  <c r="J76" i="8"/>
  <c r="H73" i="15" s="1"/>
  <c r="I76" i="8"/>
  <c r="D73" i="15" s="1"/>
  <c r="D76" i="8"/>
  <c r="C76" i="8"/>
  <c r="B76" i="8"/>
  <c r="L75" i="8"/>
  <c r="Q72" i="15" s="1"/>
  <c r="K75" i="8"/>
  <c r="J75" i="8"/>
  <c r="I75" i="8"/>
  <c r="D72" i="15" s="1"/>
  <c r="D75" i="8"/>
  <c r="C75" i="8"/>
  <c r="B75" i="8"/>
  <c r="L74" i="8"/>
  <c r="Q71" i="15" s="1"/>
  <c r="K74" i="8"/>
  <c r="J74" i="8"/>
  <c r="H71" i="15" s="1"/>
  <c r="I74" i="8"/>
  <c r="D71" i="15" s="1"/>
  <c r="D74" i="8"/>
  <c r="C74" i="8"/>
  <c r="B74" i="8"/>
  <c r="L73" i="8"/>
  <c r="Q70" i="15" s="1"/>
  <c r="K73" i="8"/>
  <c r="L70" i="15" s="1"/>
  <c r="J73" i="8"/>
  <c r="H70" i="15" s="1"/>
  <c r="I73" i="8"/>
  <c r="D70" i="15" s="1"/>
  <c r="D73" i="8"/>
  <c r="C73" i="8"/>
  <c r="B73" i="8"/>
  <c r="L72" i="8"/>
  <c r="Q69" i="15" s="1"/>
  <c r="K72" i="8"/>
  <c r="J72" i="8"/>
  <c r="H69" i="15" s="1"/>
  <c r="I72" i="8"/>
  <c r="D69" i="15" s="1"/>
  <c r="D72" i="8"/>
  <c r="C72" i="8"/>
  <c r="B72" i="8"/>
  <c r="L71" i="8"/>
  <c r="Q68" i="15" s="1"/>
  <c r="K71" i="8"/>
  <c r="J71" i="8"/>
  <c r="H68" i="15" s="1"/>
  <c r="I71" i="8"/>
  <c r="N71" i="8" s="1"/>
  <c r="D71" i="8"/>
  <c r="C71" i="8"/>
  <c r="B71" i="8"/>
  <c r="N70" i="8"/>
  <c r="M70" i="8"/>
  <c r="O70" i="12" s="1"/>
  <c r="Q70" i="12" s="1"/>
  <c r="L70" i="8"/>
  <c r="Q67" i="15" s="1"/>
  <c r="K70" i="8"/>
  <c r="L67" i="15" s="1"/>
  <c r="J70" i="8"/>
  <c r="H67" i="15" s="1"/>
  <c r="I70" i="8"/>
  <c r="D67" i="15" s="1"/>
  <c r="D70" i="8"/>
  <c r="C70" i="8"/>
  <c r="B70" i="8"/>
  <c r="L69" i="8"/>
  <c r="Q66" i="15" s="1"/>
  <c r="K69" i="8"/>
  <c r="J69" i="8"/>
  <c r="H66" i="15" s="1"/>
  <c r="I69" i="8"/>
  <c r="D66" i="15" s="1"/>
  <c r="D69" i="8"/>
  <c r="C69" i="8"/>
  <c r="B69" i="8"/>
  <c r="L68" i="8"/>
  <c r="Q65" i="15" s="1"/>
  <c r="K68" i="8"/>
  <c r="J68" i="8"/>
  <c r="H65" i="15" s="1"/>
  <c r="I68" i="8"/>
  <c r="D68" i="8"/>
  <c r="C68" i="8"/>
  <c r="B68" i="8"/>
  <c r="L67" i="8"/>
  <c r="Q64" i="15" s="1"/>
  <c r="K67" i="8"/>
  <c r="J67" i="8"/>
  <c r="H64" i="15" s="1"/>
  <c r="I67" i="8"/>
  <c r="D64" i="15" s="1"/>
  <c r="D67" i="8"/>
  <c r="C67" i="8"/>
  <c r="B67" i="8"/>
  <c r="M66" i="8"/>
  <c r="O66" i="12" s="1"/>
  <c r="Q66" i="12" s="1"/>
  <c r="L66" i="8"/>
  <c r="Q63" i="15" s="1"/>
  <c r="K66" i="8"/>
  <c r="J66" i="8"/>
  <c r="H63" i="15" s="1"/>
  <c r="I66" i="8"/>
  <c r="D66" i="8"/>
  <c r="C66" i="8"/>
  <c r="B66" i="8"/>
  <c r="L65" i="8"/>
  <c r="Q62" i="15" s="1"/>
  <c r="K65" i="8"/>
  <c r="J65" i="8"/>
  <c r="H62" i="15" s="1"/>
  <c r="I65" i="8"/>
  <c r="D62" i="15" s="1"/>
  <c r="D65" i="8"/>
  <c r="C65" i="8"/>
  <c r="B65" i="8"/>
  <c r="M64" i="8"/>
  <c r="O64" i="12" s="1"/>
  <c r="Q64" i="12" s="1"/>
  <c r="L64" i="8"/>
  <c r="Q61" i="15" s="1"/>
  <c r="K64" i="8"/>
  <c r="J64" i="8"/>
  <c r="H61" i="15" s="1"/>
  <c r="I64" i="8"/>
  <c r="D61" i="15" s="1"/>
  <c r="D64" i="8"/>
  <c r="C64" i="8"/>
  <c r="B64" i="8"/>
  <c r="N63" i="8"/>
  <c r="L63" i="8"/>
  <c r="Q60" i="15" s="1"/>
  <c r="K63" i="8"/>
  <c r="J63" i="8"/>
  <c r="H60" i="15" s="1"/>
  <c r="I63" i="8"/>
  <c r="D60" i="15" s="1"/>
  <c r="D63" i="8"/>
  <c r="C63" i="8"/>
  <c r="B63" i="8"/>
  <c r="L62" i="8"/>
  <c r="Q59" i="15" s="1"/>
  <c r="K62" i="8"/>
  <c r="J62" i="8"/>
  <c r="H59" i="15" s="1"/>
  <c r="I62" i="8"/>
  <c r="D62" i="8"/>
  <c r="C62" i="8"/>
  <c r="B62" i="8"/>
  <c r="L61" i="8"/>
  <c r="Q58" i="15" s="1"/>
  <c r="K61" i="8"/>
  <c r="L58" i="15" s="1"/>
  <c r="J61" i="8"/>
  <c r="H58" i="15" s="1"/>
  <c r="I61" i="8"/>
  <c r="D58" i="15" s="1"/>
  <c r="D61" i="8"/>
  <c r="C61" i="8"/>
  <c r="B61" i="8"/>
  <c r="L60" i="8"/>
  <c r="Q57" i="15" s="1"/>
  <c r="K60" i="8"/>
  <c r="J60" i="8"/>
  <c r="H57" i="15" s="1"/>
  <c r="I60" i="8"/>
  <c r="D57" i="15" s="1"/>
  <c r="D60" i="8"/>
  <c r="C60" i="8"/>
  <c r="B60" i="8"/>
  <c r="L59" i="8"/>
  <c r="Q56" i="15" s="1"/>
  <c r="K59" i="8"/>
  <c r="J59" i="8"/>
  <c r="I59" i="8"/>
  <c r="D56" i="15" s="1"/>
  <c r="D59" i="8"/>
  <c r="C59" i="8"/>
  <c r="B59" i="8"/>
  <c r="L58" i="8"/>
  <c r="Q55" i="15" s="1"/>
  <c r="K58" i="8"/>
  <c r="J58" i="8"/>
  <c r="H55" i="15" s="1"/>
  <c r="I58" i="8"/>
  <c r="D55" i="15" s="1"/>
  <c r="D58" i="8"/>
  <c r="C58" i="8"/>
  <c r="B58" i="8"/>
  <c r="L57" i="8"/>
  <c r="Q54" i="15" s="1"/>
  <c r="K57" i="8"/>
  <c r="L54" i="15" s="1"/>
  <c r="J57" i="8"/>
  <c r="H54" i="15" s="1"/>
  <c r="I57" i="8"/>
  <c r="D54" i="15" s="1"/>
  <c r="D57" i="8"/>
  <c r="C57" i="8"/>
  <c r="B57" i="8"/>
  <c r="L56" i="8"/>
  <c r="Q53" i="15" s="1"/>
  <c r="K56" i="8"/>
  <c r="J56" i="8"/>
  <c r="H53" i="15" s="1"/>
  <c r="I56" i="8"/>
  <c r="D53" i="15" s="1"/>
  <c r="D56" i="8"/>
  <c r="C56" i="8"/>
  <c r="B56" i="8"/>
  <c r="N55" i="8"/>
  <c r="L55" i="8"/>
  <c r="Q52" i="15" s="1"/>
  <c r="K55" i="8"/>
  <c r="J55" i="8"/>
  <c r="H52" i="15" s="1"/>
  <c r="I55" i="8"/>
  <c r="D55" i="8"/>
  <c r="C55" i="8"/>
  <c r="B55" i="8"/>
  <c r="L54" i="8"/>
  <c r="Q51" i="15" s="1"/>
  <c r="K54" i="8"/>
  <c r="L51" i="15" s="1"/>
  <c r="J54" i="8"/>
  <c r="H51" i="15" s="1"/>
  <c r="I54" i="8"/>
  <c r="D51" i="15" s="1"/>
  <c r="D54" i="8"/>
  <c r="C54" i="8"/>
  <c r="B54" i="8"/>
  <c r="N53" i="8"/>
  <c r="L53" i="8"/>
  <c r="Q50" i="15" s="1"/>
  <c r="K53" i="8"/>
  <c r="L50" i="15" s="1"/>
  <c r="J53" i="8"/>
  <c r="H50" i="15" s="1"/>
  <c r="I53" i="8"/>
  <c r="D50" i="15" s="1"/>
  <c r="D53" i="8"/>
  <c r="C53" i="8"/>
  <c r="B53" i="8"/>
  <c r="L52" i="8"/>
  <c r="Q49" i="15" s="1"/>
  <c r="K52" i="8"/>
  <c r="J52" i="8"/>
  <c r="H49" i="15" s="1"/>
  <c r="I52" i="8"/>
  <c r="D52" i="8"/>
  <c r="C52" i="8"/>
  <c r="B52" i="8"/>
  <c r="M51" i="8"/>
  <c r="O51" i="12" s="1"/>
  <c r="Q51" i="12" s="1"/>
  <c r="L51" i="8"/>
  <c r="Q48" i="15" s="1"/>
  <c r="K51" i="8"/>
  <c r="J51" i="8"/>
  <c r="H48" i="15" s="1"/>
  <c r="I51" i="8"/>
  <c r="D48" i="15" s="1"/>
  <c r="D51" i="8"/>
  <c r="C51" i="8"/>
  <c r="B51" i="8"/>
  <c r="L50" i="8"/>
  <c r="Q47" i="15" s="1"/>
  <c r="K50" i="8"/>
  <c r="L47" i="15" s="1"/>
  <c r="J50" i="8"/>
  <c r="H47" i="15" s="1"/>
  <c r="I50" i="8"/>
  <c r="D47" i="15" s="1"/>
  <c r="D50" i="8"/>
  <c r="C50" i="8"/>
  <c r="B50" i="8"/>
  <c r="L49" i="8"/>
  <c r="Q46" i="15" s="1"/>
  <c r="K49" i="8"/>
  <c r="J49" i="8"/>
  <c r="H46" i="15" s="1"/>
  <c r="I49" i="8"/>
  <c r="D46" i="15" s="1"/>
  <c r="D49" i="8"/>
  <c r="C49" i="8"/>
  <c r="B49" i="8"/>
  <c r="L48" i="8"/>
  <c r="Q45" i="15" s="1"/>
  <c r="K48" i="8"/>
  <c r="N48" i="8" s="1"/>
  <c r="J48" i="8"/>
  <c r="H45" i="15" s="1"/>
  <c r="I48" i="8"/>
  <c r="D45" i="15" s="1"/>
  <c r="D48" i="8"/>
  <c r="C48" i="8"/>
  <c r="B48" i="8"/>
  <c r="L47" i="8"/>
  <c r="Q44" i="15" s="1"/>
  <c r="K47" i="8"/>
  <c r="J47" i="8"/>
  <c r="H44" i="15" s="1"/>
  <c r="I47" i="8"/>
  <c r="D44" i="15" s="1"/>
  <c r="D47" i="8"/>
  <c r="C47" i="8"/>
  <c r="B47" i="8"/>
  <c r="L46" i="8"/>
  <c r="Q43" i="15" s="1"/>
  <c r="K46" i="8"/>
  <c r="J46" i="8"/>
  <c r="H43" i="15" s="1"/>
  <c r="I46" i="8"/>
  <c r="D46" i="8"/>
  <c r="C46" i="8"/>
  <c r="B46" i="8"/>
  <c r="L45" i="8"/>
  <c r="Q42" i="15" s="1"/>
  <c r="K45" i="8"/>
  <c r="J45" i="8"/>
  <c r="H42" i="15" s="1"/>
  <c r="I45" i="8"/>
  <c r="D42" i="15" s="1"/>
  <c r="D45" i="8"/>
  <c r="C45" i="8"/>
  <c r="B45" i="8"/>
  <c r="N44" i="8"/>
  <c r="M44" i="8"/>
  <c r="O44" i="12" s="1"/>
  <c r="Q44" i="12" s="1"/>
  <c r="L44" i="8"/>
  <c r="Q41" i="15" s="1"/>
  <c r="K44" i="8"/>
  <c r="J44" i="8"/>
  <c r="H41" i="15" s="1"/>
  <c r="I44" i="8"/>
  <c r="D41" i="15" s="1"/>
  <c r="D44" i="8"/>
  <c r="C44" i="8"/>
  <c r="B44" i="8"/>
  <c r="L43" i="8"/>
  <c r="Q40" i="15" s="1"/>
  <c r="K43" i="8"/>
  <c r="J43" i="8"/>
  <c r="H40" i="15" s="1"/>
  <c r="I43" i="8"/>
  <c r="D40" i="15" s="1"/>
  <c r="D43" i="8"/>
  <c r="C43" i="8"/>
  <c r="B43" i="8"/>
  <c r="N42" i="8"/>
  <c r="L42" i="8"/>
  <c r="Q39" i="15" s="1"/>
  <c r="K42" i="8"/>
  <c r="J42" i="8"/>
  <c r="H39" i="15" s="1"/>
  <c r="I42" i="8"/>
  <c r="D39" i="15" s="1"/>
  <c r="D42" i="8"/>
  <c r="C42" i="8"/>
  <c r="B42" i="8"/>
  <c r="L41" i="8"/>
  <c r="Q38" i="15" s="1"/>
  <c r="K41" i="8"/>
  <c r="L38" i="15" s="1"/>
  <c r="J41" i="8"/>
  <c r="H38" i="15" s="1"/>
  <c r="I41" i="8"/>
  <c r="D38" i="15" s="1"/>
  <c r="D41" i="8"/>
  <c r="C41" i="8"/>
  <c r="B41" i="8"/>
  <c r="N40" i="8"/>
  <c r="L40" i="8"/>
  <c r="Q37" i="15" s="1"/>
  <c r="K40" i="8"/>
  <c r="J40" i="8"/>
  <c r="H37" i="15" s="1"/>
  <c r="I40" i="8"/>
  <c r="D37" i="15" s="1"/>
  <c r="D40" i="8"/>
  <c r="C40" i="8"/>
  <c r="B40" i="8"/>
  <c r="L39" i="8"/>
  <c r="Q36" i="15" s="1"/>
  <c r="K39" i="8"/>
  <c r="J39" i="8"/>
  <c r="H36" i="15" s="1"/>
  <c r="I39" i="8"/>
  <c r="N39" i="8" s="1"/>
  <c r="D39" i="8"/>
  <c r="C39" i="8"/>
  <c r="B39" i="8"/>
  <c r="L38" i="8"/>
  <c r="Q35" i="15" s="1"/>
  <c r="K38" i="8"/>
  <c r="L35" i="15" s="1"/>
  <c r="J38" i="8"/>
  <c r="H35" i="15" s="1"/>
  <c r="I38" i="8"/>
  <c r="D35" i="15" s="1"/>
  <c r="D38" i="8"/>
  <c r="C38" i="8"/>
  <c r="B38" i="8"/>
  <c r="L37" i="8"/>
  <c r="Q34" i="15" s="1"/>
  <c r="K37" i="8"/>
  <c r="J37" i="8"/>
  <c r="H34" i="15" s="1"/>
  <c r="I37" i="8"/>
  <c r="D34" i="15" s="1"/>
  <c r="D37" i="8"/>
  <c r="C37" i="8"/>
  <c r="B37" i="8"/>
  <c r="L36" i="8"/>
  <c r="Q33" i="15" s="1"/>
  <c r="K36" i="8"/>
  <c r="J36" i="8"/>
  <c r="H33" i="15" s="1"/>
  <c r="I36" i="8"/>
  <c r="D36" i="8"/>
  <c r="C36" i="8"/>
  <c r="B36" i="8"/>
  <c r="L35" i="8"/>
  <c r="Q32" i="15" s="1"/>
  <c r="K35" i="8"/>
  <c r="J35" i="8"/>
  <c r="H32" i="15" s="1"/>
  <c r="I35" i="8"/>
  <c r="D32" i="15" s="1"/>
  <c r="D35" i="8"/>
  <c r="C35" i="8"/>
  <c r="B35" i="8"/>
  <c r="L34" i="8"/>
  <c r="Q31" i="15" s="1"/>
  <c r="K34" i="8"/>
  <c r="J34" i="8"/>
  <c r="H31" i="15" s="1"/>
  <c r="I34" i="8"/>
  <c r="D31" i="15" s="1"/>
  <c r="D34" i="8"/>
  <c r="C34" i="8"/>
  <c r="B34" i="8"/>
  <c r="N33" i="8"/>
  <c r="M33" i="8"/>
  <c r="O33" i="12" s="1"/>
  <c r="Q33" i="12" s="1"/>
  <c r="L33" i="8"/>
  <c r="Q30" i="15" s="1"/>
  <c r="K33" i="8"/>
  <c r="J33" i="8"/>
  <c r="H30" i="15" s="1"/>
  <c r="I33" i="8"/>
  <c r="D30" i="15" s="1"/>
  <c r="D33" i="8"/>
  <c r="C33" i="8"/>
  <c r="B33" i="8"/>
  <c r="L32" i="8"/>
  <c r="Q29" i="15" s="1"/>
  <c r="K32" i="8"/>
  <c r="J32" i="8"/>
  <c r="H29" i="15" s="1"/>
  <c r="I32" i="8"/>
  <c r="D29" i="15" s="1"/>
  <c r="D32" i="8"/>
  <c r="C32" i="8"/>
  <c r="B32" i="8"/>
  <c r="M31" i="8"/>
  <c r="O31" i="12" s="1"/>
  <c r="Q31" i="12" s="1"/>
  <c r="L31" i="8"/>
  <c r="Q28" i="15" s="1"/>
  <c r="K31" i="8"/>
  <c r="J31" i="8"/>
  <c r="H28" i="15" s="1"/>
  <c r="I31" i="8"/>
  <c r="D28" i="15" s="1"/>
  <c r="D31" i="8"/>
  <c r="C31" i="8"/>
  <c r="B31" i="8"/>
  <c r="L30" i="8"/>
  <c r="Q27" i="15" s="1"/>
  <c r="K30" i="8"/>
  <c r="J30" i="8"/>
  <c r="H27" i="15" s="1"/>
  <c r="I30" i="8"/>
  <c r="D27" i="15" s="1"/>
  <c r="D30" i="8"/>
  <c r="C30" i="8"/>
  <c r="B30" i="8"/>
  <c r="L29" i="8"/>
  <c r="Q26" i="15" s="1"/>
  <c r="K29" i="8"/>
  <c r="J29" i="8"/>
  <c r="H26" i="15" s="1"/>
  <c r="I29" i="8"/>
  <c r="D26" i="15" s="1"/>
  <c r="D29" i="8"/>
  <c r="C29" i="8"/>
  <c r="B29" i="8"/>
  <c r="L28" i="8"/>
  <c r="Q25" i="15" s="1"/>
  <c r="K28" i="8"/>
  <c r="N28" i="8" s="1"/>
  <c r="J28" i="8"/>
  <c r="H25" i="15" s="1"/>
  <c r="I28" i="8"/>
  <c r="D25" i="15" s="1"/>
  <c r="D28" i="8"/>
  <c r="C28" i="8"/>
  <c r="B28" i="8"/>
  <c r="L27" i="8"/>
  <c r="Q24" i="15" s="1"/>
  <c r="K27" i="8"/>
  <c r="J27" i="8"/>
  <c r="H24" i="15" s="1"/>
  <c r="I27" i="8"/>
  <c r="D24" i="15" s="1"/>
  <c r="D27" i="8"/>
  <c r="C27" i="8"/>
  <c r="B27" i="8"/>
  <c r="N26" i="8"/>
  <c r="M26" i="8"/>
  <c r="O26" i="12" s="1"/>
  <c r="Q26" i="12" s="1"/>
  <c r="L26" i="8"/>
  <c r="Q23" i="15" s="1"/>
  <c r="K26" i="8"/>
  <c r="J26" i="8"/>
  <c r="H23" i="15" s="1"/>
  <c r="I26" i="8"/>
  <c r="D23" i="15" s="1"/>
  <c r="D26" i="8"/>
  <c r="C26" i="8"/>
  <c r="B26" i="8"/>
  <c r="L25" i="8"/>
  <c r="Q22" i="15" s="1"/>
  <c r="K25" i="8"/>
  <c r="J25" i="8"/>
  <c r="H22" i="15" s="1"/>
  <c r="I25" i="8"/>
  <c r="D22" i="15" s="1"/>
  <c r="D25" i="8"/>
  <c r="C25" i="8"/>
  <c r="B25" i="8"/>
  <c r="N24" i="8"/>
  <c r="L24" i="8"/>
  <c r="Q21" i="15" s="1"/>
  <c r="K24" i="8"/>
  <c r="J24" i="8"/>
  <c r="H21" i="15" s="1"/>
  <c r="I24" i="8"/>
  <c r="D21" i="15" s="1"/>
  <c r="D24" i="8"/>
  <c r="C24" i="8"/>
  <c r="B24" i="8"/>
  <c r="L23" i="8"/>
  <c r="Q20" i="15" s="1"/>
  <c r="K23" i="8"/>
  <c r="J23" i="8"/>
  <c r="H20" i="15" s="1"/>
  <c r="I23" i="8"/>
  <c r="D20" i="15" s="1"/>
  <c r="D23" i="8"/>
  <c r="C23" i="8"/>
  <c r="B23" i="8"/>
  <c r="N22" i="8"/>
  <c r="L22" i="8"/>
  <c r="Q19" i="15" s="1"/>
  <c r="K22" i="8"/>
  <c r="J22" i="8"/>
  <c r="H19" i="15" s="1"/>
  <c r="I22" i="8"/>
  <c r="D19" i="15" s="1"/>
  <c r="D22" i="8"/>
  <c r="C22" i="8"/>
  <c r="B22" i="8"/>
  <c r="L21" i="8"/>
  <c r="Q18" i="15" s="1"/>
  <c r="K21" i="8"/>
  <c r="J21" i="8"/>
  <c r="H18" i="15" s="1"/>
  <c r="I21" i="8"/>
  <c r="D18" i="15" s="1"/>
  <c r="D21" i="8"/>
  <c r="C21" i="8"/>
  <c r="B21" i="8"/>
  <c r="L20" i="8"/>
  <c r="Q17" i="15" s="1"/>
  <c r="K20" i="8"/>
  <c r="J20" i="8"/>
  <c r="H17" i="15" s="1"/>
  <c r="I20" i="8"/>
  <c r="D17" i="15" s="1"/>
  <c r="D20" i="8"/>
  <c r="C20" i="8"/>
  <c r="B20" i="8"/>
  <c r="L19" i="8"/>
  <c r="Q16" i="15" s="1"/>
  <c r="K19" i="8"/>
  <c r="J19" i="8"/>
  <c r="H16" i="15" s="1"/>
  <c r="I19" i="8"/>
  <c r="D16" i="15" s="1"/>
  <c r="D19" i="8"/>
  <c r="C19" i="8"/>
  <c r="B19" i="8"/>
  <c r="L18" i="8"/>
  <c r="Q15" i="15" s="1"/>
  <c r="K18" i="8"/>
  <c r="J18" i="8"/>
  <c r="H15" i="15" s="1"/>
  <c r="I18" i="8"/>
  <c r="D15" i="15" s="1"/>
  <c r="D18" i="8"/>
  <c r="C18" i="8"/>
  <c r="B18" i="8"/>
  <c r="N17" i="8"/>
  <c r="L17" i="8"/>
  <c r="Q14" i="15" s="1"/>
  <c r="K17" i="8"/>
  <c r="M17" i="8" s="1"/>
  <c r="O17" i="12" s="1"/>
  <c r="Q17" i="12" s="1"/>
  <c r="J17" i="8"/>
  <c r="H14" i="15" s="1"/>
  <c r="I17" i="8"/>
  <c r="D14" i="15" s="1"/>
  <c r="D17" i="8"/>
  <c r="C17" i="8"/>
  <c r="B17" i="8"/>
  <c r="L16" i="8"/>
  <c r="Q13" i="15" s="1"/>
  <c r="K16" i="8"/>
  <c r="J16" i="8"/>
  <c r="H13" i="15" s="1"/>
  <c r="I16" i="8"/>
  <c r="D13" i="15" s="1"/>
  <c r="D16" i="8"/>
  <c r="C16" i="8"/>
  <c r="B16" i="8"/>
  <c r="M15" i="8"/>
  <c r="O15" i="12" s="1"/>
  <c r="Q15" i="12" s="1"/>
  <c r="L15" i="8"/>
  <c r="Q12" i="15" s="1"/>
  <c r="K15" i="8"/>
  <c r="J15" i="8"/>
  <c r="H12" i="15" s="1"/>
  <c r="I15" i="8"/>
  <c r="D12" i="15" s="1"/>
  <c r="D15" i="8"/>
  <c r="C15" i="8"/>
  <c r="B15" i="8"/>
  <c r="L14" i="8"/>
  <c r="Q11" i="15" s="1"/>
  <c r="K14" i="8"/>
  <c r="J14" i="8"/>
  <c r="H11" i="15" s="1"/>
  <c r="I14" i="8"/>
  <c r="D11" i="15" s="1"/>
  <c r="D14" i="8"/>
  <c r="C14" i="8"/>
  <c r="B14" i="8"/>
  <c r="L13" i="8"/>
  <c r="Q10" i="15" s="1"/>
  <c r="K13" i="8"/>
  <c r="J13" i="8"/>
  <c r="H10" i="15" s="1"/>
  <c r="I13" i="8"/>
  <c r="D10" i="15" s="1"/>
  <c r="D13" i="8"/>
  <c r="C13" i="8"/>
  <c r="B13" i="8"/>
  <c r="L12" i="8"/>
  <c r="Q9" i="15" s="1"/>
  <c r="K12" i="8"/>
  <c r="N12" i="8" s="1"/>
  <c r="J12" i="8"/>
  <c r="H9" i="15" s="1"/>
  <c r="I12" i="8"/>
  <c r="D9" i="15" s="1"/>
  <c r="D12" i="8"/>
  <c r="C12" i="8"/>
  <c r="B12" i="8"/>
  <c r="L11" i="8"/>
  <c r="Q8" i="15" s="1"/>
  <c r="K11" i="8"/>
  <c r="J11" i="8"/>
  <c r="H8" i="15" s="1"/>
  <c r="I11" i="8"/>
  <c r="D8" i="15" s="1"/>
  <c r="D11" i="8"/>
  <c r="C11" i="8"/>
  <c r="B11" i="8"/>
  <c r="N10" i="8"/>
  <c r="M10" i="8"/>
  <c r="O10" i="12" s="1"/>
  <c r="Q10" i="12" s="1"/>
  <c r="L10" i="8"/>
  <c r="Q7" i="15" s="1"/>
  <c r="K10" i="8"/>
  <c r="J10" i="8"/>
  <c r="H7" i="15" s="1"/>
  <c r="I10" i="8"/>
  <c r="D7" i="15" s="1"/>
  <c r="D10" i="8"/>
  <c r="C10" i="8"/>
  <c r="B10" i="8"/>
  <c r="L9" i="8"/>
  <c r="Q6" i="15" s="1"/>
  <c r="K9" i="8"/>
  <c r="J9" i="8"/>
  <c r="H6" i="15" s="1"/>
  <c r="I9" i="8"/>
  <c r="D6" i="15" s="1"/>
  <c r="D9" i="8"/>
  <c r="C9" i="8"/>
  <c r="B9" i="8"/>
  <c r="N8" i="8"/>
  <c r="L8" i="8"/>
  <c r="Q5" i="15" s="1"/>
  <c r="K8" i="8"/>
  <c r="J8" i="8"/>
  <c r="H5" i="15" s="1"/>
  <c r="I8" i="8"/>
  <c r="D5" i="15" s="1"/>
  <c r="D8" i="8"/>
  <c r="C8" i="8"/>
  <c r="B8" i="8"/>
  <c r="L7" i="8"/>
  <c r="Q4" i="15" s="1"/>
  <c r="K7" i="8"/>
  <c r="J7" i="8"/>
  <c r="H4" i="15" s="1"/>
  <c r="I7" i="8"/>
  <c r="D4" i="15" s="1"/>
  <c r="D7" i="8"/>
  <c r="C7" i="8"/>
  <c r="B7" i="8"/>
  <c r="N6" i="8"/>
  <c r="L6" i="8"/>
  <c r="Q3" i="15" s="1"/>
  <c r="K6" i="8"/>
  <c r="J6" i="8"/>
  <c r="H3" i="15" s="1"/>
  <c r="I6" i="8"/>
  <c r="D3" i="15" s="1"/>
  <c r="D6" i="8"/>
  <c r="C6" i="8"/>
  <c r="B6" i="8"/>
  <c r="L5" i="8"/>
  <c r="Q2" i="15" s="1"/>
  <c r="K5" i="8"/>
  <c r="J5" i="8"/>
  <c r="H2" i="15" s="1"/>
  <c r="I5" i="8"/>
  <c r="D2" i="15" s="1"/>
  <c r="D5" i="8"/>
  <c r="C5" i="8"/>
  <c r="B5" i="8"/>
  <c r="D150" i="7"/>
  <c r="C150" i="7"/>
  <c r="B150" i="7"/>
  <c r="A150" i="7"/>
  <c r="D149" i="7"/>
  <c r="C149" i="7"/>
  <c r="B149" i="7"/>
  <c r="A149" i="7"/>
  <c r="D148" i="7"/>
  <c r="C148" i="7"/>
  <c r="B148" i="7"/>
  <c r="A148" i="7"/>
  <c r="D147" i="7"/>
  <c r="C147" i="7"/>
  <c r="B147" i="7"/>
  <c r="A147" i="7"/>
  <c r="D146" i="7"/>
  <c r="C146" i="7"/>
  <c r="B146" i="7"/>
  <c r="A146" i="7"/>
  <c r="D145" i="7"/>
  <c r="C145" i="7"/>
  <c r="B145" i="7"/>
  <c r="A145" i="7"/>
  <c r="D144" i="7"/>
  <c r="C144" i="7"/>
  <c r="B144" i="7"/>
  <c r="A144" i="7"/>
  <c r="D143" i="7"/>
  <c r="C143" i="7"/>
  <c r="B143" i="7"/>
  <c r="A143" i="7"/>
  <c r="D142" i="7"/>
  <c r="C142" i="7"/>
  <c r="B142" i="7"/>
  <c r="A142" i="7"/>
  <c r="D141" i="7"/>
  <c r="C141" i="7"/>
  <c r="B141" i="7"/>
  <c r="A141" i="7"/>
  <c r="D140" i="7"/>
  <c r="C140" i="7"/>
  <c r="B140" i="7"/>
  <c r="A140" i="7"/>
  <c r="D139" i="7"/>
  <c r="C139" i="7"/>
  <c r="B139" i="7"/>
  <c r="A139" i="7"/>
  <c r="D138" i="7"/>
  <c r="C138" i="7"/>
  <c r="B138" i="7"/>
  <c r="A138" i="7"/>
  <c r="D137" i="7"/>
  <c r="C137" i="7"/>
  <c r="B137" i="7"/>
  <c r="A137" i="7"/>
  <c r="D136" i="7"/>
  <c r="C136" i="7"/>
  <c r="B136" i="7"/>
  <c r="A136" i="7"/>
  <c r="D135" i="7"/>
  <c r="C135" i="7"/>
  <c r="B135" i="7"/>
  <c r="A135" i="7"/>
  <c r="D134" i="7"/>
  <c r="C134" i="7"/>
  <c r="B134" i="7"/>
  <c r="A134" i="7"/>
  <c r="D133" i="7"/>
  <c r="C133" i="7"/>
  <c r="B133" i="7"/>
  <c r="A133" i="7"/>
  <c r="D132" i="7"/>
  <c r="C132" i="7"/>
  <c r="B132" i="7"/>
  <c r="A132" i="7"/>
  <c r="D131" i="7"/>
  <c r="C131" i="7"/>
  <c r="B131" i="7"/>
  <c r="A131" i="7"/>
  <c r="D130" i="7"/>
  <c r="C130" i="7"/>
  <c r="B130" i="7"/>
  <c r="A130" i="7"/>
  <c r="D129" i="7"/>
  <c r="C129" i="7"/>
  <c r="B129" i="7"/>
  <c r="A129" i="7"/>
  <c r="D128" i="7"/>
  <c r="C128" i="7"/>
  <c r="B128" i="7"/>
  <c r="A128" i="7"/>
  <c r="D127" i="7"/>
  <c r="C127" i="7"/>
  <c r="B127" i="7"/>
  <c r="A127" i="7"/>
  <c r="D126" i="7"/>
  <c r="C126" i="7"/>
  <c r="B126" i="7"/>
  <c r="A126" i="7"/>
  <c r="D125" i="7"/>
  <c r="C125" i="7"/>
  <c r="B125" i="7"/>
  <c r="A125" i="7"/>
  <c r="D124" i="7"/>
  <c r="C124" i="7"/>
  <c r="B124" i="7"/>
  <c r="A124" i="7"/>
  <c r="D123" i="7"/>
  <c r="C123" i="7"/>
  <c r="B123" i="7"/>
  <c r="A123" i="7"/>
  <c r="D122" i="7"/>
  <c r="C122" i="7"/>
  <c r="B122" i="7"/>
  <c r="A122" i="7"/>
  <c r="D121" i="7"/>
  <c r="C121" i="7"/>
  <c r="B121" i="7"/>
  <c r="A121" i="7"/>
  <c r="D120" i="7"/>
  <c r="C120" i="7"/>
  <c r="B120" i="7"/>
  <c r="A120" i="7"/>
  <c r="D119" i="7"/>
  <c r="C119" i="7"/>
  <c r="B119" i="7"/>
  <c r="A119" i="7"/>
  <c r="D118" i="7"/>
  <c r="C118" i="7"/>
  <c r="B118" i="7"/>
  <c r="A118" i="7"/>
  <c r="D117" i="7"/>
  <c r="C117" i="7"/>
  <c r="B117" i="7"/>
  <c r="A117" i="7"/>
  <c r="D116" i="7"/>
  <c r="C116" i="7"/>
  <c r="B116" i="7"/>
  <c r="A116" i="7"/>
  <c r="D115" i="7"/>
  <c r="C115" i="7"/>
  <c r="B115" i="7"/>
  <c r="A115" i="7"/>
  <c r="D114" i="7"/>
  <c r="C114" i="7"/>
  <c r="B114" i="7"/>
  <c r="A114" i="7"/>
  <c r="D113" i="7"/>
  <c r="C113" i="7"/>
  <c r="B113" i="7"/>
  <c r="A113" i="7"/>
  <c r="D112" i="7"/>
  <c r="C112" i="7"/>
  <c r="B112" i="7"/>
  <c r="A112" i="7"/>
  <c r="D111" i="7"/>
  <c r="C111" i="7"/>
  <c r="B111" i="7"/>
  <c r="A111" i="7"/>
  <c r="D110" i="7"/>
  <c r="C110" i="7"/>
  <c r="B110" i="7"/>
  <c r="A110" i="7"/>
  <c r="D109" i="7"/>
  <c r="C109" i="7"/>
  <c r="B109" i="7"/>
  <c r="A109" i="7"/>
  <c r="D108" i="7"/>
  <c r="C108" i="7"/>
  <c r="B108" i="7"/>
  <c r="A108" i="7"/>
  <c r="D107" i="7"/>
  <c r="C107" i="7"/>
  <c r="B107" i="7"/>
  <c r="A107" i="7"/>
  <c r="D106" i="7"/>
  <c r="C106" i="7"/>
  <c r="B106" i="7"/>
  <c r="A106" i="7"/>
  <c r="D105" i="7"/>
  <c r="C105" i="7"/>
  <c r="B105" i="7"/>
  <c r="A105" i="7"/>
  <c r="D104" i="7"/>
  <c r="C104" i="7"/>
  <c r="B104" i="7"/>
  <c r="A104" i="7"/>
  <c r="D103" i="7"/>
  <c r="C103" i="7"/>
  <c r="B103" i="7"/>
  <c r="A103" i="7"/>
  <c r="D102" i="7"/>
  <c r="C102" i="7"/>
  <c r="B102" i="7"/>
  <c r="A102" i="7"/>
  <c r="D101" i="7"/>
  <c r="C101" i="7"/>
  <c r="B101" i="7"/>
  <c r="A101" i="7"/>
  <c r="D100" i="7"/>
  <c r="C100" i="7"/>
  <c r="B100" i="7"/>
  <c r="A100" i="7"/>
  <c r="D99" i="7"/>
  <c r="C99" i="7"/>
  <c r="B99" i="7"/>
  <c r="A99" i="7"/>
  <c r="D98" i="7"/>
  <c r="C98" i="7"/>
  <c r="B98" i="7"/>
  <c r="A98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91" i="7"/>
  <c r="C91" i="7"/>
  <c r="B91" i="7"/>
  <c r="A91" i="7"/>
  <c r="D90" i="7"/>
  <c r="C90" i="7"/>
  <c r="B90" i="7"/>
  <c r="A90" i="7"/>
  <c r="D89" i="7"/>
  <c r="C89" i="7"/>
  <c r="B89" i="7"/>
  <c r="A89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83" i="7"/>
  <c r="C83" i="7"/>
  <c r="B83" i="7"/>
  <c r="A83" i="7"/>
  <c r="D82" i="7"/>
  <c r="C82" i="7"/>
  <c r="B82" i="7"/>
  <c r="A82" i="7"/>
  <c r="D81" i="7"/>
  <c r="C81" i="7"/>
  <c r="B81" i="7"/>
  <c r="A81" i="7"/>
  <c r="D80" i="7"/>
  <c r="C80" i="7"/>
  <c r="B80" i="7"/>
  <c r="A80" i="7"/>
  <c r="D79" i="7"/>
  <c r="C79" i="7"/>
  <c r="B79" i="7"/>
  <c r="A79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4" i="7"/>
  <c r="C74" i="7"/>
  <c r="B74" i="7"/>
  <c r="A74" i="7"/>
  <c r="D73" i="7"/>
  <c r="C73" i="7"/>
  <c r="B73" i="7"/>
  <c r="A73" i="7"/>
  <c r="D72" i="7"/>
  <c r="C72" i="7"/>
  <c r="B72" i="7"/>
  <c r="A72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5" i="7"/>
  <c r="C65" i="7"/>
  <c r="B65" i="7"/>
  <c r="A65" i="7"/>
  <c r="D64" i="7"/>
  <c r="C64" i="7"/>
  <c r="B64" i="7"/>
  <c r="A64" i="7"/>
  <c r="D63" i="7"/>
  <c r="C63" i="7"/>
  <c r="B63" i="7"/>
  <c r="A63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6" i="7"/>
  <c r="C56" i="7"/>
  <c r="B56" i="7"/>
  <c r="A56" i="7"/>
  <c r="D55" i="7"/>
  <c r="C55" i="7"/>
  <c r="B55" i="7"/>
  <c r="A55" i="7"/>
  <c r="D54" i="7"/>
  <c r="C54" i="7"/>
  <c r="B54" i="7"/>
  <c r="A54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8" i="7"/>
  <c r="C48" i="7"/>
  <c r="B48" i="7"/>
  <c r="A48" i="7"/>
  <c r="D47" i="7"/>
  <c r="C47" i="7"/>
  <c r="B47" i="7"/>
  <c r="A47" i="7"/>
  <c r="D46" i="7"/>
  <c r="C46" i="7"/>
  <c r="B46" i="7"/>
  <c r="A46" i="7"/>
  <c r="D45" i="7"/>
  <c r="C45" i="7"/>
  <c r="B45" i="7"/>
  <c r="A45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D39" i="7"/>
  <c r="C39" i="7"/>
  <c r="B39" i="7"/>
  <c r="A39" i="7"/>
  <c r="D38" i="7"/>
  <c r="C38" i="7"/>
  <c r="B38" i="7"/>
  <c r="A38" i="7"/>
  <c r="D37" i="7"/>
  <c r="C37" i="7"/>
  <c r="B37" i="7"/>
  <c r="A37" i="7"/>
  <c r="D36" i="7"/>
  <c r="C36" i="7"/>
  <c r="B36" i="7"/>
  <c r="A36" i="7"/>
  <c r="D35" i="7"/>
  <c r="C35" i="7"/>
  <c r="B35" i="7"/>
  <c r="A35" i="7"/>
  <c r="D34" i="7"/>
  <c r="C34" i="7"/>
  <c r="B34" i="7"/>
  <c r="A34" i="7"/>
  <c r="D33" i="7"/>
  <c r="C33" i="7"/>
  <c r="B33" i="7"/>
  <c r="A33" i="7"/>
  <c r="D32" i="7"/>
  <c r="C32" i="7"/>
  <c r="B32" i="7"/>
  <c r="A32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D27" i="7"/>
  <c r="C27" i="7"/>
  <c r="B27" i="7"/>
  <c r="A27" i="7"/>
  <c r="D26" i="7"/>
  <c r="C26" i="7"/>
  <c r="B26" i="7"/>
  <c r="A26" i="7"/>
  <c r="D25" i="7"/>
  <c r="C25" i="7"/>
  <c r="B25" i="7"/>
  <c r="A25" i="7"/>
  <c r="D24" i="7"/>
  <c r="C24" i="7"/>
  <c r="B24" i="7"/>
  <c r="A24" i="7"/>
  <c r="D23" i="7"/>
  <c r="C23" i="7"/>
  <c r="B23" i="7"/>
  <c r="A23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3" i="7"/>
  <c r="C13" i="7"/>
  <c r="B13" i="7"/>
  <c r="A13" i="7"/>
  <c r="D12" i="7"/>
  <c r="C12" i="7"/>
  <c r="B12" i="7"/>
  <c r="A12" i="7"/>
  <c r="D11" i="7"/>
  <c r="C11" i="7"/>
  <c r="B11" i="7"/>
  <c r="A11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B147" i="6"/>
  <c r="A147" i="6"/>
  <c r="B146" i="6"/>
  <c r="A146" i="6"/>
  <c r="B145" i="6"/>
  <c r="A145" i="6"/>
  <c r="B144" i="6"/>
  <c r="A144" i="6"/>
  <c r="B143" i="6"/>
  <c r="A143" i="6"/>
  <c r="B142" i="6"/>
  <c r="A142" i="6"/>
  <c r="B141" i="6"/>
  <c r="A141" i="6"/>
  <c r="B140" i="6"/>
  <c r="A140" i="6"/>
  <c r="B139" i="6"/>
  <c r="A139" i="6"/>
  <c r="B138" i="6"/>
  <c r="A138" i="6"/>
  <c r="B137" i="6"/>
  <c r="A137" i="6"/>
  <c r="B136" i="6"/>
  <c r="A136" i="6"/>
  <c r="B135" i="6"/>
  <c r="A135" i="6"/>
  <c r="B134" i="6"/>
  <c r="A134" i="6"/>
  <c r="B133" i="6"/>
  <c r="A133" i="6"/>
  <c r="B132" i="6"/>
  <c r="A132" i="6"/>
  <c r="B131" i="6"/>
  <c r="A131" i="6"/>
  <c r="B130" i="6"/>
  <c r="A130" i="6"/>
  <c r="B129" i="6"/>
  <c r="A129" i="6"/>
  <c r="B128" i="6"/>
  <c r="A128" i="6"/>
  <c r="B127" i="6"/>
  <c r="A127" i="6"/>
  <c r="B126" i="6"/>
  <c r="A126" i="6"/>
  <c r="B125" i="6"/>
  <c r="A125" i="6"/>
  <c r="B124" i="6"/>
  <c r="A124" i="6"/>
  <c r="B123" i="6"/>
  <c r="A123" i="6"/>
  <c r="B122" i="6"/>
  <c r="A122" i="6"/>
  <c r="B121" i="6"/>
  <c r="A121" i="6"/>
  <c r="B120" i="6"/>
  <c r="A120" i="6"/>
  <c r="B119" i="6"/>
  <c r="A119" i="6"/>
  <c r="B118" i="6"/>
  <c r="A118" i="6"/>
  <c r="B117" i="6"/>
  <c r="A117" i="6"/>
  <c r="B116" i="6"/>
  <c r="A116" i="6"/>
  <c r="B115" i="6"/>
  <c r="A115" i="6"/>
  <c r="B114" i="6"/>
  <c r="A114" i="6"/>
  <c r="B113" i="6"/>
  <c r="A113" i="6"/>
  <c r="B112" i="6"/>
  <c r="A112" i="6"/>
  <c r="B111" i="6"/>
  <c r="A111" i="6"/>
  <c r="B110" i="6"/>
  <c r="A110" i="6"/>
  <c r="B109" i="6"/>
  <c r="A109" i="6"/>
  <c r="B108" i="6"/>
  <c r="A108" i="6"/>
  <c r="B107" i="6"/>
  <c r="A107" i="6"/>
  <c r="B106" i="6"/>
  <c r="A106" i="6"/>
  <c r="B105" i="6"/>
  <c r="A105" i="6"/>
  <c r="B104" i="6"/>
  <c r="A104" i="6"/>
  <c r="B103" i="6"/>
  <c r="A103" i="6"/>
  <c r="B102" i="6"/>
  <c r="A102" i="6"/>
  <c r="B101" i="6"/>
  <c r="A101" i="6"/>
  <c r="B100" i="6"/>
  <c r="A100" i="6"/>
  <c r="B99" i="6"/>
  <c r="A99" i="6"/>
  <c r="B98" i="6"/>
  <c r="A98" i="6"/>
  <c r="B97" i="6"/>
  <c r="A97" i="6"/>
  <c r="B96" i="6"/>
  <c r="A96" i="6"/>
  <c r="B95" i="6"/>
  <c r="A95" i="6"/>
  <c r="B94" i="6"/>
  <c r="A94" i="6"/>
  <c r="B93" i="6"/>
  <c r="A93" i="6"/>
  <c r="B92" i="6"/>
  <c r="A92" i="6"/>
  <c r="B91" i="6"/>
  <c r="A91" i="6"/>
  <c r="B90" i="6"/>
  <c r="A90" i="6"/>
  <c r="B89" i="6"/>
  <c r="A89" i="6"/>
  <c r="B88" i="6"/>
  <c r="A88" i="6"/>
  <c r="B87" i="6"/>
  <c r="A87" i="6"/>
  <c r="B86" i="6"/>
  <c r="A86" i="6"/>
  <c r="B85" i="6"/>
  <c r="A85" i="6"/>
  <c r="B84" i="6"/>
  <c r="A84" i="6"/>
  <c r="B83" i="6"/>
  <c r="A83" i="6"/>
  <c r="B82" i="6"/>
  <c r="A82" i="6"/>
  <c r="B81" i="6"/>
  <c r="A81" i="6"/>
  <c r="B80" i="6"/>
  <c r="A80" i="6"/>
  <c r="B79" i="6"/>
  <c r="A79" i="6"/>
  <c r="B78" i="6"/>
  <c r="A78" i="6"/>
  <c r="B77" i="6"/>
  <c r="A77" i="6"/>
  <c r="B76" i="6"/>
  <c r="A76" i="6"/>
  <c r="B75" i="6"/>
  <c r="A75" i="6"/>
  <c r="B74" i="6"/>
  <c r="A74" i="6"/>
  <c r="B73" i="6"/>
  <c r="A73" i="6"/>
  <c r="B72" i="6"/>
  <c r="A72" i="6"/>
  <c r="B71" i="6"/>
  <c r="A71" i="6"/>
  <c r="B70" i="6"/>
  <c r="A70" i="6"/>
  <c r="B69" i="6"/>
  <c r="A69" i="6"/>
  <c r="B68" i="6"/>
  <c r="A68" i="6"/>
  <c r="B67" i="6"/>
  <c r="A67" i="6"/>
  <c r="B66" i="6"/>
  <c r="A66" i="6"/>
  <c r="B65" i="6"/>
  <c r="A65" i="6"/>
  <c r="B64" i="6"/>
  <c r="A64" i="6"/>
  <c r="B63" i="6"/>
  <c r="A63" i="6"/>
  <c r="B62" i="6"/>
  <c r="A62" i="6"/>
  <c r="B61" i="6"/>
  <c r="A61" i="6"/>
  <c r="B60" i="6"/>
  <c r="A60" i="6"/>
  <c r="B59" i="6"/>
  <c r="A59" i="6"/>
  <c r="B58" i="6"/>
  <c r="A58" i="6"/>
  <c r="B57" i="6"/>
  <c r="A57" i="6"/>
  <c r="B56" i="6"/>
  <c r="A56" i="6"/>
  <c r="B55" i="6"/>
  <c r="A55" i="6"/>
  <c r="B54" i="6"/>
  <c r="A54" i="6"/>
  <c r="B53" i="6"/>
  <c r="A53" i="6"/>
  <c r="B52" i="6"/>
  <c r="A52" i="6"/>
  <c r="B51" i="6"/>
  <c r="A51" i="6"/>
  <c r="B50" i="6"/>
  <c r="A50" i="6"/>
  <c r="B49" i="6"/>
  <c r="A49" i="6"/>
  <c r="B48" i="6"/>
  <c r="A48" i="6"/>
  <c r="B47" i="6"/>
  <c r="A47" i="6"/>
  <c r="B46" i="6"/>
  <c r="A46" i="6"/>
  <c r="B45" i="6"/>
  <c r="A45" i="6"/>
  <c r="B44" i="6"/>
  <c r="A44" i="6"/>
  <c r="B43" i="6"/>
  <c r="A43" i="6"/>
  <c r="B42" i="6"/>
  <c r="A42" i="6"/>
  <c r="B41" i="6"/>
  <c r="A41" i="6"/>
  <c r="B40" i="6"/>
  <c r="A40" i="6"/>
  <c r="B39" i="6"/>
  <c r="A39" i="6"/>
  <c r="B38" i="6"/>
  <c r="A38" i="6"/>
  <c r="B37" i="6"/>
  <c r="A37" i="6"/>
  <c r="B36" i="6"/>
  <c r="A36" i="6"/>
  <c r="B35" i="6"/>
  <c r="A35" i="6"/>
  <c r="B34" i="6"/>
  <c r="A34" i="6"/>
  <c r="B33" i="6"/>
  <c r="A33" i="6"/>
  <c r="B32" i="6"/>
  <c r="A32" i="6"/>
  <c r="B31" i="6"/>
  <c r="A31" i="6"/>
  <c r="B30" i="6"/>
  <c r="A30" i="6"/>
  <c r="B29" i="6"/>
  <c r="A29" i="6"/>
  <c r="B28" i="6"/>
  <c r="A28" i="6"/>
  <c r="B27" i="6"/>
  <c r="A27" i="6"/>
  <c r="B26" i="6"/>
  <c r="A26" i="6"/>
  <c r="B25" i="6"/>
  <c r="A25" i="6"/>
  <c r="B24" i="6"/>
  <c r="A24" i="6"/>
  <c r="B23" i="6"/>
  <c r="A23" i="6"/>
  <c r="B22" i="6"/>
  <c r="A22" i="6"/>
  <c r="B21" i="6"/>
  <c r="A21" i="6"/>
  <c r="B20" i="6"/>
  <c r="A20" i="6"/>
  <c r="B19" i="6"/>
  <c r="A19" i="6"/>
  <c r="B18" i="6"/>
  <c r="A18" i="6"/>
  <c r="B17" i="6"/>
  <c r="A17" i="6"/>
  <c r="B16" i="6"/>
  <c r="A16" i="6"/>
  <c r="B15" i="6"/>
  <c r="A15" i="6"/>
  <c r="B14" i="6"/>
  <c r="A14" i="6"/>
  <c r="B13" i="6"/>
  <c r="A13" i="6"/>
  <c r="B12" i="6"/>
  <c r="A12" i="6"/>
  <c r="B11" i="6"/>
  <c r="A11" i="6"/>
  <c r="B10" i="6"/>
  <c r="A10" i="6"/>
  <c r="B9" i="6"/>
  <c r="A9" i="6"/>
  <c r="B8" i="6"/>
  <c r="A8" i="6"/>
  <c r="B7" i="6"/>
  <c r="A7" i="6"/>
  <c r="B6" i="6"/>
  <c r="A6" i="6"/>
  <c r="B5" i="6"/>
  <c r="A5" i="6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147" i="4"/>
  <c r="A147" i="4"/>
  <c r="B146" i="4"/>
  <c r="A146" i="4"/>
  <c r="B145" i="4"/>
  <c r="A145" i="4"/>
  <c r="B144" i="4"/>
  <c r="A144" i="4"/>
  <c r="B143" i="4"/>
  <c r="A143" i="4"/>
  <c r="B142" i="4"/>
  <c r="A142" i="4"/>
  <c r="B141" i="4"/>
  <c r="A141" i="4"/>
  <c r="B140" i="4"/>
  <c r="A140" i="4"/>
  <c r="B139" i="4"/>
  <c r="A139" i="4"/>
  <c r="B138" i="4"/>
  <c r="A138" i="4"/>
  <c r="B137" i="4"/>
  <c r="A137" i="4"/>
  <c r="B136" i="4"/>
  <c r="A136" i="4"/>
  <c r="B135" i="4"/>
  <c r="A135" i="4"/>
  <c r="B134" i="4"/>
  <c r="A134" i="4"/>
  <c r="B133" i="4"/>
  <c r="A133" i="4"/>
  <c r="B132" i="4"/>
  <c r="A132" i="4"/>
  <c r="B131" i="4"/>
  <c r="A131" i="4"/>
  <c r="B130" i="4"/>
  <c r="A130" i="4"/>
  <c r="B129" i="4"/>
  <c r="A129" i="4"/>
  <c r="B128" i="4"/>
  <c r="A128" i="4"/>
  <c r="B127" i="4"/>
  <c r="A127" i="4"/>
  <c r="B126" i="4"/>
  <c r="A126" i="4"/>
  <c r="B125" i="4"/>
  <c r="A125" i="4"/>
  <c r="B124" i="4"/>
  <c r="A124" i="4"/>
  <c r="B123" i="4"/>
  <c r="A123" i="4"/>
  <c r="B122" i="4"/>
  <c r="A122" i="4"/>
  <c r="B121" i="4"/>
  <c r="A121" i="4"/>
  <c r="B120" i="4"/>
  <c r="A120" i="4"/>
  <c r="B119" i="4"/>
  <c r="A119" i="4"/>
  <c r="B118" i="4"/>
  <c r="A118" i="4"/>
  <c r="B117" i="4"/>
  <c r="A117" i="4"/>
  <c r="B116" i="4"/>
  <c r="A116" i="4"/>
  <c r="B115" i="4"/>
  <c r="A115" i="4"/>
  <c r="B114" i="4"/>
  <c r="A114" i="4"/>
  <c r="B113" i="4"/>
  <c r="A113" i="4"/>
  <c r="B112" i="4"/>
  <c r="A112" i="4"/>
  <c r="B111" i="4"/>
  <c r="A111" i="4"/>
  <c r="B110" i="4"/>
  <c r="A110" i="4"/>
  <c r="B109" i="4"/>
  <c r="A109" i="4"/>
  <c r="B108" i="4"/>
  <c r="A108" i="4"/>
  <c r="B107" i="4"/>
  <c r="A107" i="4"/>
  <c r="B106" i="4"/>
  <c r="A106" i="4"/>
  <c r="B105" i="4"/>
  <c r="A105" i="4"/>
  <c r="B104" i="4"/>
  <c r="A104" i="4"/>
  <c r="B103" i="4"/>
  <c r="A103" i="4"/>
  <c r="B102" i="4"/>
  <c r="A102" i="4"/>
  <c r="B101" i="4"/>
  <c r="A101" i="4"/>
  <c r="B100" i="4"/>
  <c r="A100" i="4"/>
  <c r="B99" i="4"/>
  <c r="A99" i="4"/>
  <c r="B98" i="4"/>
  <c r="A98" i="4"/>
  <c r="B97" i="4"/>
  <c r="A97" i="4"/>
  <c r="B96" i="4"/>
  <c r="A96" i="4"/>
  <c r="B95" i="4"/>
  <c r="A95" i="4"/>
  <c r="B94" i="4"/>
  <c r="A94" i="4"/>
  <c r="B93" i="4"/>
  <c r="A93" i="4"/>
  <c r="B92" i="4"/>
  <c r="A92" i="4"/>
  <c r="B91" i="4"/>
  <c r="A91" i="4"/>
  <c r="B90" i="4"/>
  <c r="A90" i="4"/>
  <c r="B89" i="4"/>
  <c r="A89" i="4"/>
  <c r="B88" i="4"/>
  <c r="A88" i="4"/>
  <c r="B87" i="4"/>
  <c r="A87" i="4"/>
  <c r="B86" i="4"/>
  <c r="A86" i="4"/>
  <c r="B85" i="4"/>
  <c r="A85" i="4"/>
  <c r="B84" i="4"/>
  <c r="A84" i="4"/>
  <c r="B83" i="4"/>
  <c r="A83" i="4"/>
  <c r="B82" i="4"/>
  <c r="A82" i="4"/>
  <c r="B81" i="4"/>
  <c r="A81" i="4"/>
  <c r="B80" i="4"/>
  <c r="A80" i="4"/>
  <c r="B79" i="4"/>
  <c r="A79" i="4"/>
  <c r="B78" i="4"/>
  <c r="A78" i="4"/>
  <c r="B77" i="4"/>
  <c r="A77" i="4"/>
  <c r="B76" i="4"/>
  <c r="A76" i="4"/>
  <c r="B75" i="4"/>
  <c r="A75" i="4"/>
  <c r="B74" i="4"/>
  <c r="A74" i="4"/>
  <c r="B73" i="4"/>
  <c r="A73" i="4"/>
  <c r="B72" i="4"/>
  <c r="A72" i="4"/>
  <c r="B71" i="4"/>
  <c r="A71" i="4"/>
  <c r="B70" i="4"/>
  <c r="A70" i="4"/>
  <c r="B69" i="4"/>
  <c r="A69" i="4"/>
  <c r="B68" i="4"/>
  <c r="A68" i="4"/>
  <c r="B67" i="4"/>
  <c r="A67" i="4"/>
  <c r="B66" i="4"/>
  <c r="A66" i="4"/>
  <c r="B65" i="4"/>
  <c r="A65" i="4"/>
  <c r="B64" i="4"/>
  <c r="A64" i="4"/>
  <c r="B63" i="4"/>
  <c r="A63" i="4"/>
  <c r="B62" i="4"/>
  <c r="A62" i="4"/>
  <c r="B61" i="4"/>
  <c r="A61" i="4"/>
  <c r="B60" i="4"/>
  <c r="A60" i="4"/>
  <c r="B59" i="4"/>
  <c r="A59" i="4"/>
  <c r="B58" i="4"/>
  <c r="A58" i="4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M72" i="8" l="1"/>
  <c r="O72" i="12" s="1"/>
  <c r="Q72" i="12" s="1"/>
  <c r="L16" i="15"/>
  <c r="P19" i="12"/>
  <c r="L32" i="15"/>
  <c r="P35" i="12"/>
  <c r="L43" i="15"/>
  <c r="P46" i="12"/>
  <c r="L69" i="15"/>
  <c r="P72" i="12"/>
  <c r="N89" i="8"/>
  <c r="L96" i="15"/>
  <c r="P99" i="12"/>
  <c r="L98" i="15"/>
  <c r="M98" i="15" s="1"/>
  <c r="P101" i="12"/>
  <c r="L100" i="15"/>
  <c r="M100" i="15" s="1"/>
  <c r="P103" i="12"/>
  <c r="B6" i="15"/>
  <c r="E6" i="15" s="1"/>
  <c r="M9" i="12"/>
  <c r="I9" i="15"/>
  <c r="B17" i="15"/>
  <c r="E17" i="15" s="1"/>
  <c r="M20" i="12"/>
  <c r="I21" i="15"/>
  <c r="R22" i="15"/>
  <c r="B92" i="15"/>
  <c r="E92" i="15" s="1"/>
  <c r="M95" i="12"/>
  <c r="C139" i="15"/>
  <c r="I139" i="15" s="1"/>
  <c r="M142" i="12"/>
  <c r="H56" i="15"/>
  <c r="I56" i="15" s="1"/>
  <c r="M59" i="8"/>
  <c r="O59" i="12" s="1"/>
  <c r="Q59" i="12" s="1"/>
  <c r="L2" i="15"/>
  <c r="P5" i="12"/>
  <c r="M19" i="8"/>
  <c r="O19" i="12" s="1"/>
  <c r="Q19" i="12" s="1"/>
  <c r="M35" i="8"/>
  <c r="O35" i="12" s="1"/>
  <c r="Q35" i="12" s="1"/>
  <c r="M57" i="8"/>
  <c r="O57" i="12" s="1"/>
  <c r="Q57" i="12" s="1"/>
  <c r="D83" i="15"/>
  <c r="N86" i="8"/>
  <c r="D138" i="15"/>
  <c r="M141" i="8"/>
  <c r="O141" i="12" s="1"/>
  <c r="B5" i="15"/>
  <c r="E5" i="15" s="1"/>
  <c r="M8" i="12"/>
  <c r="R9" i="15"/>
  <c r="B22" i="15"/>
  <c r="E22" i="15" s="1"/>
  <c r="M25" i="12"/>
  <c r="M45" i="15"/>
  <c r="C65" i="15"/>
  <c r="I65" i="15" s="1"/>
  <c r="M68" i="12"/>
  <c r="M12" i="8"/>
  <c r="O12" i="12" s="1"/>
  <c r="Q12" i="12" s="1"/>
  <c r="L11" i="15"/>
  <c r="P14" i="12"/>
  <c r="N19" i="8"/>
  <c r="M28" i="8"/>
  <c r="O28" i="12" s="1"/>
  <c r="Q28" i="12" s="1"/>
  <c r="L27" i="15"/>
  <c r="P30" i="12"/>
  <c r="N35" i="8"/>
  <c r="M37" i="8"/>
  <c r="O37" i="12" s="1"/>
  <c r="Q37" i="12" s="1"/>
  <c r="L36" i="15"/>
  <c r="P39" i="12"/>
  <c r="M48" i="8"/>
  <c r="O48" i="12" s="1"/>
  <c r="Q48" i="12" s="1"/>
  <c r="D49" i="15"/>
  <c r="E49" i="15" s="1"/>
  <c r="M52" i="8"/>
  <c r="O52" i="12" s="1"/>
  <c r="Q52" i="12" s="1"/>
  <c r="N57" i="8"/>
  <c r="L60" i="15"/>
  <c r="P63" i="12"/>
  <c r="N72" i="8"/>
  <c r="L75" i="15"/>
  <c r="P78" i="12"/>
  <c r="D81" i="15"/>
  <c r="N84" i="8"/>
  <c r="M84" i="8"/>
  <c r="O84" i="12" s="1"/>
  <c r="Q84" i="12" s="1"/>
  <c r="N99" i="8"/>
  <c r="M105" i="8"/>
  <c r="O105" i="12" s="1"/>
  <c r="L104" i="15"/>
  <c r="P107" i="12"/>
  <c r="Q108" i="15"/>
  <c r="M111" i="8"/>
  <c r="O111" i="12" s="1"/>
  <c r="Q111" i="12" s="1"/>
  <c r="D118" i="15"/>
  <c r="N121" i="8"/>
  <c r="D122" i="15"/>
  <c r="M125" i="8"/>
  <c r="O125" i="12" s="1"/>
  <c r="D130" i="15"/>
  <c r="N133" i="8"/>
  <c r="M133" i="8"/>
  <c r="O133" i="12" s="1"/>
  <c r="M147" i="8"/>
  <c r="O147" i="12" s="1"/>
  <c r="Q147" i="12" s="1"/>
  <c r="R4" i="15"/>
  <c r="R8" i="15"/>
  <c r="I12" i="15"/>
  <c r="B13" i="15"/>
  <c r="E13" i="15" s="1"/>
  <c r="M16" i="12"/>
  <c r="R17" i="15"/>
  <c r="B36" i="15"/>
  <c r="E36" i="15" s="1"/>
  <c r="M39" i="12"/>
  <c r="I40" i="15"/>
  <c r="R41" i="15"/>
  <c r="B69" i="15"/>
  <c r="E69" i="15" s="1"/>
  <c r="M72" i="12"/>
  <c r="R71" i="15"/>
  <c r="B112" i="15"/>
  <c r="E112" i="15" s="1"/>
  <c r="M115" i="12"/>
  <c r="C130" i="15"/>
  <c r="I130" i="15" s="1"/>
  <c r="M133" i="12"/>
  <c r="L34" i="15"/>
  <c r="M34" i="15" s="1"/>
  <c r="P37" i="12"/>
  <c r="D106" i="15"/>
  <c r="M109" i="8"/>
  <c r="O109" i="12" s="1"/>
  <c r="B25" i="15"/>
  <c r="E25" i="15" s="1"/>
  <c r="M28" i="12"/>
  <c r="L71" i="15"/>
  <c r="M71" i="15" s="1"/>
  <c r="P74" i="12"/>
  <c r="H104" i="15"/>
  <c r="M107" i="8"/>
  <c r="O107" i="12" s="1"/>
  <c r="D114" i="15"/>
  <c r="N117" i="8"/>
  <c r="D132" i="15"/>
  <c r="M135" i="8"/>
  <c r="O135" i="12" s="1"/>
  <c r="M5" i="8"/>
  <c r="O5" i="12" s="1"/>
  <c r="Q5" i="12" s="1"/>
  <c r="L4" i="15"/>
  <c r="P7" i="12"/>
  <c r="N37" i="8"/>
  <c r="M61" i="8"/>
  <c r="O61" i="12" s="1"/>
  <c r="Q61" i="12" s="1"/>
  <c r="M74" i="8"/>
  <c r="O74" i="12" s="1"/>
  <c r="Q74" i="12" s="1"/>
  <c r="M76" i="8"/>
  <c r="O76" i="12" s="1"/>
  <c r="Q76" i="12" s="1"/>
  <c r="M80" i="8"/>
  <c r="O80" i="12" s="1"/>
  <c r="Q80" i="12" s="1"/>
  <c r="L85" i="15"/>
  <c r="M85" i="15" s="1"/>
  <c r="P88" i="12"/>
  <c r="N105" i="8"/>
  <c r="L112" i="15"/>
  <c r="P115" i="12"/>
  <c r="L114" i="15"/>
  <c r="P117" i="12"/>
  <c r="L116" i="15"/>
  <c r="P119" i="12"/>
  <c r="H136" i="15"/>
  <c r="M139" i="8"/>
  <c r="O139" i="12" s="1"/>
  <c r="Q139" i="12" s="1"/>
  <c r="Q140" i="15"/>
  <c r="M143" i="8"/>
  <c r="O143" i="12" s="1"/>
  <c r="R16" i="15"/>
  <c r="M17" i="15"/>
  <c r="I20" i="15"/>
  <c r="B21" i="15"/>
  <c r="E21" i="15" s="1"/>
  <c r="M24" i="12"/>
  <c r="R25" i="15"/>
  <c r="R29" i="15"/>
  <c r="R33" i="15"/>
  <c r="T37" i="12"/>
  <c r="W37" i="12" s="1"/>
  <c r="I36" i="15"/>
  <c r="C48" i="15"/>
  <c r="I48" i="15" s="1"/>
  <c r="M51" i="12"/>
  <c r="M116" i="15"/>
  <c r="M99" i="8"/>
  <c r="O99" i="12" s="1"/>
  <c r="Q99" i="12" s="1"/>
  <c r="D116" i="15"/>
  <c r="E116" i="15" s="1"/>
  <c r="M119" i="8"/>
  <c r="O119" i="12" s="1"/>
  <c r="Q119" i="12" s="1"/>
  <c r="M21" i="8"/>
  <c r="O21" i="12" s="1"/>
  <c r="Q21" i="12" s="1"/>
  <c r="L20" i="15"/>
  <c r="P23" i="12"/>
  <c r="N5" i="8"/>
  <c r="M14" i="8"/>
  <c r="O14" i="12" s="1"/>
  <c r="Q14" i="12" s="1"/>
  <c r="L13" i="15"/>
  <c r="P16" i="12"/>
  <c r="N21" i="8"/>
  <c r="M30" i="8"/>
  <c r="O30" i="12" s="1"/>
  <c r="Q30" i="12" s="1"/>
  <c r="L29" i="15"/>
  <c r="P32" i="12"/>
  <c r="M50" i="8"/>
  <c r="O50" i="12" s="1"/>
  <c r="Q50" i="12" s="1"/>
  <c r="L49" i="15"/>
  <c r="P52" i="12"/>
  <c r="N61" i="8"/>
  <c r="M63" i="8"/>
  <c r="O63" i="12" s="1"/>
  <c r="Q63" i="12" s="1"/>
  <c r="L62" i="15"/>
  <c r="M62" i="15" s="1"/>
  <c r="P65" i="12"/>
  <c r="N74" i="8"/>
  <c r="N76" i="8"/>
  <c r="N80" i="8"/>
  <c r="L81" i="15"/>
  <c r="P84" i="12"/>
  <c r="D91" i="15"/>
  <c r="N94" i="8"/>
  <c r="M94" i="8"/>
  <c r="O94" i="12" s="1"/>
  <c r="Q94" i="12" s="1"/>
  <c r="N109" i="8"/>
  <c r="M113" i="8"/>
  <c r="O113" i="12" s="1"/>
  <c r="H120" i="15"/>
  <c r="M123" i="8"/>
  <c r="O123" i="12" s="1"/>
  <c r="Q124" i="15"/>
  <c r="M127" i="8"/>
  <c r="O127" i="12" s="1"/>
  <c r="Q127" i="12" s="1"/>
  <c r="L128" i="15"/>
  <c r="M128" i="15" s="1"/>
  <c r="P131" i="12"/>
  <c r="L130" i="15"/>
  <c r="P133" i="12"/>
  <c r="L136" i="15"/>
  <c r="P139" i="12"/>
  <c r="N143" i="8"/>
  <c r="I3" i="15"/>
  <c r="R12" i="15"/>
  <c r="R24" i="15"/>
  <c r="B28" i="15"/>
  <c r="E28" i="15" s="1"/>
  <c r="M31" i="12"/>
  <c r="M29" i="15"/>
  <c r="B32" i="15"/>
  <c r="E32" i="15" s="1"/>
  <c r="M35" i="12"/>
  <c r="R40" i="15"/>
  <c r="B51" i="15"/>
  <c r="E51" i="15" s="1"/>
  <c r="M54" i="12"/>
  <c r="B52" i="15"/>
  <c r="M55" i="12"/>
  <c r="I61" i="15"/>
  <c r="L9" i="15"/>
  <c r="M9" i="15" s="1"/>
  <c r="P12" i="12"/>
  <c r="N14" i="8"/>
  <c r="L40" i="15"/>
  <c r="P43" i="12"/>
  <c r="D99" i="15"/>
  <c r="N102" i="8"/>
  <c r="N113" i="8"/>
  <c r="R62" i="15"/>
  <c r="G109" i="15"/>
  <c r="M112" i="12"/>
  <c r="N7" i="8"/>
  <c r="M16" i="8"/>
  <c r="O16" i="12" s="1"/>
  <c r="Q16" i="12" s="1"/>
  <c r="L15" i="15"/>
  <c r="P18" i="12"/>
  <c r="N23" i="8"/>
  <c r="M32" i="8"/>
  <c r="O32" i="12" s="1"/>
  <c r="Q32" i="12" s="1"/>
  <c r="L31" i="15"/>
  <c r="P34" i="12"/>
  <c r="D33" i="15"/>
  <c r="M36" i="8"/>
  <c r="O36" i="12" s="1"/>
  <c r="Q36" i="12" s="1"/>
  <c r="N41" i="8"/>
  <c r="L42" i="15"/>
  <c r="M42" i="15" s="1"/>
  <c r="P45" i="12"/>
  <c r="N52" i="8"/>
  <c r="L53" i="15"/>
  <c r="P56" i="12"/>
  <c r="M65" i="8"/>
  <c r="O65" i="12" s="1"/>
  <c r="Q65" i="12" s="1"/>
  <c r="N88" i="8"/>
  <c r="D97" i="15"/>
  <c r="N100" i="8"/>
  <c r="M100" i="8"/>
  <c r="O100" i="12" s="1"/>
  <c r="Q100" i="12" s="1"/>
  <c r="N115" i="8"/>
  <c r="M121" i="8"/>
  <c r="O121" i="12" s="1"/>
  <c r="N125" i="8"/>
  <c r="M129" i="8"/>
  <c r="O129" i="12" s="1"/>
  <c r="M131" i="8"/>
  <c r="O131" i="12" s="1"/>
  <c r="Q131" i="12" s="1"/>
  <c r="M137" i="8"/>
  <c r="O137" i="12" s="1"/>
  <c r="N145" i="8"/>
  <c r="E2" i="15"/>
  <c r="R3" i="15"/>
  <c r="I7" i="15"/>
  <c r="E15" i="15"/>
  <c r="I43" i="15"/>
  <c r="I94" i="15"/>
  <c r="B14" i="15"/>
  <c r="E14" i="15" s="1"/>
  <c r="M17" i="12"/>
  <c r="M7" i="8"/>
  <c r="O7" i="12" s="1"/>
  <c r="Q7" i="12" s="1"/>
  <c r="N30" i="8"/>
  <c r="L66" i="15"/>
  <c r="P69" i="12"/>
  <c r="L89" i="15"/>
  <c r="P92" i="12"/>
  <c r="L120" i="15"/>
  <c r="P123" i="12"/>
  <c r="N135" i="8"/>
  <c r="M9" i="8"/>
  <c r="O9" i="12" s="1"/>
  <c r="Q9" i="12" s="1"/>
  <c r="L8" i="15"/>
  <c r="P11" i="12"/>
  <c r="N16" i="8"/>
  <c r="M25" i="8"/>
  <c r="O25" i="12" s="1"/>
  <c r="Q25" i="12" s="1"/>
  <c r="L24" i="15"/>
  <c r="P27" i="12"/>
  <c r="N32" i="8"/>
  <c r="M43" i="8"/>
  <c r="O43" i="12" s="1"/>
  <c r="Q43" i="12" s="1"/>
  <c r="L44" i="15"/>
  <c r="M44" i="15" s="1"/>
  <c r="P47" i="12"/>
  <c r="M54" i="8"/>
  <c r="O54" i="12" s="1"/>
  <c r="Q54" i="12" s="1"/>
  <c r="N65" i="8"/>
  <c r="M67" i="8"/>
  <c r="O67" i="12" s="1"/>
  <c r="Q67" i="12" s="1"/>
  <c r="M69" i="8"/>
  <c r="O69" i="12" s="1"/>
  <c r="Q69" i="12" s="1"/>
  <c r="L68" i="15"/>
  <c r="M68" i="15" s="1"/>
  <c r="P71" i="12"/>
  <c r="M90" i="8"/>
  <c r="O90" i="12" s="1"/>
  <c r="Q90" i="12" s="1"/>
  <c r="M92" i="8"/>
  <c r="O92" i="12" s="1"/>
  <c r="Q92" i="12" s="1"/>
  <c r="M96" i="8"/>
  <c r="O96" i="12" s="1"/>
  <c r="Q96" i="12" s="1"/>
  <c r="L95" i="15"/>
  <c r="P98" i="12"/>
  <c r="L101" i="15"/>
  <c r="M101" i="15" s="1"/>
  <c r="P104" i="12"/>
  <c r="N129" i="8"/>
  <c r="N131" i="8"/>
  <c r="I2" i="15"/>
  <c r="M11" i="12"/>
  <c r="I11" i="15"/>
  <c r="I15" i="15"/>
  <c r="E23" i="15"/>
  <c r="R28" i="15"/>
  <c r="R32" i="15"/>
  <c r="I64" i="15"/>
  <c r="R69" i="15"/>
  <c r="I81" i="15"/>
  <c r="L45" i="15"/>
  <c r="P48" i="12"/>
  <c r="B44" i="15"/>
  <c r="E44" i="15" s="1"/>
  <c r="M47" i="12"/>
  <c r="M117" i="8"/>
  <c r="O117" i="12" s="1"/>
  <c r="N9" i="8"/>
  <c r="M18" i="8"/>
  <c r="O18" i="12" s="1"/>
  <c r="Q18" i="12" s="1"/>
  <c r="L17" i="15"/>
  <c r="P20" i="12"/>
  <c r="N25" i="8"/>
  <c r="M34" i="8"/>
  <c r="O34" i="12" s="1"/>
  <c r="Q34" i="12" s="1"/>
  <c r="L33" i="15"/>
  <c r="P36" i="12"/>
  <c r="M45" i="8"/>
  <c r="O45" i="12" s="1"/>
  <c r="Q45" i="12" s="1"/>
  <c r="N54" i="8"/>
  <c r="M56" i="8"/>
  <c r="O56" i="12" s="1"/>
  <c r="Q56" i="12" s="1"/>
  <c r="L55" i="15"/>
  <c r="M55" i="15" s="1"/>
  <c r="P58" i="12"/>
  <c r="L57" i="15"/>
  <c r="P60" i="12"/>
  <c r="D59" i="15"/>
  <c r="N62" i="8"/>
  <c r="N67" i="8"/>
  <c r="N69" i="8"/>
  <c r="D74" i="15"/>
  <c r="M77" i="8"/>
  <c r="O77" i="12" s="1"/>
  <c r="Q77" i="12" s="1"/>
  <c r="N90" i="8"/>
  <c r="N92" i="8"/>
  <c r="N96" i="8"/>
  <c r="L97" i="15"/>
  <c r="P100" i="12"/>
  <c r="D107" i="15"/>
  <c r="N110" i="8"/>
  <c r="M110" i="8"/>
  <c r="O110" i="12" s="1"/>
  <c r="Q110" i="12" s="1"/>
  <c r="R7" i="15"/>
  <c r="M19" i="12"/>
  <c r="I19" i="15"/>
  <c r="I23" i="15"/>
  <c r="B35" i="15"/>
  <c r="E35" i="15" s="1"/>
  <c r="M38" i="12"/>
  <c r="M36" i="15"/>
  <c r="M47" i="15"/>
  <c r="R48" i="15"/>
  <c r="I59" i="15"/>
  <c r="B67" i="15"/>
  <c r="E67" i="15" s="1"/>
  <c r="M70" i="12"/>
  <c r="I84" i="15"/>
  <c r="R112" i="15"/>
  <c r="B129" i="15"/>
  <c r="M132" i="12"/>
  <c r="L25" i="15"/>
  <c r="M25" i="15" s="1"/>
  <c r="P28" i="12"/>
  <c r="M66" i="15"/>
  <c r="M46" i="8"/>
  <c r="O46" i="12" s="1"/>
  <c r="Q46" i="12" s="1"/>
  <c r="L6" i="15"/>
  <c r="P9" i="12"/>
  <c r="M23" i="8"/>
  <c r="O23" i="12" s="1"/>
  <c r="Q23" i="12" s="1"/>
  <c r="N119" i="8"/>
  <c r="N141" i="8"/>
  <c r="M11" i="8"/>
  <c r="O11" i="12" s="1"/>
  <c r="Q11" i="12" s="1"/>
  <c r="L10" i="15"/>
  <c r="P13" i="12"/>
  <c r="N18" i="8"/>
  <c r="M27" i="8"/>
  <c r="O27" i="12" s="1"/>
  <c r="Q27" i="12" s="1"/>
  <c r="L26" i="15"/>
  <c r="P29" i="12"/>
  <c r="N34" i="8"/>
  <c r="N45" i="8"/>
  <c r="M47" i="8"/>
  <c r="O47" i="12" s="1"/>
  <c r="Q47" i="12" s="1"/>
  <c r="L46" i="15"/>
  <c r="P49" i="12"/>
  <c r="N56" i="8"/>
  <c r="H72" i="15"/>
  <c r="I72" i="15" s="1"/>
  <c r="M75" i="8"/>
  <c r="O75" i="12" s="1"/>
  <c r="Q75" i="12" s="1"/>
  <c r="D82" i="15"/>
  <c r="N85" i="8"/>
  <c r="D84" i="15"/>
  <c r="M87" i="8"/>
  <c r="O87" i="12" s="1"/>
  <c r="Q87" i="12" s="1"/>
  <c r="M98" i="8"/>
  <c r="O98" i="12" s="1"/>
  <c r="Q98" i="12" s="1"/>
  <c r="M102" i="8"/>
  <c r="O102" i="12" s="1"/>
  <c r="Q102" i="12" s="1"/>
  <c r="M104" i="8"/>
  <c r="O104" i="12" s="1"/>
  <c r="Q104" i="12" s="1"/>
  <c r="L103" i="15"/>
  <c r="P106" i="12"/>
  <c r="L105" i="15"/>
  <c r="P108" i="12"/>
  <c r="D115" i="15"/>
  <c r="N118" i="8"/>
  <c r="D137" i="15"/>
  <c r="N140" i="8"/>
  <c r="D139" i="15"/>
  <c r="E139" i="15" s="1"/>
  <c r="N142" i="8"/>
  <c r="M142" i="8"/>
  <c r="O142" i="12" s="1"/>
  <c r="Q142" i="12" s="1"/>
  <c r="N148" i="8"/>
  <c r="M148" i="8"/>
  <c r="R2" i="15"/>
  <c r="M7" i="15"/>
  <c r="R11" i="15"/>
  <c r="R15" i="15"/>
  <c r="M27" i="12"/>
  <c r="I27" i="15"/>
  <c r="I35" i="15"/>
  <c r="R39" i="15"/>
  <c r="M43" i="15"/>
  <c r="B50" i="15"/>
  <c r="E50" i="15" s="1"/>
  <c r="M53" i="12"/>
  <c r="R55" i="15"/>
  <c r="M64" i="12"/>
  <c r="B97" i="15"/>
  <c r="E97" i="15" s="1"/>
  <c r="M100" i="12"/>
  <c r="D36" i="15"/>
  <c r="M39" i="8"/>
  <c r="O39" i="12" s="1"/>
  <c r="Q39" i="12" s="1"/>
  <c r="M101" i="8"/>
  <c r="O101" i="12" s="1"/>
  <c r="N50" i="8"/>
  <c r="D68" i="15"/>
  <c r="M71" i="8"/>
  <c r="O71" i="12" s="1"/>
  <c r="Q71" i="12" s="1"/>
  <c r="L87" i="15"/>
  <c r="P90" i="12"/>
  <c r="M32" i="12"/>
  <c r="L3" i="15"/>
  <c r="M3" i="15" s="1"/>
  <c r="P6" i="12"/>
  <c r="N11" i="8"/>
  <c r="M20" i="8"/>
  <c r="O20" i="12" s="1"/>
  <c r="Q20" i="12" s="1"/>
  <c r="L19" i="15"/>
  <c r="P22" i="12"/>
  <c r="N27" i="8"/>
  <c r="N36" i="8"/>
  <c r="L37" i="15"/>
  <c r="P40" i="12"/>
  <c r="N47" i="8"/>
  <c r="M58" i="8"/>
  <c r="O58" i="12" s="1"/>
  <c r="Q58" i="12" s="1"/>
  <c r="M60" i="8"/>
  <c r="O60" i="12" s="1"/>
  <c r="Q60" i="12" s="1"/>
  <c r="L59" i="15"/>
  <c r="M59" i="15" s="1"/>
  <c r="M73" i="8"/>
  <c r="O73" i="12" s="1"/>
  <c r="Q73" i="12" s="1"/>
  <c r="L72" i="15"/>
  <c r="M72" i="15" s="1"/>
  <c r="P75" i="12"/>
  <c r="Q76" i="15"/>
  <c r="M79" i="8"/>
  <c r="O79" i="12" s="1"/>
  <c r="Q79" i="12" s="1"/>
  <c r="N104" i="8"/>
  <c r="L107" i="15"/>
  <c r="P110" i="12"/>
  <c r="D113" i="15"/>
  <c r="N116" i="8"/>
  <c r="M116" i="8"/>
  <c r="O116" i="12" s="1"/>
  <c r="D121" i="15"/>
  <c r="N124" i="8"/>
  <c r="D123" i="15"/>
  <c r="N126" i="8"/>
  <c r="M126" i="8"/>
  <c r="O126" i="12" s="1"/>
  <c r="D135" i="15"/>
  <c r="N138" i="8"/>
  <c r="M10" i="12"/>
  <c r="B10" i="15"/>
  <c r="E10" i="15" s="1"/>
  <c r="M13" i="12"/>
  <c r="M11" i="15"/>
  <c r="M15" i="15"/>
  <c r="R19" i="15"/>
  <c r="R23" i="15"/>
  <c r="B43" i="15"/>
  <c r="M46" i="12"/>
  <c r="I50" i="15"/>
  <c r="M80" i="15"/>
  <c r="P94" i="12"/>
  <c r="R111" i="15"/>
  <c r="L64" i="15"/>
  <c r="P67" i="12"/>
  <c r="M86" i="8"/>
  <c r="O86" i="12" s="1"/>
  <c r="Q86" i="12" s="1"/>
  <c r="Q115" i="12"/>
  <c r="M13" i="8"/>
  <c r="O13" i="12" s="1"/>
  <c r="Q13" i="12" s="1"/>
  <c r="L12" i="15"/>
  <c r="M12" i="15" s="1"/>
  <c r="P15" i="12"/>
  <c r="N20" i="8"/>
  <c r="M29" i="8"/>
  <c r="O29" i="12" s="1"/>
  <c r="Q29" i="12" s="1"/>
  <c r="L28" i="15"/>
  <c r="M28" i="15" s="1"/>
  <c r="P31" i="12"/>
  <c r="M38" i="8"/>
  <c r="O38" i="12" s="1"/>
  <c r="Q38" i="12" s="1"/>
  <c r="M49" i="8"/>
  <c r="O49" i="12" s="1"/>
  <c r="Q49" i="12" s="1"/>
  <c r="L48" i="15"/>
  <c r="P51" i="12"/>
  <c r="N58" i="8"/>
  <c r="N60" i="8"/>
  <c r="L61" i="15"/>
  <c r="M61" i="15" s="1"/>
  <c r="P64" i="12"/>
  <c r="D63" i="15"/>
  <c r="E63" i="15" s="1"/>
  <c r="N66" i="8"/>
  <c r="N73" i="8"/>
  <c r="L80" i="15"/>
  <c r="P83" i="12"/>
  <c r="L82" i="15"/>
  <c r="P85" i="12"/>
  <c r="L84" i="15"/>
  <c r="P87" i="12"/>
  <c r="M106" i="8"/>
  <c r="O106" i="12" s="1"/>
  <c r="Q106" i="12" s="1"/>
  <c r="M108" i="8"/>
  <c r="O108" i="12" s="1"/>
  <c r="Q108" i="12" s="1"/>
  <c r="M112" i="8"/>
  <c r="O112" i="12" s="1"/>
  <c r="L111" i="15"/>
  <c r="P114" i="12"/>
  <c r="L117" i="15"/>
  <c r="P120" i="12"/>
  <c r="Q120" i="12" s="1"/>
  <c r="D129" i="15"/>
  <c r="N132" i="8"/>
  <c r="M132" i="8"/>
  <c r="O132" i="12" s="1"/>
  <c r="L133" i="15"/>
  <c r="P136" i="12"/>
  <c r="L137" i="15"/>
  <c r="P140" i="12"/>
  <c r="L139" i="15"/>
  <c r="P142" i="12"/>
  <c r="I6" i="15"/>
  <c r="I10" i="15"/>
  <c r="T18" i="12"/>
  <c r="W18" i="12" s="1"/>
  <c r="R18" i="12"/>
  <c r="V18" i="12" s="1"/>
  <c r="B18" i="15"/>
  <c r="E18" i="15" s="1"/>
  <c r="M21" i="12"/>
  <c r="M19" i="15"/>
  <c r="M23" i="15"/>
  <c r="R31" i="15"/>
  <c r="B39" i="15"/>
  <c r="E39" i="15" s="1"/>
  <c r="M42" i="12"/>
  <c r="R46" i="15"/>
  <c r="B55" i="15"/>
  <c r="E55" i="15" s="1"/>
  <c r="M58" i="12"/>
  <c r="P76" i="12"/>
  <c r="L56" i="15"/>
  <c r="P59" i="12"/>
  <c r="L22" i="15"/>
  <c r="P25" i="12"/>
  <c r="M6" i="8"/>
  <c r="O6" i="12" s="1"/>
  <c r="Q6" i="12" s="1"/>
  <c r="L5" i="15"/>
  <c r="P8" i="12"/>
  <c r="N13" i="8"/>
  <c r="M22" i="8"/>
  <c r="O22" i="12" s="1"/>
  <c r="Q22" i="12" s="1"/>
  <c r="L21" i="15"/>
  <c r="M21" i="15" s="1"/>
  <c r="P24" i="12"/>
  <c r="N29" i="8"/>
  <c r="N38" i="8"/>
  <c r="M40" i="8"/>
  <c r="O40" i="12" s="1"/>
  <c r="Q40" i="12" s="1"/>
  <c r="L39" i="15"/>
  <c r="P42" i="12"/>
  <c r="N49" i="8"/>
  <c r="D52" i="15"/>
  <c r="M55" i="8"/>
  <c r="O55" i="12" s="1"/>
  <c r="Q55" i="12" s="1"/>
  <c r="M62" i="8"/>
  <c r="O62" i="12" s="1"/>
  <c r="Q62" i="12" s="1"/>
  <c r="D65" i="15"/>
  <c r="N68" i="8"/>
  <c r="M68" i="8"/>
  <c r="O68" i="12" s="1"/>
  <c r="Q68" i="12" s="1"/>
  <c r="N77" i="8"/>
  <c r="M81" i="8"/>
  <c r="O81" i="12" s="1"/>
  <c r="Q81" i="12" s="1"/>
  <c r="D90" i="15"/>
  <c r="M93" i="8"/>
  <c r="O93" i="12" s="1"/>
  <c r="Q93" i="12" s="1"/>
  <c r="N106" i="8"/>
  <c r="N108" i="8"/>
  <c r="N112" i="8"/>
  <c r="L113" i="15"/>
  <c r="M113" i="15" s="1"/>
  <c r="P116" i="12"/>
  <c r="L119" i="15"/>
  <c r="P122" i="12"/>
  <c r="L121" i="15"/>
  <c r="P124" i="12"/>
  <c r="L123" i="15"/>
  <c r="P126" i="12"/>
  <c r="L135" i="15"/>
  <c r="M135" i="15" s="1"/>
  <c r="P138" i="12"/>
  <c r="M144" i="8"/>
  <c r="O144" i="12" s="1"/>
  <c r="L143" i="15"/>
  <c r="M143" i="15" s="1"/>
  <c r="P146" i="12"/>
  <c r="M146" i="8"/>
  <c r="O146" i="12" s="1"/>
  <c r="M5" i="12"/>
  <c r="I14" i="15"/>
  <c r="I18" i="15"/>
  <c r="M26" i="12"/>
  <c r="B26" i="15"/>
  <c r="E26" i="15" s="1"/>
  <c r="M29" i="12"/>
  <c r="M27" i="15"/>
  <c r="G54" i="15"/>
  <c r="M57" i="12"/>
  <c r="B58" i="15"/>
  <c r="E58" i="15" s="1"/>
  <c r="M61" i="12"/>
  <c r="B59" i="15"/>
  <c r="E59" i="15" s="1"/>
  <c r="M62" i="12"/>
  <c r="G63" i="15"/>
  <c r="I63" i="15" s="1"/>
  <c r="M66" i="12"/>
  <c r="B66" i="15"/>
  <c r="E66" i="15" s="1"/>
  <c r="M69" i="12"/>
  <c r="D75" i="15"/>
  <c r="N78" i="8"/>
  <c r="M78" i="8"/>
  <c r="O78" i="12" s="1"/>
  <c r="Q78" i="12" s="1"/>
  <c r="B33" i="15"/>
  <c r="E33" i="15" s="1"/>
  <c r="M36" i="12"/>
  <c r="L30" i="15"/>
  <c r="M30" i="15" s="1"/>
  <c r="P33" i="12"/>
  <c r="L41" i="15"/>
  <c r="P44" i="12"/>
  <c r="D43" i="15"/>
  <c r="N46" i="8"/>
  <c r="L63" i="15"/>
  <c r="P66" i="12"/>
  <c r="H88" i="15"/>
  <c r="M91" i="8"/>
  <c r="O91" i="12" s="1"/>
  <c r="Q91" i="12" s="1"/>
  <c r="D98" i="15"/>
  <c r="N101" i="8"/>
  <c r="D100" i="15"/>
  <c r="M103" i="8"/>
  <c r="O103" i="12" s="1"/>
  <c r="Q103" i="12" s="1"/>
  <c r="Q114" i="12"/>
  <c r="L127" i="15"/>
  <c r="P130" i="12"/>
  <c r="M130" i="8"/>
  <c r="O130" i="12" s="1"/>
  <c r="Q130" i="12" s="1"/>
  <c r="T130" i="12" s="1"/>
  <c r="V130" i="12" s="1"/>
  <c r="Q134" i="12"/>
  <c r="Q136" i="12"/>
  <c r="Q140" i="12"/>
  <c r="I5" i="15"/>
  <c r="R6" i="15"/>
  <c r="R10" i="15"/>
  <c r="I22" i="15"/>
  <c r="I26" i="15"/>
  <c r="B37" i="15"/>
  <c r="E37" i="15" s="1"/>
  <c r="M40" i="12"/>
  <c r="B45" i="15"/>
  <c r="E45" i="15" s="1"/>
  <c r="M48" i="12"/>
  <c r="P50" i="12"/>
  <c r="M50" i="15"/>
  <c r="B57" i="15"/>
  <c r="E57" i="15" s="1"/>
  <c r="M60" i="12"/>
  <c r="I58" i="15"/>
  <c r="L18" i="15"/>
  <c r="P21" i="12"/>
  <c r="M41" i="8"/>
  <c r="O41" i="12" s="1"/>
  <c r="Q41" i="12" s="1"/>
  <c r="L14" i="15"/>
  <c r="M14" i="15" s="1"/>
  <c r="P17" i="12"/>
  <c r="M8" i="8"/>
  <c r="O8" i="12" s="1"/>
  <c r="Q8" i="12" s="1"/>
  <c r="L7" i="15"/>
  <c r="P10" i="12"/>
  <c r="N15" i="8"/>
  <c r="M24" i="8"/>
  <c r="O24" i="12" s="1"/>
  <c r="Q24" i="12" s="1"/>
  <c r="L23" i="15"/>
  <c r="P26" i="12"/>
  <c r="N31" i="8"/>
  <c r="M42" i="8"/>
  <c r="O42" i="12" s="1"/>
  <c r="Q42" i="12" s="1"/>
  <c r="N51" i="8"/>
  <c r="M53" i="8"/>
  <c r="O53" i="12" s="1"/>
  <c r="Q53" i="12" s="1"/>
  <c r="L52" i="15"/>
  <c r="P55" i="12"/>
  <c r="N64" i="8"/>
  <c r="L65" i="15"/>
  <c r="M65" i="15" s="1"/>
  <c r="P68" i="12"/>
  <c r="N83" i="8"/>
  <c r="M89" i="8"/>
  <c r="O89" i="12" s="1"/>
  <c r="Q89" i="12" s="1"/>
  <c r="L88" i="15"/>
  <c r="P91" i="12"/>
  <c r="Q92" i="15"/>
  <c r="M95" i="8"/>
  <c r="O95" i="12" s="1"/>
  <c r="Q95" i="12" s="1"/>
  <c r="N120" i="8"/>
  <c r="M122" i="8"/>
  <c r="O122" i="12" s="1"/>
  <c r="Q122" i="12" s="1"/>
  <c r="M124" i="8"/>
  <c r="O124" i="12" s="1"/>
  <c r="Q124" i="12" s="1"/>
  <c r="N128" i="8"/>
  <c r="N136" i="8"/>
  <c r="M138" i="8"/>
  <c r="O138" i="12" s="1"/>
  <c r="B9" i="15"/>
  <c r="E9" i="15" s="1"/>
  <c r="M12" i="12"/>
  <c r="I13" i="15"/>
  <c r="R14" i="15"/>
  <c r="R18" i="15"/>
  <c r="I31" i="15"/>
  <c r="C41" i="15"/>
  <c r="I41" i="15" s="1"/>
  <c r="M44" i="12"/>
  <c r="M49" i="12"/>
  <c r="P53" i="12"/>
  <c r="M63" i="15"/>
  <c r="I78" i="15"/>
  <c r="L110" i="15"/>
  <c r="M110" i="15" s="1"/>
  <c r="P113" i="12"/>
  <c r="L126" i="15"/>
  <c r="M126" i="15" s="1"/>
  <c r="P129" i="12"/>
  <c r="N134" i="8"/>
  <c r="L142" i="15"/>
  <c r="P145" i="12"/>
  <c r="Q145" i="12" s="1"/>
  <c r="E30" i="15"/>
  <c r="R34" i="15"/>
  <c r="R37" i="15"/>
  <c r="M46" i="15"/>
  <c r="E47" i="15"/>
  <c r="M51" i="15"/>
  <c r="I52" i="15"/>
  <c r="M58" i="15"/>
  <c r="C62" i="15"/>
  <c r="I62" i="15" s="1"/>
  <c r="M65" i="12"/>
  <c r="M67" i="15"/>
  <c r="R68" i="15"/>
  <c r="M69" i="15"/>
  <c r="R81" i="15"/>
  <c r="B84" i="15"/>
  <c r="E84" i="15" s="1"/>
  <c r="M87" i="12"/>
  <c r="P89" i="12"/>
  <c r="B89" i="15"/>
  <c r="E89" i="15" s="1"/>
  <c r="M92" i="12"/>
  <c r="I95" i="15"/>
  <c r="R99" i="15"/>
  <c r="B107" i="15"/>
  <c r="E107" i="15" s="1"/>
  <c r="M110" i="12"/>
  <c r="B113" i="15"/>
  <c r="E113" i="15" s="1"/>
  <c r="M116" i="12"/>
  <c r="M117" i="15"/>
  <c r="E8" i="15"/>
  <c r="E16" i="15"/>
  <c r="E24" i="15"/>
  <c r="R27" i="15"/>
  <c r="M41" i="15"/>
  <c r="E42" i="15"/>
  <c r="I47" i="15"/>
  <c r="E53" i="15"/>
  <c r="E60" i="15"/>
  <c r="P70" i="12"/>
  <c r="P73" i="12"/>
  <c r="B77" i="15"/>
  <c r="E77" i="15" s="1"/>
  <c r="M80" i="12"/>
  <c r="M79" i="15"/>
  <c r="M81" i="15"/>
  <c r="B93" i="15"/>
  <c r="E93" i="15" s="1"/>
  <c r="M96" i="12"/>
  <c r="B98" i="15"/>
  <c r="E98" i="15" s="1"/>
  <c r="M101" i="12"/>
  <c r="R100" i="15"/>
  <c r="I129" i="15"/>
  <c r="R139" i="15"/>
  <c r="M2" i="15"/>
  <c r="R5" i="15"/>
  <c r="I8" i="15"/>
  <c r="M10" i="15"/>
  <c r="R13" i="15"/>
  <c r="I16" i="15"/>
  <c r="M18" i="15"/>
  <c r="R21" i="15"/>
  <c r="I24" i="15"/>
  <c r="M26" i="15"/>
  <c r="R30" i="15"/>
  <c r="M33" i="15"/>
  <c r="E34" i="15"/>
  <c r="M37" i="15"/>
  <c r="E38" i="15"/>
  <c r="I42" i="15"/>
  <c r="M48" i="15"/>
  <c r="P54" i="12"/>
  <c r="R52" i="15"/>
  <c r="P61" i="12"/>
  <c r="I60" i="15"/>
  <c r="I77" i="15"/>
  <c r="E79" i="15"/>
  <c r="B88" i="15"/>
  <c r="E88" i="15" s="1"/>
  <c r="M91" i="12"/>
  <c r="I93" i="15"/>
  <c r="I102" i="15"/>
  <c r="M103" i="15"/>
  <c r="I117" i="15"/>
  <c r="B120" i="15"/>
  <c r="E120" i="15" s="1"/>
  <c r="M123" i="12"/>
  <c r="M121" i="15"/>
  <c r="M136" i="15"/>
  <c r="E3" i="15"/>
  <c r="E11" i="15"/>
  <c r="E19" i="15"/>
  <c r="E27" i="15"/>
  <c r="M33" i="12"/>
  <c r="M31" i="15"/>
  <c r="I34" i="15"/>
  <c r="R38" i="15"/>
  <c r="R43" i="15"/>
  <c r="R47" i="15"/>
  <c r="M56" i="12"/>
  <c r="R54" i="15"/>
  <c r="B56" i="15"/>
  <c r="E56" i="15" s="1"/>
  <c r="M59" i="12"/>
  <c r="E61" i="15"/>
  <c r="B64" i="15"/>
  <c r="E64" i="15" s="1"/>
  <c r="M67" i="12"/>
  <c r="B76" i="15"/>
  <c r="E76" i="15" s="1"/>
  <c r="M79" i="12"/>
  <c r="R78" i="15"/>
  <c r="I79" i="15"/>
  <c r="B83" i="15"/>
  <c r="E83" i="15" s="1"/>
  <c r="M86" i="12"/>
  <c r="R94" i="15"/>
  <c r="M99" i="15"/>
  <c r="I103" i="15"/>
  <c r="I106" i="15"/>
  <c r="R107" i="15"/>
  <c r="I111" i="15"/>
  <c r="R116" i="15"/>
  <c r="R129" i="15"/>
  <c r="C141" i="15"/>
  <c r="I141" i="15" s="1"/>
  <c r="M144" i="12"/>
  <c r="M5" i="15"/>
  <c r="M13" i="15"/>
  <c r="E31" i="15"/>
  <c r="R35" i="15"/>
  <c r="M41" i="12"/>
  <c r="M39" i="15"/>
  <c r="M45" i="12"/>
  <c r="M50" i="12"/>
  <c r="M52" i="15"/>
  <c r="M53" i="15"/>
  <c r="R60" i="15"/>
  <c r="E65" i="15"/>
  <c r="B75" i="15"/>
  <c r="M78" i="12"/>
  <c r="M78" i="15"/>
  <c r="R79" i="15"/>
  <c r="M84" i="15"/>
  <c r="M94" i="15"/>
  <c r="R98" i="15"/>
  <c r="P102" i="12"/>
  <c r="M107" i="15"/>
  <c r="I112" i="15"/>
  <c r="I115" i="15"/>
  <c r="R117" i="15"/>
  <c r="T139" i="12"/>
  <c r="V139" i="12" s="1"/>
  <c r="R139" i="12"/>
  <c r="I138" i="15"/>
  <c r="L132" i="15"/>
  <c r="P135" i="12"/>
  <c r="M8" i="15"/>
  <c r="M16" i="15"/>
  <c r="M24" i="15"/>
  <c r="M30" i="12"/>
  <c r="I39" i="15"/>
  <c r="I49" i="15"/>
  <c r="I55" i="15"/>
  <c r="M60" i="15"/>
  <c r="E73" i="15"/>
  <c r="B74" i="15"/>
  <c r="M77" i="12"/>
  <c r="R77" i="15"/>
  <c r="P81" i="12"/>
  <c r="R83" i="15"/>
  <c r="M88" i="15"/>
  <c r="R89" i="15"/>
  <c r="B101" i="15"/>
  <c r="E101" i="15" s="1"/>
  <c r="M104" i="12"/>
  <c r="B105" i="15"/>
  <c r="E105" i="15" s="1"/>
  <c r="M108" i="12"/>
  <c r="M111" i="15"/>
  <c r="M112" i="15"/>
  <c r="R115" i="15"/>
  <c r="M120" i="15"/>
  <c r="B128" i="15"/>
  <c r="E128" i="15" s="1"/>
  <c r="M131" i="12"/>
  <c r="R135" i="15"/>
  <c r="L77" i="15"/>
  <c r="M77" i="15" s="1"/>
  <c r="P80" i="12"/>
  <c r="L93" i="15"/>
  <c r="M93" i="15" s="1"/>
  <c r="P96" i="12"/>
  <c r="L109" i="15"/>
  <c r="M109" i="15" s="1"/>
  <c r="P112" i="12"/>
  <c r="L125" i="15"/>
  <c r="P128" i="12"/>
  <c r="Q128" i="12" s="1"/>
  <c r="L141" i="15"/>
  <c r="P144" i="12"/>
  <c r="M6" i="12"/>
  <c r="M14" i="12"/>
  <c r="M22" i="12"/>
  <c r="M32" i="15"/>
  <c r="P41" i="12"/>
  <c r="I45" i="15"/>
  <c r="P57" i="12"/>
  <c r="M56" i="15"/>
  <c r="M64" i="15"/>
  <c r="B72" i="15"/>
  <c r="E72" i="15" s="1"/>
  <c r="M75" i="12"/>
  <c r="R75" i="15"/>
  <c r="B82" i="15"/>
  <c r="E82" i="15" s="1"/>
  <c r="M85" i="12"/>
  <c r="R84" i="15"/>
  <c r="M89" i="15"/>
  <c r="B96" i="15"/>
  <c r="E96" i="15" s="1"/>
  <c r="M99" i="12"/>
  <c r="I101" i="15"/>
  <c r="M102" i="15"/>
  <c r="E106" i="15"/>
  <c r="B110" i="15"/>
  <c r="E110" i="15" s="1"/>
  <c r="M113" i="12"/>
  <c r="L118" i="15"/>
  <c r="M118" i="15" s="1"/>
  <c r="P121" i="12"/>
  <c r="L134" i="15"/>
  <c r="P137" i="12"/>
  <c r="I29" i="15"/>
  <c r="M34" i="12"/>
  <c r="M40" i="15"/>
  <c r="E41" i="15"/>
  <c r="R50" i="15"/>
  <c r="I76" i="15"/>
  <c r="B91" i="15"/>
  <c r="E91" i="15" s="1"/>
  <c r="M94" i="12"/>
  <c r="P105" i="12"/>
  <c r="E4" i="15"/>
  <c r="E12" i="15"/>
  <c r="E20" i="15"/>
  <c r="I28" i="15"/>
  <c r="I32" i="15"/>
  <c r="E40" i="15"/>
  <c r="I44" i="15"/>
  <c r="I46" i="15"/>
  <c r="M52" i="12"/>
  <c r="R63" i="15"/>
  <c r="R66" i="15"/>
  <c r="B68" i="15"/>
  <c r="E68" i="15" s="1"/>
  <c r="M71" i="12"/>
  <c r="C70" i="15"/>
  <c r="I70" i="15" s="1"/>
  <c r="M73" i="12"/>
  <c r="R74" i="15"/>
  <c r="M83" i="15"/>
  <c r="B86" i="15"/>
  <c r="E86" i="15" s="1"/>
  <c r="M89" i="12"/>
  <c r="M87" i="15"/>
  <c r="R105" i="15"/>
  <c r="R114" i="15"/>
  <c r="I123" i="15"/>
  <c r="M6" i="15"/>
  <c r="M22" i="15"/>
  <c r="I37" i="15"/>
  <c r="M49" i="15"/>
  <c r="R56" i="15"/>
  <c r="I57" i="15"/>
  <c r="R64" i="15"/>
  <c r="R65" i="15"/>
  <c r="I69" i="15"/>
  <c r="M75" i="15"/>
  <c r="R76" i="15"/>
  <c r="B81" i="15"/>
  <c r="E81" i="15" s="1"/>
  <c r="M84" i="12"/>
  <c r="R82" i="15"/>
  <c r="P86" i="12"/>
  <c r="I86" i="15"/>
  <c r="I92" i="15"/>
  <c r="I97" i="15"/>
  <c r="B100" i="15"/>
  <c r="E100" i="15" s="1"/>
  <c r="M103" i="12"/>
  <c r="M105" i="15"/>
  <c r="M109" i="12"/>
  <c r="I109" i="15"/>
  <c r="M114" i="15"/>
  <c r="I118" i="15"/>
  <c r="M131" i="15"/>
  <c r="L129" i="15"/>
  <c r="M129" i="15" s="1"/>
  <c r="P132" i="12"/>
  <c r="N137" i="8"/>
  <c r="R44" i="15"/>
  <c r="R51" i="15"/>
  <c r="R58" i="15"/>
  <c r="R67" i="15"/>
  <c r="I73" i="15"/>
  <c r="I74" i="15"/>
  <c r="B80" i="15"/>
  <c r="E80" i="15" s="1"/>
  <c r="M83" i="12"/>
  <c r="M82" i="15"/>
  <c r="I87" i="15"/>
  <c r="R91" i="15"/>
  <c r="M96" i="15"/>
  <c r="R97" i="15"/>
  <c r="I104" i="15"/>
  <c r="L74" i="15"/>
  <c r="M74" i="15" s="1"/>
  <c r="P77" i="12"/>
  <c r="N82" i="8"/>
  <c r="L90" i="15"/>
  <c r="M90" i="15" s="1"/>
  <c r="P93" i="12"/>
  <c r="N98" i="8"/>
  <c r="L106" i="15"/>
  <c r="P109" i="12"/>
  <c r="N114" i="8"/>
  <c r="L122" i="15"/>
  <c r="M122" i="15" s="1"/>
  <c r="P125" i="12"/>
  <c r="N130" i="8"/>
  <c r="P141" i="12"/>
  <c r="L138" i="15"/>
  <c r="M138" i="15" s="1"/>
  <c r="N146" i="8"/>
  <c r="I30" i="15"/>
  <c r="P38" i="12"/>
  <c r="R57" i="15"/>
  <c r="I66" i="15"/>
  <c r="R73" i="15"/>
  <c r="I82" i="15"/>
  <c r="B85" i="15"/>
  <c r="E85" i="15" s="1"/>
  <c r="M88" i="12"/>
  <c r="B90" i="15"/>
  <c r="M93" i="12"/>
  <c r="R92" i="15"/>
  <c r="M97" i="15"/>
  <c r="I108" i="15"/>
  <c r="I113" i="15"/>
  <c r="R118" i="15"/>
  <c r="N43" i="8"/>
  <c r="N59" i="8"/>
  <c r="N75" i="8"/>
  <c r="N91" i="8"/>
  <c r="N107" i="8"/>
  <c r="L115" i="15"/>
  <c r="P118" i="12"/>
  <c r="Q118" i="12" s="1"/>
  <c r="N123" i="8"/>
  <c r="L131" i="15"/>
  <c r="P134" i="12"/>
  <c r="N139" i="8"/>
  <c r="M7" i="12"/>
  <c r="M15" i="12"/>
  <c r="M23" i="12"/>
  <c r="M43" i="12"/>
  <c r="E46" i="15"/>
  <c r="I53" i="15"/>
  <c r="R59" i="15"/>
  <c r="B71" i="15"/>
  <c r="E71" i="15" s="1"/>
  <c r="M74" i="12"/>
  <c r="R72" i="15"/>
  <c r="M76" i="12"/>
  <c r="I85" i="15"/>
  <c r="B99" i="15"/>
  <c r="E99" i="15" s="1"/>
  <c r="M102" i="12"/>
  <c r="R104" i="15"/>
  <c r="L76" i="15"/>
  <c r="M76" i="15" s="1"/>
  <c r="P79" i="12"/>
  <c r="L92" i="15"/>
  <c r="M92" i="15" s="1"/>
  <c r="P95" i="12"/>
  <c r="L108" i="15"/>
  <c r="M108" i="15" s="1"/>
  <c r="P111" i="12"/>
  <c r="L124" i="15"/>
  <c r="P127" i="12"/>
  <c r="L140" i="15"/>
  <c r="M140" i="15" s="1"/>
  <c r="P143" i="12"/>
  <c r="M4" i="15"/>
  <c r="M20" i="15"/>
  <c r="I38" i="15"/>
  <c r="E48" i="15"/>
  <c r="I54" i="15"/>
  <c r="M57" i="15"/>
  <c r="I68" i="15"/>
  <c r="R70" i="15"/>
  <c r="I71" i="15"/>
  <c r="M73" i="15"/>
  <c r="B78" i="15"/>
  <c r="E78" i="15" s="1"/>
  <c r="M81" i="12"/>
  <c r="R86" i="15"/>
  <c r="M91" i="15"/>
  <c r="B94" i="15"/>
  <c r="E94" i="15" s="1"/>
  <c r="M97" i="12"/>
  <c r="M95" i="15"/>
  <c r="B103" i="15"/>
  <c r="E103" i="15" s="1"/>
  <c r="M106" i="12"/>
  <c r="M104" i="15"/>
  <c r="R108" i="15"/>
  <c r="E109" i="15"/>
  <c r="R113" i="15"/>
  <c r="B118" i="15"/>
  <c r="M121" i="12"/>
  <c r="B121" i="15"/>
  <c r="E121" i="15" s="1"/>
  <c r="M124" i="12"/>
  <c r="I126" i="15"/>
  <c r="B117" i="15"/>
  <c r="E117" i="15" s="1"/>
  <c r="M120" i="12"/>
  <c r="M130" i="15"/>
  <c r="R131" i="15"/>
  <c r="R136" i="15"/>
  <c r="R142" i="15"/>
  <c r="E87" i="15"/>
  <c r="E95" i="15"/>
  <c r="R106" i="15"/>
  <c r="R109" i="15"/>
  <c r="R110" i="15"/>
  <c r="I128" i="15"/>
  <c r="I134" i="15"/>
  <c r="B138" i="15"/>
  <c r="E138" i="15" s="1"/>
  <c r="M141" i="12"/>
  <c r="M139" i="15"/>
  <c r="M142" i="15"/>
  <c r="M106" i="15"/>
  <c r="R128" i="15"/>
  <c r="B133" i="15"/>
  <c r="E133" i="15" s="1"/>
  <c r="M136" i="12"/>
  <c r="R134" i="15"/>
  <c r="R87" i="15"/>
  <c r="I90" i="15"/>
  <c r="R95" i="15"/>
  <c r="I98" i="15"/>
  <c r="E104" i="15"/>
  <c r="I107" i="15"/>
  <c r="I110" i="15"/>
  <c r="E115" i="15"/>
  <c r="E119" i="15"/>
  <c r="B124" i="15"/>
  <c r="E124" i="15" s="1"/>
  <c r="M127" i="12"/>
  <c r="I125" i="15"/>
  <c r="R126" i="15"/>
  <c r="E127" i="15"/>
  <c r="I133" i="15"/>
  <c r="M134" i="15"/>
  <c r="M82" i="12"/>
  <c r="M90" i="12"/>
  <c r="M98" i="12"/>
  <c r="I105" i="15"/>
  <c r="I121" i="15"/>
  <c r="I124" i="15"/>
  <c r="I127" i="15"/>
  <c r="M141" i="15"/>
  <c r="E114" i="15"/>
  <c r="B123" i="15"/>
  <c r="E123" i="15" s="1"/>
  <c r="M126" i="12"/>
  <c r="B126" i="15"/>
  <c r="E126" i="15" s="1"/>
  <c r="M129" i="12"/>
  <c r="M137" i="12"/>
  <c r="B137" i="15"/>
  <c r="M140" i="12"/>
  <c r="M147" i="12"/>
  <c r="I114" i="15"/>
  <c r="I116" i="15"/>
  <c r="R119" i="15"/>
  <c r="R121" i="15"/>
  <c r="R127" i="15"/>
  <c r="R138" i="15"/>
  <c r="B140" i="15"/>
  <c r="E140" i="15" s="1"/>
  <c r="M143" i="12"/>
  <c r="I143" i="15"/>
  <c r="I80" i="15"/>
  <c r="R85" i="15"/>
  <c r="I88" i="15"/>
  <c r="R93" i="15"/>
  <c r="I96" i="15"/>
  <c r="R101" i="15"/>
  <c r="R102" i="15"/>
  <c r="M107" i="12"/>
  <c r="E108" i="15"/>
  <c r="E111" i="15"/>
  <c r="M115" i="15"/>
  <c r="M122" i="12"/>
  <c r="I120" i="15"/>
  <c r="B125" i="15"/>
  <c r="E125" i="15" s="1"/>
  <c r="M128" i="12"/>
  <c r="I140" i="15"/>
  <c r="M119" i="15"/>
  <c r="R122" i="15"/>
  <c r="R123" i="15"/>
  <c r="R125" i="15"/>
  <c r="R132" i="15"/>
  <c r="R133" i="15"/>
  <c r="R137" i="15"/>
  <c r="I75" i="15"/>
  <c r="R80" i="15"/>
  <c r="I83" i="15"/>
  <c r="R88" i="15"/>
  <c r="I91" i="15"/>
  <c r="R96" i="15"/>
  <c r="I99" i="15"/>
  <c r="E102" i="15"/>
  <c r="M117" i="12"/>
  <c r="M123" i="15"/>
  <c r="R124" i="15"/>
  <c r="M125" i="15"/>
  <c r="B131" i="15"/>
  <c r="E131" i="15" s="1"/>
  <c r="M134" i="12"/>
  <c r="M132" i="15"/>
  <c r="M133" i="15"/>
  <c r="E136" i="15"/>
  <c r="M137" i="15"/>
  <c r="R140" i="15"/>
  <c r="E54" i="15"/>
  <c r="E62" i="15"/>
  <c r="E70" i="15"/>
  <c r="B122" i="15"/>
  <c r="E122" i="15" s="1"/>
  <c r="M125" i="12"/>
  <c r="M124" i="15"/>
  <c r="R130" i="12"/>
  <c r="E130" i="15"/>
  <c r="I131" i="15"/>
  <c r="I136" i="15"/>
  <c r="E143" i="15"/>
  <c r="M111" i="12"/>
  <c r="M114" i="12"/>
  <c r="M118" i="12"/>
  <c r="I122" i="15"/>
  <c r="I132" i="15"/>
  <c r="B142" i="15"/>
  <c r="E142" i="15" s="1"/>
  <c r="M145" i="12"/>
  <c r="M105" i="12"/>
  <c r="M119" i="12"/>
  <c r="B135" i="15"/>
  <c r="E135" i="15" s="1"/>
  <c r="M138" i="12"/>
  <c r="I142" i="15"/>
  <c r="E134" i="15"/>
  <c r="I137" i="15"/>
  <c r="R143" i="15"/>
  <c r="M146" i="12"/>
  <c r="M127" i="15"/>
  <c r="E141" i="15"/>
  <c r="E132" i="15"/>
  <c r="I135" i="15"/>
  <c r="R141" i="15"/>
  <c r="M135" i="12"/>
  <c r="R130" i="15"/>
  <c r="T28" i="12" l="1"/>
  <c r="W28" i="12" s="1"/>
  <c r="R28" i="12"/>
  <c r="V28" i="12" s="1"/>
  <c r="T39" i="12"/>
  <c r="W39" i="12" s="1"/>
  <c r="R39" i="12"/>
  <c r="V39" i="12" s="1"/>
  <c r="T82" i="12"/>
  <c r="W82" i="12" s="1"/>
  <c r="R82" i="12"/>
  <c r="V82" i="12" s="1"/>
  <c r="T129" i="12"/>
  <c r="W129" i="12" s="1"/>
  <c r="R129" i="12"/>
  <c r="V129" i="12" s="1"/>
  <c r="T35" i="12"/>
  <c r="W35" i="12" s="1"/>
  <c r="R35" i="12"/>
  <c r="V35" i="12" s="1"/>
  <c r="R38" i="12"/>
  <c r="V38" i="12" s="1"/>
  <c r="T38" i="12"/>
  <c r="W38" i="12" s="1"/>
  <c r="R126" i="12"/>
  <c r="V126" i="12" s="1"/>
  <c r="T126" i="12"/>
  <c r="W126" i="12" s="1"/>
  <c r="E90" i="15"/>
  <c r="E75" i="15"/>
  <c r="T57" i="12"/>
  <c r="W57" i="12" s="1"/>
  <c r="R57" i="12"/>
  <c r="V57" i="12" s="1"/>
  <c r="Q126" i="12"/>
  <c r="Q137" i="12"/>
  <c r="Q123" i="12"/>
  <c r="Q109" i="12"/>
  <c r="T75" i="12"/>
  <c r="W75" i="12" s="1"/>
  <c r="R75" i="12"/>
  <c r="V75" i="12" s="1"/>
  <c r="T65" i="12"/>
  <c r="W65" i="12" s="1"/>
  <c r="R65" i="12"/>
  <c r="V65" i="12" s="1"/>
  <c r="R144" i="12"/>
  <c r="T21" i="12"/>
  <c r="W21" i="12" s="1"/>
  <c r="R21" i="12"/>
  <c r="V21" i="12" s="1"/>
  <c r="R32" i="12"/>
  <c r="V32" i="12" s="1"/>
  <c r="T32" i="12"/>
  <c r="W32" i="12" s="1"/>
  <c r="T142" i="12"/>
  <c r="V142" i="12" s="1"/>
  <c r="R142" i="12"/>
  <c r="T117" i="12"/>
  <c r="W117" i="12" s="1"/>
  <c r="R117" i="12"/>
  <c r="V117" i="12" s="1"/>
  <c r="R135" i="12"/>
  <c r="T105" i="12"/>
  <c r="W105" i="12" s="1"/>
  <c r="R105" i="12"/>
  <c r="V105" i="12" s="1"/>
  <c r="T102" i="12"/>
  <c r="W102" i="12" s="1"/>
  <c r="R102" i="12"/>
  <c r="V102" i="12" s="1"/>
  <c r="T89" i="12"/>
  <c r="W89" i="12" s="1"/>
  <c r="R89" i="12"/>
  <c r="V89" i="12" s="1"/>
  <c r="T113" i="12"/>
  <c r="W113" i="12" s="1"/>
  <c r="R113" i="12"/>
  <c r="V113" i="12" s="1"/>
  <c r="T49" i="12"/>
  <c r="W49" i="12" s="1"/>
  <c r="R49" i="12"/>
  <c r="V49" i="12" s="1"/>
  <c r="T11" i="12"/>
  <c r="W11" i="12" s="1"/>
  <c r="R11" i="12"/>
  <c r="V11" i="12" s="1"/>
  <c r="T31" i="12"/>
  <c r="W31" i="12" s="1"/>
  <c r="R31" i="12"/>
  <c r="V31" i="12" s="1"/>
  <c r="Q143" i="12"/>
  <c r="T16" i="12"/>
  <c r="W16" i="12" s="1"/>
  <c r="R16" i="12"/>
  <c r="V16" i="12" s="1"/>
  <c r="T7" i="12"/>
  <c r="W7" i="12" s="1"/>
  <c r="R7" i="12"/>
  <c r="V7" i="12" s="1"/>
  <c r="T67" i="12"/>
  <c r="W67" i="12" s="1"/>
  <c r="R67" i="12"/>
  <c r="V67" i="12" s="1"/>
  <c r="T125" i="12"/>
  <c r="W125" i="12" s="1"/>
  <c r="R125" i="12"/>
  <c r="V125" i="12" s="1"/>
  <c r="T106" i="12"/>
  <c r="W106" i="12" s="1"/>
  <c r="R106" i="12"/>
  <c r="V106" i="12" s="1"/>
  <c r="T88" i="12"/>
  <c r="W88" i="12" s="1"/>
  <c r="R88" i="12"/>
  <c r="V88" i="12" s="1"/>
  <c r="T145" i="12"/>
  <c r="V145" i="12" s="1"/>
  <c r="R145" i="12"/>
  <c r="T128" i="12"/>
  <c r="W128" i="12" s="1"/>
  <c r="R128" i="12"/>
  <c r="V128" i="12" s="1"/>
  <c r="T143" i="12"/>
  <c r="V143" i="12" s="1"/>
  <c r="R143" i="12"/>
  <c r="R83" i="12"/>
  <c r="V83" i="12" s="1"/>
  <c r="T83" i="12"/>
  <c r="W83" i="12" s="1"/>
  <c r="R59" i="12"/>
  <c r="V59" i="12" s="1"/>
  <c r="T59" i="12"/>
  <c r="W59" i="12" s="1"/>
  <c r="R44" i="12"/>
  <c r="V44" i="12" s="1"/>
  <c r="T44" i="12"/>
  <c r="W44" i="12" s="1"/>
  <c r="T48" i="12"/>
  <c r="W48" i="12" s="1"/>
  <c r="R48" i="12"/>
  <c r="V48" i="12" s="1"/>
  <c r="Q112" i="12"/>
  <c r="Q129" i="12"/>
  <c r="Q113" i="12"/>
  <c r="T8" i="12"/>
  <c r="W8" i="12" s="1"/>
  <c r="R8" i="12"/>
  <c r="V8" i="12" s="1"/>
  <c r="T95" i="12"/>
  <c r="W95" i="12" s="1"/>
  <c r="R95" i="12"/>
  <c r="V95" i="12" s="1"/>
  <c r="R138" i="12"/>
  <c r="R60" i="12"/>
  <c r="V60" i="12" s="1"/>
  <c r="T60" i="12"/>
  <c r="W60" i="12" s="1"/>
  <c r="R53" i="12"/>
  <c r="V53" i="12" s="1"/>
  <c r="T53" i="12"/>
  <c r="W53" i="12" s="1"/>
  <c r="T119" i="12"/>
  <c r="W119" i="12" s="1"/>
  <c r="R119" i="12"/>
  <c r="V119" i="12" s="1"/>
  <c r="R25" i="12"/>
  <c r="V25" i="12" s="1"/>
  <c r="T25" i="12"/>
  <c r="W25" i="12" s="1"/>
  <c r="R127" i="12"/>
  <c r="V127" i="12" s="1"/>
  <c r="T127" i="12"/>
  <c r="W127" i="12" s="1"/>
  <c r="R77" i="12"/>
  <c r="V77" i="12" s="1"/>
  <c r="T77" i="12"/>
  <c r="W77" i="12" s="1"/>
  <c r="R123" i="12"/>
  <c r="V123" i="12" s="1"/>
  <c r="T123" i="12"/>
  <c r="W123" i="12" s="1"/>
  <c r="T92" i="12"/>
  <c r="W92" i="12" s="1"/>
  <c r="R92" i="12"/>
  <c r="V92" i="12" s="1"/>
  <c r="R36" i="12"/>
  <c r="V36" i="12" s="1"/>
  <c r="T36" i="12"/>
  <c r="W36" i="12" s="1"/>
  <c r="T29" i="12"/>
  <c r="W29" i="12" s="1"/>
  <c r="R29" i="12"/>
  <c r="V29" i="12" s="1"/>
  <c r="Q117" i="12"/>
  <c r="Q105" i="12"/>
  <c r="R93" i="12"/>
  <c r="V93" i="12" s="1"/>
  <c r="T93" i="12"/>
  <c r="W93" i="12" s="1"/>
  <c r="R76" i="12"/>
  <c r="V76" i="12" s="1"/>
  <c r="T76" i="12"/>
  <c r="W76" i="12" s="1"/>
  <c r="T109" i="12"/>
  <c r="W109" i="12" s="1"/>
  <c r="R109" i="12"/>
  <c r="V109" i="12" s="1"/>
  <c r="R131" i="12"/>
  <c r="T131" i="12"/>
  <c r="V131" i="12" s="1"/>
  <c r="E74" i="15"/>
  <c r="T40" i="12"/>
  <c r="W40" i="12" s="1"/>
  <c r="R40" i="12"/>
  <c r="V40" i="12" s="1"/>
  <c r="T27" i="12"/>
  <c r="W27" i="12" s="1"/>
  <c r="R27" i="12"/>
  <c r="V27" i="12" s="1"/>
  <c r="T19" i="12"/>
  <c r="W19" i="12" s="1"/>
  <c r="R19" i="12"/>
  <c r="V19" i="12" s="1"/>
  <c r="T47" i="12"/>
  <c r="W47" i="12" s="1"/>
  <c r="R47" i="12"/>
  <c r="V47" i="12" s="1"/>
  <c r="Q121" i="12"/>
  <c r="T51" i="12"/>
  <c r="W51" i="12" s="1"/>
  <c r="R51" i="12"/>
  <c r="V51" i="12" s="1"/>
  <c r="R133" i="12"/>
  <c r="Q141" i="12"/>
  <c r="R78" i="12"/>
  <c r="V78" i="12" s="1"/>
  <c r="T78" i="12"/>
  <c r="W78" i="12" s="1"/>
  <c r="R122" i="12"/>
  <c r="V122" i="12" s="1"/>
  <c r="T122" i="12"/>
  <c r="W122" i="12" s="1"/>
  <c r="T73" i="12"/>
  <c r="W73" i="12" s="1"/>
  <c r="R73" i="12"/>
  <c r="V73" i="12" s="1"/>
  <c r="T56" i="12"/>
  <c r="W56" i="12" s="1"/>
  <c r="R56" i="12"/>
  <c r="V56" i="12" s="1"/>
  <c r="T26" i="12"/>
  <c r="W26" i="12" s="1"/>
  <c r="R26" i="12"/>
  <c r="V26" i="12" s="1"/>
  <c r="T46" i="12"/>
  <c r="W46" i="12" s="1"/>
  <c r="R46" i="12"/>
  <c r="V46" i="12" s="1"/>
  <c r="Q116" i="12"/>
  <c r="R132" i="12"/>
  <c r="T84" i="12"/>
  <c r="W84" i="12" s="1"/>
  <c r="R84" i="12"/>
  <c r="V84" i="12" s="1"/>
  <c r="T110" i="12"/>
  <c r="W110" i="12" s="1"/>
  <c r="R110" i="12"/>
  <c r="V110" i="12" s="1"/>
  <c r="T136" i="12"/>
  <c r="V136" i="12" s="1"/>
  <c r="R136" i="12"/>
  <c r="T97" i="12"/>
  <c r="W97" i="12" s="1"/>
  <c r="R97" i="12"/>
  <c r="V97" i="12" s="1"/>
  <c r="T94" i="12"/>
  <c r="W94" i="12" s="1"/>
  <c r="R94" i="12"/>
  <c r="V94" i="12" s="1"/>
  <c r="T118" i="12"/>
  <c r="W118" i="12" s="1"/>
  <c r="R118" i="12"/>
  <c r="V118" i="12" s="1"/>
  <c r="T141" i="12"/>
  <c r="V141" i="12" s="1"/>
  <c r="R141" i="12"/>
  <c r="T120" i="12"/>
  <c r="W120" i="12" s="1"/>
  <c r="R120" i="12"/>
  <c r="V120" i="12" s="1"/>
  <c r="T74" i="12"/>
  <c r="W74" i="12" s="1"/>
  <c r="R74" i="12"/>
  <c r="V74" i="12" s="1"/>
  <c r="T99" i="12"/>
  <c r="W99" i="12" s="1"/>
  <c r="R99" i="12"/>
  <c r="V99" i="12" s="1"/>
  <c r="T22" i="12"/>
  <c r="W22" i="12" s="1"/>
  <c r="R22" i="12"/>
  <c r="V22" i="12" s="1"/>
  <c r="T50" i="12"/>
  <c r="W50" i="12" s="1"/>
  <c r="R50" i="12"/>
  <c r="V50" i="12" s="1"/>
  <c r="R101" i="12"/>
  <c r="V101" i="12" s="1"/>
  <c r="T101" i="12"/>
  <c r="W101" i="12" s="1"/>
  <c r="E43" i="15"/>
  <c r="Q101" i="12"/>
  <c r="E129" i="15"/>
  <c r="Q135" i="12"/>
  <c r="T135" i="12" s="1"/>
  <c r="V135" i="12" s="1"/>
  <c r="T114" i="12"/>
  <c r="W114" i="12" s="1"/>
  <c r="R114" i="12"/>
  <c r="V114" i="12" s="1"/>
  <c r="T103" i="12"/>
  <c r="W103" i="12" s="1"/>
  <c r="R103" i="12"/>
  <c r="V103" i="12" s="1"/>
  <c r="R45" i="12"/>
  <c r="V45" i="12" s="1"/>
  <c r="T45" i="12"/>
  <c r="W45" i="12" s="1"/>
  <c r="R17" i="12"/>
  <c r="V17" i="12" s="1"/>
  <c r="T17" i="12"/>
  <c r="W17" i="12" s="1"/>
  <c r="T115" i="12"/>
  <c r="W115" i="12" s="1"/>
  <c r="R115" i="12"/>
  <c r="V115" i="12" s="1"/>
  <c r="T20" i="12"/>
  <c r="W20" i="12" s="1"/>
  <c r="R20" i="12"/>
  <c r="V20" i="12" s="1"/>
  <c r="R61" i="12"/>
  <c r="V61" i="12" s="1"/>
  <c r="T61" i="12"/>
  <c r="W61" i="12" s="1"/>
  <c r="T14" i="12"/>
  <c r="W14" i="12" s="1"/>
  <c r="R14" i="12"/>
  <c r="V14" i="12" s="1"/>
  <c r="T58" i="12"/>
  <c r="W58" i="12" s="1"/>
  <c r="R58" i="12"/>
  <c r="V58" i="12" s="1"/>
  <c r="T111" i="12"/>
  <c r="W111" i="12" s="1"/>
  <c r="R111" i="12"/>
  <c r="V111" i="12" s="1"/>
  <c r="T6" i="12"/>
  <c r="W6" i="12" s="1"/>
  <c r="R6" i="12"/>
  <c r="V6" i="12" s="1"/>
  <c r="T96" i="12"/>
  <c r="W96" i="12" s="1"/>
  <c r="R96" i="12"/>
  <c r="V96" i="12" s="1"/>
  <c r="T12" i="12"/>
  <c r="W12" i="12" s="1"/>
  <c r="R12" i="12"/>
  <c r="V12" i="12" s="1"/>
  <c r="R69" i="12"/>
  <c r="V69" i="12" s="1"/>
  <c r="T69" i="12"/>
  <c r="W69" i="12" s="1"/>
  <c r="T5" i="12"/>
  <c r="W5" i="12" s="1"/>
  <c r="R5" i="12"/>
  <c r="V5" i="12" s="1"/>
  <c r="T55" i="12"/>
  <c r="W55" i="12" s="1"/>
  <c r="R55" i="12"/>
  <c r="V55" i="12" s="1"/>
  <c r="R37" i="12"/>
  <c r="V37" i="12" s="1"/>
  <c r="Q133" i="12"/>
  <c r="T133" i="12" s="1"/>
  <c r="V133" i="12" s="1"/>
  <c r="T137" i="12"/>
  <c r="V137" i="12" s="1"/>
  <c r="R137" i="12"/>
  <c r="T10" i="12"/>
  <c r="W10" i="12" s="1"/>
  <c r="R10" i="12"/>
  <c r="V10" i="12" s="1"/>
  <c r="R71" i="12"/>
  <c r="V71" i="12" s="1"/>
  <c r="T71" i="12"/>
  <c r="W71" i="12" s="1"/>
  <c r="T87" i="12"/>
  <c r="W87" i="12" s="1"/>
  <c r="R87" i="12"/>
  <c r="V87" i="12" s="1"/>
  <c r="R107" i="12"/>
  <c r="V107" i="12" s="1"/>
  <c r="T107" i="12"/>
  <c r="W107" i="12" s="1"/>
  <c r="R124" i="12"/>
  <c r="V124" i="12" s="1"/>
  <c r="T124" i="12"/>
  <c r="W124" i="12" s="1"/>
  <c r="T81" i="12"/>
  <c r="W81" i="12" s="1"/>
  <c r="R81" i="12"/>
  <c r="V81" i="12" s="1"/>
  <c r="T41" i="12"/>
  <c r="W41" i="12" s="1"/>
  <c r="R41" i="12"/>
  <c r="V41" i="12" s="1"/>
  <c r="T86" i="12"/>
  <c r="W86" i="12" s="1"/>
  <c r="R86" i="12"/>
  <c r="V86" i="12" s="1"/>
  <c r="T91" i="12"/>
  <c r="W91" i="12" s="1"/>
  <c r="R91" i="12"/>
  <c r="V91" i="12" s="1"/>
  <c r="Q146" i="12"/>
  <c r="R70" i="12"/>
  <c r="V70" i="12" s="1"/>
  <c r="T70" i="12"/>
  <c r="W70" i="12" s="1"/>
  <c r="E52" i="15"/>
  <c r="T15" i="12"/>
  <c r="W15" i="12" s="1"/>
  <c r="R15" i="12"/>
  <c r="V15" i="12" s="1"/>
  <c r="T146" i="12"/>
  <c r="V146" i="12" s="1"/>
  <c r="R146" i="12"/>
  <c r="T147" i="12"/>
  <c r="V147" i="12" s="1"/>
  <c r="R147" i="12"/>
  <c r="R85" i="12"/>
  <c r="V85" i="12" s="1"/>
  <c r="T85" i="12"/>
  <c r="W85" i="12" s="1"/>
  <c r="T108" i="12"/>
  <c r="W108" i="12" s="1"/>
  <c r="R108" i="12"/>
  <c r="V108" i="12" s="1"/>
  <c r="Q138" i="12"/>
  <c r="T138" i="12" s="1"/>
  <c r="V138" i="12" s="1"/>
  <c r="T66" i="12"/>
  <c r="W66" i="12" s="1"/>
  <c r="R66" i="12"/>
  <c r="V66" i="12" s="1"/>
  <c r="T42" i="12"/>
  <c r="W42" i="12" s="1"/>
  <c r="R42" i="12"/>
  <c r="V42" i="12" s="1"/>
  <c r="T100" i="12"/>
  <c r="W100" i="12" s="1"/>
  <c r="R100" i="12"/>
  <c r="V100" i="12" s="1"/>
  <c r="T54" i="12"/>
  <c r="W54" i="12" s="1"/>
  <c r="R54" i="12"/>
  <c r="V54" i="12" s="1"/>
  <c r="Q107" i="12"/>
  <c r="T72" i="12"/>
  <c r="W72" i="12" s="1"/>
  <c r="R72" i="12"/>
  <c r="V72" i="12" s="1"/>
  <c r="R9" i="12"/>
  <c r="V9" i="12" s="1"/>
  <c r="T9" i="12"/>
  <c r="W9" i="12" s="1"/>
  <c r="T79" i="12"/>
  <c r="W79" i="12" s="1"/>
  <c r="R79" i="12"/>
  <c r="V79" i="12" s="1"/>
  <c r="T134" i="12"/>
  <c r="V134" i="12" s="1"/>
  <c r="R134" i="12"/>
  <c r="T140" i="12"/>
  <c r="V140" i="12" s="1"/>
  <c r="R140" i="12"/>
  <c r="T98" i="12"/>
  <c r="W98" i="12" s="1"/>
  <c r="R98" i="12"/>
  <c r="V98" i="12" s="1"/>
  <c r="T121" i="12"/>
  <c r="W121" i="12" s="1"/>
  <c r="R121" i="12"/>
  <c r="V121" i="12" s="1"/>
  <c r="T43" i="12"/>
  <c r="W43" i="12" s="1"/>
  <c r="R43" i="12"/>
  <c r="V43" i="12" s="1"/>
  <c r="R52" i="12"/>
  <c r="V52" i="12" s="1"/>
  <c r="T52" i="12"/>
  <c r="W52" i="12" s="1"/>
  <c r="T33" i="12"/>
  <c r="W33" i="12" s="1"/>
  <c r="R33" i="12"/>
  <c r="V33" i="12" s="1"/>
  <c r="R63" i="12"/>
  <c r="V63" i="12" s="1"/>
  <c r="Q132" i="12"/>
  <c r="T132" i="12" s="1"/>
  <c r="V132" i="12" s="1"/>
  <c r="R112" i="12"/>
  <c r="V112" i="12" s="1"/>
  <c r="T112" i="12"/>
  <c r="W112" i="12" s="1"/>
  <c r="Q125" i="12"/>
  <c r="T34" i="12"/>
  <c r="W34" i="12" s="1"/>
  <c r="R34" i="12"/>
  <c r="V34" i="12" s="1"/>
  <c r="T13" i="12"/>
  <c r="W13" i="12" s="1"/>
  <c r="R13" i="12"/>
  <c r="V13" i="12" s="1"/>
  <c r="E137" i="15"/>
  <c r="T90" i="12"/>
  <c r="W90" i="12" s="1"/>
  <c r="R90" i="12"/>
  <c r="V90" i="12" s="1"/>
  <c r="E118" i="15"/>
  <c r="T23" i="12"/>
  <c r="W23" i="12" s="1"/>
  <c r="R23" i="12"/>
  <c r="V23" i="12" s="1"/>
  <c r="R104" i="12"/>
  <c r="V104" i="12" s="1"/>
  <c r="T104" i="12"/>
  <c r="W104" i="12" s="1"/>
  <c r="T30" i="12"/>
  <c r="W30" i="12" s="1"/>
  <c r="R30" i="12"/>
  <c r="V30" i="12" s="1"/>
  <c r="T80" i="12"/>
  <c r="W80" i="12" s="1"/>
  <c r="R80" i="12"/>
  <c r="V80" i="12" s="1"/>
  <c r="T116" i="12"/>
  <c r="W116" i="12" s="1"/>
  <c r="R116" i="12"/>
  <c r="V116" i="12" s="1"/>
  <c r="T63" i="12"/>
  <c r="W63" i="12" s="1"/>
  <c r="T62" i="12"/>
  <c r="W62" i="12" s="1"/>
  <c r="R62" i="12"/>
  <c r="V62" i="12" s="1"/>
  <c r="Q144" i="12"/>
  <c r="T144" i="12" s="1"/>
  <c r="V144" i="12" s="1"/>
  <c r="T64" i="12"/>
  <c r="W64" i="12" s="1"/>
  <c r="R64" i="12"/>
  <c r="V64" i="12" s="1"/>
  <c r="T24" i="12"/>
  <c r="W24" i="12" s="1"/>
  <c r="R24" i="12"/>
  <c r="V24" i="12" s="1"/>
  <c r="R68" i="12"/>
  <c r="V68" i="12" s="1"/>
  <c r="T68" i="12"/>
  <c r="W68" i="12" s="1"/>
</calcChain>
</file>

<file path=xl/sharedStrings.xml><?xml version="1.0" encoding="utf-8"?>
<sst xmlns="http://schemas.openxmlformats.org/spreadsheetml/2006/main" count="3137" uniqueCount="491">
  <si>
    <t>Бурнашев Сергей Олегович</t>
  </si>
  <si>
    <t>burnashev</t>
  </si>
  <si>
    <t>СКОРАЯ ПОМОЩЬ</t>
  </si>
  <si>
    <t>Ву Хоанг Ань</t>
  </si>
  <si>
    <t>vu</t>
  </si>
  <si>
    <t>СТОМАТОЛОГ</t>
  </si>
  <si>
    <t>Данг Фыонг Нам</t>
  </si>
  <si>
    <t>dang</t>
  </si>
  <si>
    <t>SECURITY</t>
  </si>
  <si>
    <t>Дергунова Наталья Олеговна</t>
  </si>
  <si>
    <t>dergunova</t>
  </si>
  <si>
    <t>СЛУЖБА ЗАНЯТОСТИ</t>
  </si>
  <si>
    <t>Дмитриев Арсений Тарасович</t>
  </si>
  <si>
    <t>dmitriev</t>
  </si>
  <si>
    <t>АБИТУРИЕНТ</t>
  </si>
  <si>
    <t>Ефремова Юлия Александровна</t>
  </si>
  <si>
    <t>efremova</t>
  </si>
  <si>
    <t>АВТОМОБИЛИ</t>
  </si>
  <si>
    <t>Зулпуев Азрет Алтынбекович</t>
  </si>
  <si>
    <t>АПТЕКА</t>
  </si>
  <si>
    <t>Казюрин Николай Вячеславович</t>
  </si>
  <si>
    <t>kazyurin</t>
  </si>
  <si>
    <t>АРМИЯ</t>
  </si>
  <si>
    <t>Калиничев Никита Дмитриевич</t>
  </si>
  <si>
    <t>kalinichev</t>
  </si>
  <si>
    <t>АРХИВ</t>
  </si>
  <si>
    <t>Кезик Дарья Дмитриевна</t>
  </si>
  <si>
    <t>АРХИТЕКТУРА</t>
  </si>
  <si>
    <t>Кеник Александр Владимирович</t>
  </si>
  <si>
    <t>АТЕЛЬЕ</t>
  </si>
  <si>
    <t>Колбунов Никита Максимович</t>
  </si>
  <si>
    <t>АТЕЛЬЕ ПО РЕМОНТУ</t>
  </si>
  <si>
    <t>Копылов Данила Олегович</t>
  </si>
  <si>
    <t>kopylov</t>
  </si>
  <si>
    <t>АЭРОПОРТ</t>
  </si>
  <si>
    <t>Куколь Вячеслав Владимирович</t>
  </si>
  <si>
    <t>kukol</t>
  </si>
  <si>
    <t xml:space="preserve">БАЗА ОТДЫХА </t>
  </si>
  <si>
    <t>Лаврентьев Роман Владиславович</t>
  </si>
  <si>
    <t>lavrentev</t>
  </si>
  <si>
    <t>БАНК</t>
  </si>
  <si>
    <t>Латипов Толибжон Комилович</t>
  </si>
  <si>
    <t>latipov</t>
  </si>
  <si>
    <t>БАНКЕТ</t>
  </si>
  <si>
    <t>Лещев Дмитрий Алексеевич</t>
  </si>
  <si>
    <t>leschev</t>
  </si>
  <si>
    <t>ЛЫЖНЫЕ СОРЕВНОВАНИЯ</t>
  </si>
  <si>
    <t>Лундовская Ксения Евгеньевна</t>
  </si>
  <si>
    <t>lundovskaya</t>
  </si>
  <si>
    <t>БИЛЛИНГ</t>
  </si>
  <si>
    <t>Макаров Владислав Дмитриевич</t>
  </si>
  <si>
    <t>makarov</t>
  </si>
  <si>
    <t>СУПЕРМАРКЕТ</t>
  </si>
  <si>
    <t>Махаммаджонов Сухроббек Умиджон угли</t>
  </si>
  <si>
    <t>mahammadjonov</t>
  </si>
  <si>
    <t>БУКМЕКЕР</t>
  </si>
  <si>
    <t>Омельянюк Дан Юрьевич</t>
  </si>
  <si>
    <t>omelyanuk</t>
  </si>
  <si>
    <t>БУХГАЛТЕРИЯ</t>
  </si>
  <si>
    <t>Орликов Андрей Алексеевич</t>
  </si>
  <si>
    <t>orlikov</t>
  </si>
  <si>
    <t>БЮДЖЕТ СЕМЬИ</t>
  </si>
  <si>
    <t>Петроченко Иван Васильевич</t>
  </si>
  <si>
    <t>petrochenko</t>
  </si>
  <si>
    <t>ВИДЕО-(АУДИО-)ТЕКА</t>
  </si>
  <si>
    <t>Протасов Ярослав Игоревич</t>
  </si>
  <si>
    <t>protasov</t>
  </si>
  <si>
    <t>ВОВ</t>
  </si>
  <si>
    <t>Рабаева Нурайым Алмазбековна</t>
  </si>
  <si>
    <t>rabaeva</t>
  </si>
  <si>
    <t>ВОЕНКОМАТ</t>
  </si>
  <si>
    <t>Сейдалиев Расим Рамисович</t>
  </si>
  <si>
    <t>seidaliev</t>
  </si>
  <si>
    <t>ВОКЗАЛ</t>
  </si>
  <si>
    <t>СербУшко Андрей Викторович</t>
  </si>
  <si>
    <t>serbushko</t>
  </si>
  <si>
    <t>ИНВЕНТАРИЗАЦИЯ (оф.техники)</t>
  </si>
  <si>
    <t>Слепцова Софья Евгеньевна</t>
  </si>
  <si>
    <t>slepcova</t>
  </si>
  <si>
    <t>СЛУЖБА ДОСТАВКИ ПРОДУКТОВ</t>
  </si>
  <si>
    <t>Стариков Павел Михайлович</t>
  </si>
  <si>
    <t>ГАЗЕТА</t>
  </si>
  <si>
    <t>Степанова Кристина Александровна</t>
  </si>
  <si>
    <t>stepanova</t>
  </si>
  <si>
    <t>ГАИ</t>
  </si>
  <si>
    <t>Фам Ань Ту</t>
  </si>
  <si>
    <t>fam</t>
  </si>
  <si>
    <t>ГАРАЖ</t>
  </si>
  <si>
    <t>Шевченко Арина Александровна</t>
  </si>
  <si>
    <t>shevchenko</t>
  </si>
  <si>
    <t>ЛАБОРАТОРИЯ</t>
  </si>
  <si>
    <t>Щулькин Никита Сергеевич</t>
  </si>
  <si>
    <t>schulkin</t>
  </si>
  <si>
    <t>ГОСТИНИЦА</t>
  </si>
  <si>
    <t>Абдиев Лочин Журабек угли</t>
  </si>
  <si>
    <t>abdiev</t>
  </si>
  <si>
    <t>ГРУЗЫ</t>
  </si>
  <si>
    <t>Аксёнова Ирина Александровна</t>
  </si>
  <si>
    <t>aksenova</t>
  </si>
  <si>
    <t>ШКОЛА</t>
  </si>
  <si>
    <t>Александрова Полина Андреевна</t>
  </si>
  <si>
    <t>aleksandrova</t>
  </si>
  <si>
    <t>МАРШРУТКИ</t>
  </si>
  <si>
    <t>Алексеев Григорий Александрович</t>
  </si>
  <si>
    <t>alekseev</t>
  </si>
  <si>
    <t>СТРАХОВАНИЕ</t>
  </si>
  <si>
    <t>Аслонов Умид Гани угли</t>
  </si>
  <si>
    <t>aslonov</t>
  </si>
  <si>
    <t>ТРАМВАЙНОЕ ДЕПО</t>
  </si>
  <si>
    <t>Балыков Артем Владимирович</t>
  </si>
  <si>
    <t>balykov</t>
  </si>
  <si>
    <t>САЛОН КРАСОТЫ</t>
  </si>
  <si>
    <t>Вильданов Артём Русланович</t>
  </si>
  <si>
    <t>vildanov</t>
  </si>
  <si>
    <t>КЛУБ</t>
  </si>
  <si>
    <t>Вушанло Фарух Русланович</t>
  </si>
  <si>
    <t>vushanlo</t>
  </si>
  <si>
    <t>ЗАПОВЕДНИК</t>
  </si>
  <si>
    <t>Вячистый Тимофей Дмитриевич</t>
  </si>
  <si>
    <t>vyachistyi</t>
  </si>
  <si>
    <t>КЛИНИКА</t>
  </si>
  <si>
    <t>Дик Иван Сергеевич</t>
  </si>
  <si>
    <t>dik</t>
  </si>
  <si>
    <t>ЗООПАРК</t>
  </si>
  <si>
    <t>Жахонов Жамшед Гафур угли</t>
  </si>
  <si>
    <t>СТРОИТЕЛЬСТВО</t>
  </si>
  <si>
    <t>Зарембо Алексей Константинович</t>
  </si>
  <si>
    <t>zarembo</t>
  </si>
  <si>
    <t>ИНТЕРНЕТ-МАГАЗИН</t>
  </si>
  <si>
    <t>Злобин Владимир Александрович</t>
  </si>
  <si>
    <t>КИНОСТУДИЯ</t>
  </si>
  <si>
    <t>Кадирходжаева Сабрина Шавкатжоновна</t>
  </si>
  <si>
    <t>kadirhodjaeva</t>
  </si>
  <si>
    <t>КИНОТЕАТР</t>
  </si>
  <si>
    <t>Кошевой Даниил Алексеевич</t>
  </si>
  <si>
    <t>koshevoi</t>
  </si>
  <si>
    <t>КЛАССНЫЙ РУКОВОДИТЕЛЬ</t>
  </si>
  <si>
    <t>Леванян Левон Иорданович</t>
  </si>
  <si>
    <t>ХУДОЖЕСТВЕННЫЙ МУЗЕЙ</t>
  </si>
  <si>
    <t>Мунзензи Мерси</t>
  </si>
  <si>
    <t>munzenzi</t>
  </si>
  <si>
    <t>СКЛАД</t>
  </si>
  <si>
    <t>Мурдани Хайкал</t>
  </si>
  <si>
    <t>КОЛЛЕКЦИОНЕР</t>
  </si>
  <si>
    <t>Нго Куанг Хыу</t>
  </si>
  <si>
    <t>ngo</t>
  </si>
  <si>
    <t>КОМПЬЮТЕРЫ</t>
  </si>
  <si>
    <t>Пуршев Игорь Валентинович</t>
  </si>
  <si>
    <t>purshev</t>
  </si>
  <si>
    <t>КРЕДИТНЫЙ ОТДЕЛ БАНКА</t>
  </si>
  <si>
    <t>Пынчина Полина Евгеньевна</t>
  </si>
  <si>
    <t>pynchina</t>
  </si>
  <si>
    <t>КУРОРТ</t>
  </si>
  <si>
    <t>Разаренова Анна Андреевна</t>
  </si>
  <si>
    <t>razarenova</t>
  </si>
  <si>
    <t>ФОТОГРАФ</t>
  </si>
  <si>
    <t>Ромбеалло Сиела Махарани</t>
  </si>
  <si>
    <t>HARDWARE</t>
  </si>
  <si>
    <t>Самойлов Даниил Валерьевич</t>
  </si>
  <si>
    <t>samoilov</t>
  </si>
  <si>
    <t>БИБЛИОТЕКА</t>
  </si>
  <si>
    <t>Селуянов Данила Дмитриевич</t>
  </si>
  <si>
    <t>seluyanov</t>
  </si>
  <si>
    <t>ТУРИЗМ</t>
  </si>
  <si>
    <t>Симонов Артём Андреевич</t>
  </si>
  <si>
    <t>simonov</t>
  </si>
  <si>
    <t>МЕДПУНКТ</t>
  </si>
  <si>
    <t>Сушинский Матвей Сергеевич</t>
  </si>
  <si>
    <t>МЕТРО</t>
  </si>
  <si>
    <t>У Цзе</t>
  </si>
  <si>
    <t>u</t>
  </si>
  <si>
    <t>МЧС</t>
  </si>
  <si>
    <t>Чугунова Ирина Андреевна</t>
  </si>
  <si>
    <t>chugunova</t>
  </si>
  <si>
    <t>МУЗЕЙ</t>
  </si>
  <si>
    <t>Чупин Егор Владимирович</t>
  </si>
  <si>
    <t>chupin</t>
  </si>
  <si>
    <t>НАЛОГИ</t>
  </si>
  <si>
    <t>Шотхоноева Виктория Анатольевна</t>
  </si>
  <si>
    <t>shothonoeva</t>
  </si>
  <si>
    <t>НИР</t>
  </si>
  <si>
    <t>Юнусова Рената Маратовна</t>
  </si>
  <si>
    <t>yunusova</t>
  </si>
  <si>
    <t>ОБЩЕЖИТИЕ</t>
  </si>
  <si>
    <t>Богуславский Борис Витальевич</t>
  </si>
  <si>
    <t>ОКНА И ДВЕРИ</t>
  </si>
  <si>
    <t>Воротов Вячеслав Аркадьевич</t>
  </si>
  <si>
    <t>vorotov</t>
  </si>
  <si>
    <t>СЛУЖБА УСЫНОВЛЕНИЯ</t>
  </si>
  <si>
    <t>Грудинин Сергей Леонидович</t>
  </si>
  <si>
    <t>ОПТОВАЯ БАЗА</t>
  </si>
  <si>
    <t>Деулина Елизавета Сергеевна</t>
  </si>
  <si>
    <t>deulina</t>
  </si>
  <si>
    <t>ОТДЕЛ КАДРОВ</t>
  </si>
  <si>
    <t>Дмитриева Анна Андреевна</t>
  </si>
  <si>
    <t>dmitrieva</t>
  </si>
  <si>
    <t>ПАСПОРТНАЯ СЛУЖБА</t>
  </si>
  <si>
    <t>Евсеев Всеволод Александрович</t>
  </si>
  <si>
    <t>evseev</t>
  </si>
  <si>
    <t>ПЕРЕВОЗКА</t>
  </si>
  <si>
    <t>Завадовский Андрей Андреевич</t>
  </si>
  <si>
    <t>zavadovski</t>
  </si>
  <si>
    <t>ПИТАНИЕ В БОЛЬНИЦЕ</t>
  </si>
  <si>
    <t>Зайнулин Владислав Сергеевич</t>
  </si>
  <si>
    <t>zainulin</t>
  </si>
  <si>
    <t>ПЛАНИРОВАНИЕ УЧЕБНОГО ПРОЦЕССА</t>
  </si>
  <si>
    <t>Захаркин Артур Сергеевич</t>
  </si>
  <si>
    <t>zaharkin</t>
  </si>
  <si>
    <t>Рынок</t>
  </si>
  <si>
    <t>Исаева Светлана Алексеевна</t>
  </si>
  <si>
    <t>isaeva</t>
  </si>
  <si>
    <t>ПОЛИЦИЯ</t>
  </si>
  <si>
    <t>Карлов Иван Александрович</t>
  </si>
  <si>
    <t>karlov</t>
  </si>
  <si>
    <t>ПРАЗДНИКИ</t>
  </si>
  <si>
    <t>Катмаков Лев Константинович</t>
  </si>
  <si>
    <t>katmakov</t>
  </si>
  <si>
    <t>ПРОИЗВОДСТВО</t>
  </si>
  <si>
    <t>Климашевский Евгений Олегович</t>
  </si>
  <si>
    <t>klimashevski</t>
  </si>
  <si>
    <t>ЧЕМПИОНАТ</t>
  </si>
  <si>
    <t>Коропотухин Кирилл Андреевич</t>
  </si>
  <si>
    <t>koropotuhin</t>
  </si>
  <si>
    <t>РАДИО</t>
  </si>
  <si>
    <t>Крамарчук Анита Нурлановна</t>
  </si>
  <si>
    <t>kramarchuk</t>
  </si>
  <si>
    <t>ОЛИМПИАДА</t>
  </si>
  <si>
    <t>Курманов Сапар Мирланович</t>
  </si>
  <si>
    <t>kurmanov</t>
  </si>
  <si>
    <t>РЕСТОРАН</t>
  </si>
  <si>
    <t>Лазаренко Борис Евгеньевич</t>
  </si>
  <si>
    <t>lazarenko</t>
  </si>
  <si>
    <t>РЕЧПОРТ</t>
  </si>
  <si>
    <t>Локотецкий Матвей Евгеньевич</t>
  </si>
  <si>
    <t>lokotecki</t>
  </si>
  <si>
    <t>РЕЭЛТОР</t>
  </si>
  <si>
    <t>Лубсандоржиев Айдар Минжурович</t>
  </si>
  <si>
    <t>lubsandorjiev</t>
  </si>
  <si>
    <t>Кофейня</t>
  </si>
  <si>
    <t>Мальцев Данил Рустамович</t>
  </si>
  <si>
    <t>maltcev</t>
  </si>
  <si>
    <t>С/Х ФЕРМА</t>
  </si>
  <si>
    <t>Мандрыкина Наталья Евгеньевна</t>
  </si>
  <si>
    <t>mandrykina</t>
  </si>
  <si>
    <t>ЖКХ</t>
  </si>
  <si>
    <t>Мустафа Андрей Валерьевич</t>
  </si>
  <si>
    <t>mustafa</t>
  </si>
  <si>
    <t>ТАКСИ</t>
  </si>
  <si>
    <t>Никифоров Дмитрий Игоревич</t>
  </si>
  <si>
    <t>nikiforov</t>
  </si>
  <si>
    <t>ЗАГС</t>
  </si>
  <si>
    <t>Нурматов Хамидулло Абдулло угли</t>
  </si>
  <si>
    <t>nurmatov</t>
  </si>
  <si>
    <t>INTERNET</t>
  </si>
  <si>
    <t>Осипова Александра Дмитриевна</t>
  </si>
  <si>
    <t>osipova</t>
  </si>
  <si>
    <t>ВЫПУСКНИКИ</t>
  </si>
  <si>
    <t>Повшедный Даниил Александрович</t>
  </si>
  <si>
    <t>povshednyi</t>
  </si>
  <si>
    <t>SOFTWARE</t>
  </si>
  <si>
    <t>Погоренко Иван Сергеевич</t>
  </si>
  <si>
    <t>pogorenko</t>
  </si>
  <si>
    <t>ТЕАТР</t>
  </si>
  <si>
    <t>Попов Александр Александрович</t>
  </si>
  <si>
    <t>РЕКЛАМА</t>
  </si>
  <si>
    <t>Пустовой Андрей Евгеньевич</t>
  </si>
  <si>
    <t>pustovoi</t>
  </si>
  <si>
    <t>СПОРТКОМПЛЕКС</t>
  </si>
  <si>
    <t>Пшонкин Вадим Дмитриевич</t>
  </si>
  <si>
    <t>ЛОМБАРД</t>
  </si>
  <si>
    <t>Ситдиков Рустам Вадимович</t>
  </si>
  <si>
    <t>sitdikov</t>
  </si>
  <si>
    <t>ДЕТСКИЙ САД</t>
  </si>
  <si>
    <t>Талаев Илья Викторович</t>
  </si>
  <si>
    <t>talaev</t>
  </si>
  <si>
    <t>ВЫБОРЫ</t>
  </si>
  <si>
    <t>Фомин Александр Владимирович</t>
  </si>
  <si>
    <t>fomin</t>
  </si>
  <si>
    <t>СУД</t>
  </si>
  <si>
    <t>Шлейнингер Никита Викторович</t>
  </si>
  <si>
    <t>shleininger</t>
  </si>
  <si>
    <t>БТИ</t>
  </si>
  <si>
    <t>Ерохин Артем Алексеевич</t>
  </si>
  <si>
    <t>erokhin</t>
  </si>
  <si>
    <t>Субботин + СтрПр</t>
  </si>
  <si>
    <t>subbotin</t>
  </si>
  <si>
    <t>ДОСТАВКА ПРОДУКТОВ</t>
  </si>
  <si>
    <t>Котов + СтрПр</t>
  </si>
  <si>
    <t>kotov</t>
  </si>
  <si>
    <t>ТЕЛЕВИДЕНИЕ</t>
  </si>
  <si>
    <t>Головко + СтрПр</t>
  </si>
  <si>
    <t>golovko</t>
  </si>
  <si>
    <t>ГЕРБАРИЙ</t>
  </si>
  <si>
    <t>Орлов + СтрПр</t>
  </si>
  <si>
    <t>orlov</t>
  </si>
  <si>
    <t>ТЕСТИРОВАНИЕ</t>
  </si>
  <si>
    <t>Гельдыев</t>
  </si>
  <si>
    <t>geldyev</t>
  </si>
  <si>
    <t>ТОРГОВЫЙ ПРЕДСТАВИТЕЛЬ</t>
  </si>
  <si>
    <t>Шугаров</t>
  </si>
  <si>
    <t>shugarov</t>
  </si>
  <si>
    <t>ДИССЕРТАЦИОННЫЙ СОВЕТ</t>
  </si>
  <si>
    <t>Голышев</t>
  </si>
  <si>
    <t>golyshev</t>
  </si>
  <si>
    <t>ДВОРЕЦ ПИОНЕРОВ</t>
  </si>
  <si>
    <t>Сен Ченг</t>
  </si>
  <si>
    <t>sen</t>
  </si>
  <si>
    <t>Чан Пэнсян</t>
  </si>
  <si>
    <t>chan</t>
  </si>
  <si>
    <t>СтрПр</t>
  </si>
  <si>
    <t>Васильева Елизавета Владимировна (932003)</t>
  </si>
  <si>
    <t>vasileva</t>
  </si>
  <si>
    <t>ПРОФСОЮЗ</t>
  </si>
  <si>
    <t>Жданов Роман Олегович (932003)</t>
  </si>
  <si>
    <t>jdanov</t>
  </si>
  <si>
    <t>ЗЕМЛЯ</t>
  </si>
  <si>
    <t>Ибрагимов Алишер Искандар угли (932001)</t>
  </si>
  <si>
    <t>ibragimov</t>
  </si>
  <si>
    <t>УСЛУГИ СВЯЗИ</t>
  </si>
  <si>
    <t>Иванов Данил Олегович (932003)</t>
  </si>
  <si>
    <t>ivanov</t>
  </si>
  <si>
    <t>ГСК</t>
  </si>
  <si>
    <t>Изотов Александр Владимирович (932002)</t>
  </si>
  <si>
    <t>izotov</t>
  </si>
  <si>
    <t>ПОДОТЧЕТ</t>
  </si>
  <si>
    <t>Ильев Никита Андреевич (932002)</t>
  </si>
  <si>
    <t>ilyev</t>
  </si>
  <si>
    <t>УЧЕТ НАПРАВЛЕНИЙ НА ГОСПИТАЛИЗАЦИЮ</t>
  </si>
  <si>
    <t>Котов Александр Валерьевич (932003)</t>
  </si>
  <si>
    <t>САНТЕХНИКА</t>
  </si>
  <si>
    <t>Лапатин Данила Алексеевич (932001)</t>
  </si>
  <si>
    <t>lapatin</t>
  </si>
  <si>
    <t>СЛУЖБА ЗНАКОМСТВ</t>
  </si>
  <si>
    <t>Линьков Вадим Игоревич (932004)</t>
  </si>
  <si>
    <t>linkov</t>
  </si>
  <si>
    <t>Логоткова Дарья Константиновна (932003)</t>
  </si>
  <si>
    <t>logotkova</t>
  </si>
  <si>
    <t>Малясов Дмитрий Викторович (932001)</t>
  </si>
  <si>
    <t>malyasov</t>
  </si>
  <si>
    <t>Марьясов Артем Ринатович (932002)</t>
  </si>
  <si>
    <t>maryasov</t>
  </si>
  <si>
    <t>Маслова Мария Витальевна (932002)</t>
  </si>
  <si>
    <t>maslova</t>
  </si>
  <si>
    <t>Молоков Артём Вячеславович (932003)</t>
  </si>
  <si>
    <t>molokov</t>
  </si>
  <si>
    <t>Панова Диана Дмитриевна (932001)</t>
  </si>
  <si>
    <t>panova</t>
  </si>
  <si>
    <t>Петериков Иван Владимирович (932003)</t>
  </si>
  <si>
    <t>peterikov</t>
  </si>
  <si>
    <t>Печкина Кристина Евгеньевна (932001)</t>
  </si>
  <si>
    <t>pechkina</t>
  </si>
  <si>
    <t>Пудов Дмитрий Анатольевич (932001)</t>
  </si>
  <si>
    <t>pudov</t>
  </si>
  <si>
    <t>Ращупкина Наталья Максимовна (932002)</t>
  </si>
  <si>
    <t>raschupkina</t>
  </si>
  <si>
    <t>Русанов Даниил Игоревич (932002)</t>
  </si>
  <si>
    <t>rusanov</t>
  </si>
  <si>
    <t>Скрипко Егор Анатольевич (932002)</t>
  </si>
  <si>
    <t>skripko</t>
  </si>
  <si>
    <t>Степаньков Данила Денисович (932001)</t>
  </si>
  <si>
    <t>stepankov</t>
  </si>
  <si>
    <t>Танумихарджа Рафаэл Мэтью (932003)</t>
  </si>
  <si>
    <t>tanumiharadja</t>
  </si>
  <si>
    <t>Узжин Виталий Андреевич (932002)</t>
  </si>
  <si>
    <t>uzjin</t>
  </si>
  <si>
    <t>Хандуев Алдар Станиславович (932001)</t>
  </si>
  <si>
    <t>handuev</t>
  </si>
  <si>
    <t>Щербак Юлия Алексеевна (932002)</t>
  </si>
  <si>
    <t>scherbak</t>
  </si>
  <si>
    <t>Юдин Роман Владимирович (932003)</t>
  </si>
  <si>
    <t>yudin</t>
  </si>
  <si>
    <t>Переплеткина</t>
  </si>
  <si>
    <t>perepletkina</t>
  </si>
  <si>
    <t>Емелин Кирилл Сергеевич</t>
  </si>
  <si>
    <t>emelin</t>
  </si>
  <si>
    <t>Гурин Кирилл Игоревич</t>
  </si>
  <si>
    <t>ТАМОЖНЯ</t>
  </si>
  <si>
    <t>N</t>
  </si>
  <si>
    <t>ФИО</t>
  </si>
  <si>
    <t>Правильные ответы</t>
  </si>
  <si>
    <t>Неправильные ответы</t>
  </si>
  <si>
    <t>ИТОГО</t>
  </si>
  <si>
    <t>x</t>
  </si>
  <si>
    <t>-</t>
  </si>
  <si>
    <t>xx</t>
  </si>
  <si>
    <t>Правильные запросы</t>
  </si>
  <si>
    <t>Nick</t>
  </si>
  <si>
    <t>Предметная область</t>
  </si>
  <si>
    <t>ТЗ/деловая модель</t>
  </si>
  <si>
    <t>ER-схема</t>
  </si>
  <si>
    <t>Реляционная схема</t>
  </si>
  <si>
    <t>Схема ACCESS1</t>
  </si>
  <si>
    <t>SMD1</t>
  </si>
  <si>
    <t>ERD1</t>
  </si>
  <si>
    <t>ERD2</t>
  </si>
  <si>
    <t>SMD2</t>
  </si>
  <si>
    <t>Схема ACCESS2</t>
  </si>
  <si>
    <t>+</t>
  </si>
  <si>
    <t>Лабораторная работа № 1</t>
  </si>
  <si>
    <t>Лабораторная работа № 2</t>
  </si>
  <si>
    <t>Лабораторная работа № 3</t>
  </si>
  <si>
    <t>Лабораторная работа № 4</t>
  </si>
  <si>
    <t>Итого (сред.)</t>
  </si>
  <si>
    <t>Итого (сумма)</t>
  </si>
  <si>
    <t>4+</t>
  </si>
  <si>
    <t>4-</t>
  </si>
  <si>
    <t>3-</t>
  </si>
  <si>
    <t>5+</t>
  </si>
  <si>
    <t>5-</t>
  </si>
  <si>
    <t>3+</t>
  </si>
  <si>
    <t>2+</t>
  </si>
  <si>
    <t>08.09</t>
  </si>
  <si>
    <t>15.09</t>
  </si>
  <si>
    <t>22.09</t>
  </si>
  <si>
    <t>6.10</t>
  </si>
  <si>
    <t>13.10</t>
  </si>
  <si>
    <t>20.10</t>
  </si>
  <si>
    <t>27.10</t>
  </si>
  <si>
    <t>03.11</t>
  </si>
  <si>
    <t>17.11</t>
  </si>
  <si>
    <t>24.11</t>
  </si>
  <si>
    <t>29.11</t>
  </si>
  <si>
    <t>01.12</t>
  </si>
  <si>
    <t>08.12</t>
  </si>
  <si>
    <t>27.12</t>
  </si>
  <si>
    <t>?</t>
  </si>
  <si>
    <t xml:space="preserve"> </t>
  </si>
  <si>
    <t>xxx</t>
  </si>
  <si>
    <t>29.09</t>
  </si>
  <si>
    <t>1</t>
  </si>
  <si>
    <t>06.10</t>
  </si>
  <si>
    <t>2</t>
  </si>
  <si>
    <t>10.11</t>
  </si>
  <si>
    <t>01.12 П</t>
  </si>
  <si>
    <t>08.12 П</t>
  </si>
  <si>
    <t>3</t>
  </si>
  <si>
    <t>кр</t>
  </si>
  <si>
    <t>14.12</t>
  </si>
  <si>
    <t>21.12</t>
  </si>
  <si>
    <t>28.12</t>
  </si>
  <si>
    <t>4</t>
  </si>
  <si>
    <t>2А 2В 3БА 4Б</t>
  </si>
  <si>
    <t>2В 3БВ 4А 4Б</t>
  </si>
  <si>
    <t>1В 3АВ 5В</t>
  </si>
  <si>
    <t>3АБ</t>
  </si>
  <si>
    <t>2Б</t>
  </si>
  <si>
    <t xml:space="preserve">1A </t>
  </si>
  <si>
    <t>3АА 3ББ</t>
  </si>
  <si>
    <t>1Б 5Б 6Б</t>
  </si>
  <si>
    <t>колл 1</t>
  </si>
  <si>
    <t>колл 2</t>
  </si>
  <si>
    <t>колл 3</t>
  </si>
  <si>
    <t>колл 4</t>
  </si>
  <si>
    <t>Запросы</t>
  </si>
  <si>
    <t>Лаб 1</t>
  </si>
  <si>
    <t>Лаб 2</t>
  </si>
  <si>
    <t>Лаб 3</t>
  </si>
  <si>
    <t>Лаб 4</t>
  </si>
  <si>
    <t>Экзамен</t>
  </si>
  <si>
    <t>Колл (средняя)</t>
  </si>
  <si>
    <t>Запросы (средняя)</t>
  </si>
  <si>
    <t>Лаб. (с. а.)</t>
  </si>
  <si>
    <t>Лаб. (№3)</t>
  </si>
  <si>
    <t>Лаб. (средняя)</t>
  </si>
  <si>
    <t>Итого за контр.мер.</t>
  </si>
  <si>
    <t>Итого за контр.мер. + экз.</t>
  </si>
  <si>
    <t>Бонус</t>
  </si>
  <si>
    <t>Итого без экз.</t>
  </si>
  <si>
    <t>Итого с экз.</t>
  </si>
  <si>
    <t>Поставлено</t>
  </si>
  <si>
    <t>ТЗ</t>
  </si>
  <si>
    <t>Схема ACCESS</t>
  </si>
  <si>
    <t>Таблицы</t>
  </si>
  <si>
    <t>Данные</t>
  </si>
  <si>
    <t>Формы</t>
  </si>
  <si>
    <t>Отчеты</t>
  </si>
  <si>
    <t>За сложность</t>
  </si>
  <si>
    <t>Оценка</t>
  </si>
  <si>
    <t>Притензии</t>
  </si>
  <si>
    <t>Тест 2</t>
  </si>
  <si>
    <t>Тест 3.2</t>
  </si>
  <si>
    <t>1 четверть</t>
  </si>
  <si>
    <t>Тест 3.3</t>
  </si>
  <si>
    <t>Лаб2</t>
  </si>
  <si>
    <t>2 четверть</t>
  </si>
  <si>
    <t>Контр.раб.</t>
  </si>
  <si>
    <t>3 четверть</t>
  </si>
  <si>
    <t>Тест 4.2.5</t>
  </si>
  <si>
    <t>Тест 5</t>
  </si>
  <si>
    <t>Лаб4</t>
  </si>
  <si>
    <t>4 четверть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</si>
</sst>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_-* #,##0.000_р_._-;\-* #,##0.000_р_._-;_-* \-??_р_._-;_-@"/>
  </numFmts>
  <fonts count="31">
    <font>
      <sz val="10"/>
      <color rgb="FF000000"/>
      <name val="Calibri"/>
      <scheme val="minor"/>
    </font>
    <font>
      <sz val="10"/>
      <color theme="1"/>
      <name val="Arimo"/>
    </font>
    <font>
      <sz val="14"/>
      <color rgb="FF000000"/>
      <name val="Arial"/>
    </font>
    <font>
      <b/>
      <sz val="14"/>
      <color theme="1"/>
      <name val="Arial"/>
    </font>
    <font>
      <sz val="12"/>
      <color theme="1"/>
      <name val="Arial"/>
    </font>
    <font>
      <sz val="12"/>
      <color theme="1"/>
      <name val="Times New Roman"/>
    </font>
    <font>
      <sz val="10"/>
      <color theme="1"/>
      <name val="Times New Roman"/>
    </font>
    <font>
      <sz val="8"/>
      <color rgb="FF000000"/>
      <name val="Verdana"/>
    </font>
    <font>
      <sz val="12"/>
      <color rgb="FF000000"/>
      <name val="Arial"/>
    </font>
    <font>
      <sz val="12"/>
      <color theme="1"/>
      <name val="Arimo"/>
    </font>
    <font>
      <b/>
      <sz val="14"/>
      <color rgb="FF2C2D2E"/>
      <name val="Arial"/>
    </font>
    <font>
      <sz val="11"/>
      <color rgb="FF2C2D2E"/>
      <name val="Arial"/>
    </font>
    <font>
      <b/>
      <sz val="10"/>
      <color theme="1"/>
      <name val="Arimo"/>
    </font>
    <font>
      <b/>
      <sz val="12"/>
      <color theme="1"/>
      <name val="Times New Roman"/>
    </font>
    <font>
      <b/>
      <sz val="10"/>
      <color rgb="FFFF0000"/>
      <name val="Arimo"/>
    </font>
    <font>
      <b/>
      <sz val="10"/>
      <color theme="1"/>
      <name val="Times New Roman"/>
    </font>
    <font>
      <b/>
      <sz val="12"/>
      <color rgb="FF0000FF"/>
      <name val="Times New Roman"/>
    </font>
    <font>
      <sz val="10"/>
      <color rgb="FF000000"/>
      <name val="Arimo"/>
    </font>
    <font>
      <sz val="8"/>
      <color theme="1"/>
      <name val="Arimo"/>
    </font>
    <font>
      <b/>
      <sz val="8"/>
      <color theme="1"/>
      <name val="Times New Roman"/>
    </font>
    <font>
      <b/>
      <sz val="12"/>
      <color theme="8"/>
      <name val="Times New Roman"/>
    </font>
    <font>
      <b/>
      <sz val="12"/>
      <color theme="4"/>
      <name val="Times New Roman"/>
    </font>
    <font>
      <b/>
      <sz val="8"/>
      <color rgb="FF000000"/>
      <name val="Arial"/>
    </font>
    <font>
      <b/>
      <sz val="8"/>
      <color theme="1"/>
      <name val="Arial"/>
    </font>
    <font>
      <sz val="8"/>
      <color rgb="FFDCDDDE"/>
      <name val="Arial"/>
    </font>
    <font>
      <sz val="8"/>
      <color rgb="FFFFFFFF"/>
      <name val="Arial"/>
    </font>
    <font>
      <sz val="8"/>
      <color theme="1"/>
      <name val="Arial"/>
    </font>
    <font>
      <b/>
      <sz val="8"/>
      <color rgb="FFFFFFFF"/>
      <name val="Arial"/>
    </font>
    <font>
      <sz val="10"/>
      <color theme="1"/>
      <name val="Arial"/>
    </font>
    <font>
      <b/>
      <sz val="12"/>
      <color theme="1"/>
      <name val="Arial"/>
    </font>
    <font>
      <sz val="8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2" borderId="3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1" fillId="2" borderId="4" xfId="0" applyFont="1" applyFill="1" applyBorder="1"/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2" borderId="4" xfId="0" applyFont="1" applyFill="1" applyBorder="1" applyAlignment="1">
      <alignment vertical="top"/>
    </xf>
    <xf numFmtId="0" fontId="7" fillId="2" borderId="4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6" fillId="0" borderId="2" xfId="0" applyFont="1" applyBorder="1"/>
    <xf numFmtId="0" fontId="5" fillId="0" borderId="2" xfId="0" applyFont="1" applyBorder="1" applyAlignment="1">
      <alignment wrapText="1"/>
    </xf>
    <xf numFmtId="0" fontId="6" fillId="0" borderId="2" xfId="0" applyFont="1" applyBorder="1" applyAlignment="1"/>
    <xf numFmtId="0" fontId="8" fillId="2" borderId="1" xfId="0" applyFont="1" applyFill="1" applyBorder="1" applyAlignment="1">
      <alignment vertical="top"/>
    </xf>
    <xf numFmtId="0" fontId="6" fillId="0" borderId="1" xfId="0" applyFont="1" applyBorder="1" applyAlignment="1">
      <alignment wrapText="1"/>
    </xf>
    <xf numFmtId="0" fontId="1" fillId="0" borderId="0" xfId="0" applyFont="1"/>
    <xf numFmtId="0" fontId="6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2" xfId="0" applyFont="1" applyBorder="1"/>
    <xf numFmtId="0" fontId="3" fillId="0" borderId="1" xfId="0" applyFont="1" applyBorder="1" applyAlignment="1"/>
    <xf numFmtId="0" fontId="3" fillId="0" borderId="1" xfId="0" applyFont="1" applyBorder="1"/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0" borderId="1" xfId="0" applyFont="1" applyBorder="1"/>
    <xf numFmtId="0" fontId="6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6" xfId="0" applyFont="1" applyBorder="1"/>
    <xf numFmtId="0" fontId="9" fillId="0" borderId="1" xfId="0" applyFont="1" applyBorder="1"/>
    <xf numFmtId="0" fontId="9" fillId="0" borderId="1" xfId="0" applyFont="1" applyBorder="1" applyAlignment="1"/>
    <xf numFmtId="0" fontId="10" fillId="2" borderId="0" xfId="0" applyFont="1" applyFill="1" applyAlignment="1"/>
    <xf numFmtId="0" fontId="9" fillId="0" borderId="2" xfId="0" applyFont="1" applyBorder="1"/>
    <xf numFmtId="0" fontId="5" fillId="0" borderId="1" xfId="0" applyFont="1" applyBorder="1" applyAlignment="1">
      <alignment vertical="top" wrapText="1"/>
    </xf>
    <xf numFmtId="0" fontId="4" fillId="0" borderId="7" xfId="0" applyFont="1" applyBorder="1" applyAlignment="1"/>
    <xf numFmtId="0" fontId="6" fillId="0" borderId="0" xfId="0" applyFont="1"/>
    <xf numFmtId="0" fontId="4" fillId="0" borderId="2" xfId="0" applyFont="1" applyBorder="1" applyAlignment="1"/>
    <xf numFmtId="0" fontId="1" fillId="0" borderId="1" xfId="0" applyFont="1" applyBorder="1" applyAlignment="1">
      <alignment horizontal="left"/>
    </xf>
    <xf numFmtId="0" fontId="9" fillId="0" borderId="8" xfId="0" applyFont="1" applyBorder="1"/>
    <xf numFmtId="0" fontId="4" fillId="0" borderId="2" xfId="0" applyFont="1" applyBorder="1"/>
    <xf numFmtId="0" fontId="11" fillId="2" borderId="0" xfId="0" applyFont="1" applyFill="1" applyAlignment="1"/>
    <xf numFmtId="0" fontId="5" fillId="0" borderId="1" xfId="0" applyFont="1" applyBorder="1" applyAlignment="1"/>
    <xf numFmtId="0" fontId="4" fillId="0" borderId="0" xfId="0" applyFont="1"/>
    <xf numFmtId="0" fontId="5" fillId="0" borderId="0" xfId="0" applyFont="1"/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/>
    <xf numFmtId="0" fontId="13" fillId="0" borderId="1" xfId="0" applyFont="1" applyBorder="1" applyAlignment="1">
      <alignment horizontal="center" vertical="top" wrapText="1"/>
    </xf>
    <xf numFmtId="0" fontId="14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12" fillId="0" borderId="0" xfId="0" applyFont="1"/>
    <xf numFmtId="0" fontId="16" fillId="0" borderId="1" xfId="0" quotePrefix="1" applyFont="1" applyBorder="1" applyAlignment="1">
      <alignment horizontal="center" vertical="top" wrapText="1"/>
    </xf>
    <xf numFmtId="0" fontId="16" fillId="3" borderId="1" xfId="0" quotePrefix="1" applyFont="1" applyFill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7" fillId="0" borderId="0" xfId="0" applyFont="1"/>
    <xf numFmtId="0" fontId="16" fillId="4" borderId="1" xfId="0" quotePrefix="1" applyFont="1" applyFill="1" applyBorder="1" applyAlignment="1">
      <alignment horizontal="center" vertical="top" wrapText="1"/>
    </xf>
    <xf numFmtId="0" fontId="18" fillId="0" borderId="0" xfId="0" applyFont="1"/>
    <xf numFmtId="0" fontId="19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165" fontId="5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49" fontId="15" fillId="0" borderId="1" xfId="0" applyNumberFormat="1" applyFont="1" applyBorder="1" applyAlignment="1">
      <alignment vertical="top" wrapText="1"/>
    </xf>
    <xf numFmtId="49" fontId="15" fillId="0" borderId="1" xfId="0" applyNumberFormat="1" applyFont="1" applyBorder="1" applyAlignment="1">
      <alignment vertical="top" wrapText="1"/>
    </xf>
    <xf numFmtId="0" fontId="20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15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3" fillId="5" borderId="0" xfId="0" applyFont="1" applyFill="1"/>
    <xf numFmtId="49" fontId="13" fillId="0" borderId="1" xfId="0" applyNumberFormat="1" applyFont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5" fillId="0" borderId="1" xfId="0" applyNumberFormat="1" applyFont="1" applyBorder="1" applyAlignment="1">
      <alignment horizontal="center" vertical="top" wrapText="1"/>
    </xf>
    <xf numFmtId="49" fontId="15" fillId="0" borderId="1" xfId="0" applyNumberFormat="1" applyFont="1" applyBorder="1" applyAlignment="1">
      <alignment horizontal="center" vertical="top" wrapText="1"/>
    </xf>
    <xf numFmtId="49" fontId="15" fillId="0" borderId="8" xfId="0" applyNumberFormat="1" applyFont="1" applyBorder="1" applyAlignment="1">
      <alignment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5" borderId="2" xfId="0" applyNumberFormat="1" applyFont="1" applyFill="1" applyBorder="1" applyAlignment="1">
      <alignment horizontal="center" vertical="top" wrapText="1"/>
    </xf>
    <xf numFmtId="49" fontId="13" fillId="0" borderId="1" xfId="0" applyNumberFormat="1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left" vertical="top" wrapText="1"/>
    </xf>
    <xf numFmtId="0" fontId="23" fillId="5" borderId="2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left"/>
    </xf>
    <xf numFmtId="0" fontId="24" fillId="5" borderId="4" xfId="0" applyFont="1" applyFill="1" applyBorder="1" applyAlignment="1">
      <alignment horizontal="left"/>
    </xf>
    <xf numFmtId="0" fontId="2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5" fillId="5" borderId="3" xfId="0" applyFont="1" applyFill="1" applyBorder="1" applyAlignment="1">
      <alignment horizontal="center" vertical="top" wrapText="1"/>
    </xf>
    <xf numFmtId="0" fontId="26" fillId="5" borderId="0" xfId="0" applyFont="1" applyFill="1"/>
    <xf numFmtId="0" fontId="27" fillId="5" borderId="3" xfId="0" applyFont="1" applyFill="1" applyBorder="1" applyAlignment="1">
      <alignment horizontal="center" vertical="top" wrapText="1"/>
    </xf>
    <xf numFmtId="0" fontId="28" fillId="0" borderId="0" xfId="0" applyFont="1"/>
    <xf numFmtId="0" fontId="28" fillId="0" borderId="10" xfId="0" applyFont="1" applyBorder="1"/>
    <xf numFmtId="0" fontId="13" fillId="0" borderId="0" xfId="0" applyFont="1" applyAlignment="1">
      <alignment horizontal="center" vertical="top"/>
    </xf>
    <xf numFmtId="0" fontId="13" fillId="0" borderId="8" xfId="0" applyFont="1" applyBorder="1" applyAlignment="1">
      <alignment horizontal="center" vertical="top" wrapText="1"/>
    </xf>
    <xf numFmtId="0" fontId="29" fillId="0" borderId="10" xfId="0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top" wrapText="1"/>
    </xf>
    <xf numFmtId="165" fontId="13" fillId="0" borderId="1" xfId="0" applyNumberFormat="1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/>
    </xf>
    <xf numFmtId="0" fontId="28" fillId="0" borderId="11" xfId="0" applyFont="1" applyBorder="1"/>
    <xf numFmtId="0" fontId="28" fillId="0" borderId="12" xfId="0" applyFont="1" applyBorder="1"/>
    <xf numFmtId="0" fontId="28" fillId="0" borderId="13" xfId="0" applyFont="1" applyBorder="1"/>
    <xf numFmtId="0" fontId="13" fillId="0" borderId="1" xfId="0" applyFont="1" applyBorder="1" applyAlignment="1">
      <alignment horizontal="center" vertical="top"/>
    </xf>
    <xf numFmtId="164" fontId="28" fillId="0" borderId="0" xfId="0" applyNumberFormat="1" applyFont="1"/>
    <xf numFmtId="0" fontId="1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0" fontId="30" fillId="0" borderId="1" xfId="0" applyFont="1" applyBorder="1"/>
    <xf numFmtId="0" fontId="19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5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4" workbookViewId="0"/>
  </sheetViews>
  <sheetFormatPr defaultColWidth="14.42578125" defaultRowHeight="15" customHeight="1"/>
  <cols>
    <col min="1" max="1" width="7.140625" customWidth="1"/>
    <col min="2" max="2" width="12.5703125" customWidth="1"/>
    <col min="3" max="3" width="53.28515625" customWidth="1"/>
    <col min="4" max="4" width="22.7109375" customWidth="1"/>
    <col min="5" max="5" width="37.7109375" customWidth="1"/>
    <col min="6" max="6" width="28.85546875" customWidth="1"/>
    <col min="7" max="7" width="28.42578125" customWidth="1"/>
    <col min="8" max="26" width="8.7109375" customWidth="1"/>
  </cols>
  <sheetData>
    <row r="1" spans="1:26" ht="15.75" customHeight="1">
      <c r="A1" s="1">
        <v>1</v>
      </c>
      <c r="B1" s="2">
        <v>932101</v>
      </c>
      <c r="C1" s="3" t="s">
        <v>0</v>
      </c>
      <c r="D1" s="4" t="s">
        <v>1</v>
      </c>
      <c r="E1" s="5" t="s">
        <v>2</v>
      </c>
      <c r="F1" s="6"/>
      <c r="G1" s="7"/>
      <c r="H1" s="8"/>
      <c r="I1" s="1"/>
      <c r="J1" s="9"/>
      <c r="K1" s="10"/>
      <c r="L1" s="11"/>
      <c r="N1" s="11"/>
      <c r="O1" s="11"/>
    </row>
    <row r="2" spans="1:26" ht="15.75" customHeight="1">
      <c r="A2" s="1">
        <v>2</v>
      </c>
      <c r="B2" s="2">
        <v>932101</v>
      </c>
      <c r="C2" s="3" t="s">
        <v>3</v>
      </c>
      <c r="D2" s="4" t="s">
        <v>4</v>
      </c>
      <c r="E2" s="12" t="s">
        <v>5</v>
      </c>
      <c r="F2" s="13"/>
      <c r="G2" s="7"/>
      <c r="H2" s="8"/>
      <c r="I2" s="9"/>
      <c r="J2" s="9"/>
      <c r="K2" s="9"/>
      <c r="L2" s="14"/>
      <c r="N2" s="14"/>
      <c r="O2" s="15"/>
    </row>
    <row r="3" spans="1:26" ht="15.75" customHeight="1">
      <c r="A3" s="1">
        <v>3</v>
      </c>
      <c r="B3" s="2">
        <v>932101</v>
      </c>
      <c r="C3" s="3" t="s">
        <v>6</v>
      </c>
      <c r="D3" s="16" t="s">
        <v>7</v>
      </c>
      <c r="E3" s="17" t="s">
        <v>8</v>
      </c>
      <c r="F3" s="18"/>
      <c r="G3" s="7"/>
      <c r="H3" s="8"/>
      <c r="I3" s="9"/>
      <c r="J3" s="9"/>
      <c r="K3" s="9"/>
      <c r="L3" s="14"/>
      <c r="N3" s="14"/>
      <c r="O3" s="15"/>
    </row>
    <row r="4" spans="1:26" ht="15.75" customHeight="1">
      <c r="A4" s="1">
        <v>4</v>
      </c>
      <c r="B4" s="2">
        <v>932101</v>
      </c>
      <c r="C4" s="3" t="s">
        <v>9</v>
      </c>
      <c r="D4" s="16" t="s">
        <v>10</v>
      </c>
      <c r="E4" s="12" t="s">
        <v>11</v>
      </c>
      <c r="F4" s="13"/>
      <c r="G4" s="19"/>
      <c r="H4" s="8"/>
      <c r="I4" s="9"/>
      <c r="J4" s="9"/>
      <c r="K4" s="9"/>
      <c r="L4" s="14"/>
      <c r="N4" s="14"/>
      <c r="O4" s="15"/>
    </row>
    <row r="5" spans="1:26" ht="15.75" customHeight="1">
      <c r="A5" s="1">
        <v>5</v>
      </c>
      <c r="B5" s="2">
        <v>932101</v>
      </c>
      <c r="C5" s="3" t="s">
        <v>12</v>
      </c>
      <c r="D5" s="16" t="s">
        <v>13</v>
      </c>
      <c r="E5" s="12" t="s">
        <v>14</v>
      </c>
      <c r="F5" s="13"/>
      <c r="G5" s="7"/>
      <c r="H5" s="8"/>
      <c r="I5" s="9"/>
      <c r="J5" s="9"/>
      <c r="K5" s="9"/>
      <c r="L5" s="14"/>
      <c r="N5" s="14"/>
      <c r="O5" s="15"/>
    </row>
    <row r="6" spans="1:26" ht="15.75" customHeight="1">
      <c r="A6" s="1">
        <v>6</v>
      </c>
      <c r="B6" s="2">
        <v>932101</v>
      </c>
      <c r="C6" s="3" t="s">
        <v>15</v>
      </c>
      <c r="D6" s="16" t="s">
        <v>16</v>
      </c>
      <c r="E6" s="12" t="s">
        <v>17</v>
      </c>
      <c r="F6" s="13"/>
      <c r="G6" s="7"/>
      <c r="H6" s="8"/>
      <c r="I6" s="9"/>
      <c r="J6" s="9"/>
      <c r="K6" s="9"/>
      <c r="L6" s="14"/>
      <c r="N6" s="14"/>
      <c r="O6" s="15"/>
    </row>
    <row r="7" spans="1:26" ht="15.75" customHeight="1">
      <c r="A7" s="1">
        <v>7</v>
      </c>
      <c r="B7" s="2">
        <v>932101</v>
      </c>
      <c r="C7" s="3" t="s">
        <v>18</v>
      </c>
      <c r="D7" s="16"/>
      <c r="E7" s="12" t="s">
        <v>19</v>
      </c>
      <c r="F7" s="13"/>
      <c r="G7" s="7"/>
      <c r="H7" s="8"/>
      <c r="I7" s="9"/>
      <c r="J7" s="9"/>
      <c r="K7" s="9"/>
      <c r="L7" s="14"/>
      <c r="N7" s="14"/>
      <c r="O7" s="15"/>
    </row>
    <row r="8" spans="1:26" ht="15.75" customHeight="1">
      <c r="A8" s="1">
        <v>8</v>
      </c>
      <c r="B8" s="2">
        <v>932101</v>
      </c>
      <c r="C8" s="3" t="s">
        <v>20</v>
      </c>
      <c r="D8" s="16" t="s">
        <v>21</v>
      </c>
      <c r="E8" s="12" t="s">
        <v>22</v>
      </c>
      <c r="F8" s="18"/>
      <c r="G8" s="20"/>
      <c r="H8" s="8"/>
      <c r="I8" s="9"/>
      <c r="J8" s="9"/>
      <c r="K8" s="9"/>
      <c r="L8" s="14"/>
      <c r="N8" s="14"/>
      <c r="O8" s="15"/>
    </row>
    <row r="9" spans="1:26" ht="15.75" customHeight="1">
      <c r="A9" s="1">
        <v>9</v>
      </c>
      <c r="B9" s="2">
        <v>932101</v>
      </c>
      <c r="C9" s="3" t="s">
        <v>23</v>
      </c>
      <c r="D9" s="16" t="s">
        <v>24</v>
      </c>
      <c r="E9" s="12" t="s">
        <v>25</v>
      </c>
      <c r="F9" s="13"/>
      <c r="G9" s="21"/>
      <c r="H9" s="8"/>
      <c r="I9" s="9"/>
      <c r="J9" s="9"/>
      <c r="K9" s="9"/>
      <c r="L9" s="14"/>
      <c r="N9" s="14"/>
      <c r="O9" s="15"/>
    </row>
    <row r="10" spans="1:26" ht="15.75" customHeight="1">
      <c r="A10" s="1">
        <v>10</v>
      </c>
      <c r="B10" s="2">
        <v>932101</v>
      </c>
      <c r="C10" s="3" t="s">
        <v>26</v>
      </c>
      <c r="D10" s="22"/>
      <c r="E10" s="5" t="s">
        <v>27</v>
      </c>
      <c r="F10" s="13"/>
      <c r="G10" s="7"/>
      <c r="H10" s="8"/>
      <c r="I10" s="9"/>
      <c r="J10" s="9"/>
      <c r="K10" s="9"/>
      <c r="L10" s="14"/>
      <c r="N10" s="14"/>
      <c r="O10" s="15"/>
    </row>
    <row r="11" spans="1:26" ht="15.75" customHeight="1">
      <c r="A11" s="1">
        <v>11</v>
      </c>
      <c r="B11" s="2">
        <v>932101</v>
      </c>
      <c r="C11" s="3" t="s">
        <v>28</v>
      </c>
      <c r="D11" s="22"/>
      <c r="E11" s="12" t="s">
        <v>29</v>
      </c>
      <c r="F11" s="13"/>
      <c r="G11" s="7"/>
      <c r="H11" s="8"/>
      <c r="I11" s="9"/>
      <c r="J11" s="9"/>
      <c r="K11" s="9"/>
      <c r="L11" s="14"/>
      <c r="N11" s="14"/>
      <c r="O11" s="15"/>
    </row>
    <row r="12" spans="1:26" ht="15.75" customHeight="1">
      <c r="A12" s="1">
        <v>12</v>
      </c>
      <c r="B12" s="2">
        <v>932101</v>
      </c>
      <c r="C12" s="3" t="s">
        <v>30</v>
      </c>
      <c r="D12" s="22"/>
      <c r="E12" s="12" t="s">
        <v>31</v>
      </c>
      <c r="F12" s="13"/>
      <c r="G12" s="7"/>
      <c r="H12" s="8"/>
      <c r="I12" s="9"/>
      <c r="J12" s="9"/>
      <c r="K12" s="9"/>
      <c r="L12" s="14"/>
      <c r="N12" s="14"/>
      <c r="O12" s="15"/>
    </row>
    <row r="13" spans="1:26" ht="15.75" customHeight="1">
      <c r="A13" s="1">
        <v>13</v>
      </c>
      <c r="B13" s="2">
        <v>932101</v>
      </c>
      <c r="C13" s="3" t="s">
        <v>32</v>
      </c>
      <c r="D13" s="16" t="s">
        <v>33</v>
      </c>
      <c r="E13" s="12" t="s">
        <v>34</v>
      </c>
      <c r="F13" s="13"/>
      <c r="G13" s="7"/>
      <c r="H13" s="8"/>
      <c r="I13" s="9"/>
      <c r="J13" s="9"/>
      <c r="K13" s="9"/>
      <c r="L13" s="14"/>
      <c r="N13" s="14"/>
      <c r="O13" s="15"/>
    </row>
    <row r="14" spans="1:26" ht="15.75" customHeight="1">
      <c r="A14" s="1">
        <v>14</v>
      </c>
      <c r="B14" s="2">
        <v>932101</v>
      </c>
      <c r="C14" s="3" t="s">
        <v>35</v>
      </c>
      <c r="D14" s="16" t="s">
        <v>36</v>
      </c>
      <c r="E14" s="12" t="s">
        <v>37</v>
      </c>
      <c r="F14" s="13"/>
      <c r="G14" s="7"/>
      <c r="H14" s="8"/>
      <c r="I14" s="9"/>
      <c r="J14" s="9"/>
      <c r="K14" s="9"/>
      <c r="L14" s="14"/>
      <c r="N14" s="14"/>
      <c r="O14" s="15"/>
    </row>
    <row r="15" spans="1:26" ht="15.75" customHeight="1">
      <c r="A15" s="1">
        <v>15</v>
      </c>
      <c r="B15" s="2">
        <v>932101</v>
      </c>
      <c r="C15" s="3" t="s">
        <v>38</v>
      </c>
      <c r="D15" s="16" t="s">
        <v>39</v>
      </c>
      <c r="E15" s="12" t="s">
        <v>40</v>
      </c>
      <c r="F15" s="23"/>
      <c r="G15" s="7"/>
      <c r="H15" s="8"/>
      <c r="I15" s="9"/>
      <c r="J15" s="9"/>
      <c r="K15" s="9"/>
      <c r="L15" s="14"/>
      <c r="M15" s="24"/>
      <c r="N15" s="14"/>
      <c r="O15" s="15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>
      <c r="A16" s="1">
        <v>16</v>
      </c>
      <c r="B16" s="2">
        <v>932101</v>
      </c>
      <c r="C16" s="3" t="s">
        <v>41</v>
      </c>
      <c r="D16" s="16" t="s">
        <v>42</v>
      </c>
      <c r="E16" s="12" t="s">
        <v>43</v>
      </c>
      <c r="F16" s="13"/>
      <c r="G16" s="25"/>
      <c r="H16" s="8"/>
      <c r="I16" s="9"/>
      <c r="J16" s="9"/>
      <c r="K16" s="9"/>
      <c r="L16" s="14"/>
      <c r="N16" s="14"/>
      <c r="O16" s="15"/>
    </row>
    <row r="17" spans="1:15" ht="15.75" customHeight="1">
      <c r="A17" s="1">
        <v>17</v>
      </c>
      <c r="B17" s="2">
        <v>932101</v>
      </c>
      <c r="C17" s="3" t="s">
        <v>44</v>
      </c>
      <c r="D17" s="16" t="s">
        <v>45</v>
      </c>
      <c r="E17" s="5" t="s">
        <v>46</v>
      </c>
      <c r="F17" s="13"/>
      <c r="G17" s="7"/>
      <c r="H17" s="8"/>
      <c r="I17" s="9"/>
      <c r="J17" s="9"/>
      <c r="K17" s="9"/>
      <c r="L17" s="14"/>
      <c r="N17" s="14"/>
      <c r="O17" s="15"/>
    </row>
    <row r="18" spans="1:15" ht="15.75" customHeight="1">
      <c r="A18" s="1">
        <v>18</v>
      </c>
      <c r="B18" s="2">
        <v>932101</v>
      </c>
      <c r="C18" s="3" t="s">
        <v>47</v>
      </c>
      <c r="D18" s="16" t="s">
        <v>48</v>
      </c>
      <c r="E18" s="5" t="s">
        <v>49</v>
      </c>
      <c r="F18" s="13"/>
      <c r="G18" s="7"/>
      <c r="H18" s="8"/>
      <c r="I18" s="9"/>
      <c r="J18" s="9"/>
      <c r="K18" s="9"/>
      <c r="L18" s="14"/>
      <c r="N18" s="14"/>
      <c r="O18" s="15"/>
    </row>
    <row r="19" spans="1:15" ht="15.75" customHeight="1">
      <c r="A19" s="1">
        <v>19</v>
      </c>
      <c r="B19" s="2">
        <v>932101</v>
      </c>
      <c r="C19" s="3" t="s">
        <v>50</v>
      </c>
      <c r="D19" s="16" t="s">
        <v>51</v>
      </c>
      <c r="E19" s="12" t="s">
        <v>52</v>
      </c>
      <c r="F19" s="13"/>
      <c r="G19" s="7"/>
      <c r="H19" s="8"/>
      <c r="I19" s="9"/>
      <c r="J19" s="9"/>
      <c r="K19" s="9"/>
      <c r="L19" s="14"/>
      <c r="N19" s="14"/>
      <c r="O19" s="15"/>
    </row>
    <row r="20" spans="1:15" ht="15.75" customHeight="1">
      <c r="A20" s="1">
        <v>20</v>
      </c>
      <c r="B20" s="2">
        <v>932101</v>
      </c>
      <c r="C20" s="3" t="s">
        <v>53</v>
      </c>
      <c r="D20" s="16" t="s">
        <v>54</v>
      </c>
      <c r="E20" s="12" t="s">
        <v>55</v>
      </c>
      <c r="F20" s="13"/>
      <c r="G20" s="7"/>
      <c r="H20" s="8"/>
      <c r="I20" s="9"/>
      <c r="J20" s="9"/>
      <c r="K20" s="9"/>
      <c r="L20" s="14"/>
      <c r="N20" s="14"/>
      <c r="O20" s="15"/>
    </row>
    <row r="21" spans="1:15" ht="15.75" customHeight="1">
      <c r="A21" s="1">
        <v>21</v>
      </c>
      <c r="B21" s="2">
        <v>932101</v>
      </c>
      <c r="C21" s="3" t="s">
        <v>56</v>
      </c>
      <c r="D21" s="16" t="s">
        <v>57</v>
      </c>
      <c r="E21" s="12" t="s">
        <v>58</v>
      </c>
      <c r="F21" s="13"/>
      <c r="G21" s="7"/>
      <c r="H21" s="8"/>
      <c r="I21" s="9"/>
      <c r="J21" s="9"/>
      <c r="K21" s="9"/>
      <c r="L21" s="14"/>
      <c r="N21" s="14"/>
      <c r="O21" s="15"/>
    </row>
    <row r="22" spans="1:15" ht="15.75" customHeight="1">
      <c r="A22" s="1">
        <v>22</v>
      </c>
      <c r="B22" s="2">
        <v>932101</v>
      </c>
      <c r="C22" s="3" t="s">
        <v>59</v>
      </c>
      <c r="D22" s="16" t="s">
        <v>60</v>
      </c>
      <c r="E22" s="12" t="s">
        <v>61</v>
      </c>
      <c r="F22" s="13"/>
      <c r="G22" s="7"/>
      <c r="H22" s="8"/>
      <c r="I22" s="9"/>
      <c r="J22" s="9"/>
      <c r="K22" s="9"/>
      <c r="L22" s="14"/>
      <c r="N22" s="14"/>
      <c r="O22" s="15"/>
    </row>
    <row r="23" spans="1:15" ht="15.75" customHeight="1">
      <c r="A23" s="1">
        <v>23</v>
      </c>
      <c r="B23" s="2">
        <v>932101</v>
      </c>
      <c r="C23" s="3" t="s">
        <v>62</v>
      </c>
      <c r="D23" s="16" t="s">
        <v>63</v>
      </c>
      <c r="E23" s="12" t="s">
        <v>64</v>
      </c>
      <c r="F23" s="13"/>
      <c r="G23" s="7"/>
      <c r="H23" s="8"/>
      <c r="I23" s="9"/>
      <c r="J23" s="9"/>
      <c r="K23" s="9"/>
      <c r="L23" s="14"/>
      <c r="N23" s="14"/>
      <c r="O23" s="15"/>
    </row>
    <row r="24" spans="1:15" ht="15.75" customHeight="1">
      <c r="A24" s="1">
        <v>24</v>
      </c>
      <c r="B24" s="2">
        <v>932101</v>
      </c>
      <c r="C24" s="3" t="s">
        <v>65</v>
      </c>
      <c r="D24" s="16" t="s">
        <v>66</v>
      </c>
      <c r="E24" s="12" t="s">
        <v>67</v>
      </c>
      <c r="F24" s="26"/>
      <c r="G24" s="7"/>
      <c r="H24" s="8"/>
      <c r="I24" s="9"/>
      <c r="J24" s="9"/>
      <c r="K24" s="9"/>
      <c r="L24" s="14"/>
      <c r="N24" s="11"/>
      <c r="O24" s="11"/>
    </row>
    <row r="25" spans="1:15" ht="15.75" customHeight="1">
      <c r="A25" s="1">
        <v>25</v>
      </c>
      <c r="B25" s="2">
        <v>932101</v>
      </c>
      <c r="C25" s="3" t="s">
        <v>68</v>
      </c>
      <c r="D25" s="16" t="s">
        <v>69</v>
      </c>
      <c r="E25" s="12" t="s">
        <v>70</v>
      </c>
      <c r="F25" s="13"/>
      <c r="G25" s="7"/>
      <c r="H25" s="27"/>
      <c r="I25" s="1"/>
      <c r="J25" s="1"/>
      <c r="K25" s="1"/>
    </row>
    <row r="26" spans="1:15" ht="15.75" customHeight="1">
      <c r="A26" s="1">
        <v>26</v>
      </c>
      <c r="B26" s="2">
        <v>932101</v>
      </c>
      <c r="C26" s="3" t="s">
        <v>71</v>
      </c>
      <c r="D26" s="16" t="s">
        <v>72</v>
      </c>
      <c r="E26" s="12" t="s">
        <v>73</v>
      </c>
      <c r="F26" s="13"/>
      <c r="G26" s="7"/>
      <c r="H26" s="27"/>
      <c r="I26" s="1"/>
      <c r="J26" s="1"/>
      <c r="K26" s="1"/>
    </row>
    <row r="27" spans="1:15" ht="15.75" customHeight="1">
      <c r="A27" s="1">
        <v>27</v>
      </c>
      <c r="B27" s="2">
        <v>932101</v>
      </c>
      <c r="C27" s="28" t="s">
        <v>74</v>
      </c>
      <c r="D27" s="16" t="s">
        <v>75</v>
      </c>
      <c r="E27" s="12" t="s">
        <v>76</v>
      </c>
      <c r="F27" s="13"/>
      <c r="G27" s="7"/>
      <c r="H27" s="27"/>
      <c r="I27" s="1"/>
      <c r="J27" s="1"/>
      <c r="K27" s="1"/>
    </row>
    <row r="28" spans="1:15" ht="15.75" customHeight="1">
      <c r="A28" s="1">
        <v>28</v>
      </c>
      <c r="B28" s="2">
        <v>932101</v>
      </c>
      <c r="C28" s="29" t="s">
        <v>77</v>
      </c>
      <c r="D28" s="16" t="s">
        <v>78</v>
      </c>
      <c r="E28" s="12" t="s">
        <v>79</v>
      </c>
      <c r="F28" s="13"/>
      <c r="G28" s="7"/>
      <c r="H28" s="27"/>
      <c r="I28" s="1"/>
      <c r="J28" s="1"/>
      <c r="K28" s="1"/>
    </row>
    <row r="29" spans="1:15" ht="15.75" customHeight="1">
      <c r="A29" s="1">
        <v>29</v>
      </c>
      <c r="B29" s="2">
        <v>932101</v>
      </c>
      <c r="C29" s="29" t="s">
        <v>80</v>
      </c>
      <c r="D29" s="16"/>
      <c r="E29" s="12" t="s">
        <v>81</v>
      </c>
      <c r="F29" s="18"/>
      <c r="G29" s="19"/>
      <c r="H29" s="8"/>
      <c r="I29" s="1"/>
      <c r="J29" s="9"/>
      <c r="K29" s="10"/>
      <c r="L29" s="11"/>
      <c r="N29" s="11"/>
      <c r="O29" s="11"/>
    </row>
    <row r="30" spans="1:15" ht="15.75" customHeight="1">
      <c r="A30" s="1">
        <v>30</v>
      </c>
      <c r="B30" s="2">
        <v>932101</v>
      </c>
      <c r="C30" s="29" t="s">
        <v>82</v>
      </c>
      <c r="D30" s="16" t="s">
        <v>83</v>
      </c>
      <c r="E30" s="12" t="s">
        <v>84</v>
      </c>
      <c r="F30" s="13"/>
      <c r="G30" s="7"/>
      <c r="H30" s="8"/>
      <c r="I30" s="9"/>
      <c r="J30" s="9"/>
      <c r="K30" s="9"/>
      <c r="L30" s="14"/>
      <c r="N30" s="14"/>
      <c r="O30" s="15"/>
    </row>
    <row r="31" spans="1:15" ht="15.75" customHeight="1">
      <c r="A31" s="1">
        <v>31</v>
      </c>
      <c r="B31" s="2">
        <v>932101</v>
      </c>
      <c r="C31" s="29" t="s">
        <v>85</v>
      </c>
      <c r="D31" s="16" t="s">
        <v>86</v>
      </c>
      <c r="E31" s="12" t="s">
        <v>87</v>
      </c>
      <c r="F31" s="13"/>
      <c r="G31" s="7"/>
      <c r="H31" s="8"/>
      <c r="I31" s="9"/>
      <c r="J31" s="9"/>
      <c r="K31" s="9"/>
      <c r="L31" s="14"/>
      <c r="N31" s="14"/>
      <c r="O31" s="15"/>
    </row>
    <row r="32" spans="1:15" ht="15.75" customHeight="1">
      <c r="A32" s="1">
        <v>32</v>
      </c>
      <c r="B32" s="2">
        <v>932101</v>
      </c>
      <c r="C32" s="29" t="s">
        <v>88</v>
      </c>
      <c r="D32" s="16" t="s">
        <v>89</v>
      </c>
      <c r="E32" s="12" t="s">
        <v>90</v>
      </c>
      <c r="F32" s="18"/>
      <c r="G32" s="7"/>
      <c r="H32" s="8"/>
      <c r="I32" s="9"/>
      <c r="J32" s="9"/>
      <c r="K32" s="9"/>
      <c r="L32" s="14"/>
      <c r="N32" s="14"/>
      <c r="O32" s="15"/>
    </row>
    <row r="33" spans="1:26" ht="15.75" customHeight="1">
      <c r="A33" s="1">
        <v>33</v>
      </c>
      <c r="B33" s="2">
        <v>932101</v>
      </c>
      <c r="C33" s="29" t="s">
        <v>91</v>
      </c>
      <c r="D33" s="16" t="s">
        <v>92</v>
      </c>
      <c r="E33" s="12" t="s">
        <v>93</v>
      </c>
      <c r="F33" s="1"/>
      <c r="G33" s="19"/>
      <c r="H33" s="8"/>
      <c r="I33" s="9"/>
      <c r="J33" s="9"/>
      <c r="K33" s="9"/>
      <c r="L33" s="14"/>
      <c r="N33" s="14"/>
      <c r="O33" s="15"/>
    </row>
    <row r="34" spans="1:26" ht="15.75" customHeight="1">
      <c r="A34" s="1">
        <v>34</v>
      </c>
      <c r="B34" s="2">
        <v>932102</v>
      </c>
      <c r="C34" s="3" t="s">
        <v>94</v>
      </c>
      <c r="D34" s="16" t="s">
        <v>95</v>
      </c>
      <c r="E34" s="12" t="s">
        <v>96</v>
      </c>
      <c r="F34" s="13"/>
      <c r="G34" s="27"/>
      <c r="H34" s="8"/>
      <c r="I34" s="9"/>
      <c r="J34" s="9"/>
      <c r="K34" s="9"/>
      <c r="L34" s="14"/>
      <c r="N34" s="14"/>
      <c r="O34" s="15"/>
    </row>
    <row r="35" spans="1:26" ht="15.75" customHeight="1">
      <c r="A35" s="1">
        <v>35</v>
      </c>
      <c r="B35" s="2">
        <v>932102</v>
      </c>
      <c r="C35" s="3" t="s">
        <v>97</v>
      </c>
      <c r="D35" s="16" t="s">
        <v>98</v>
      </c>
      <c r="E35" s="12" t="s">
        <v>99</v>
      </c>
      <c r="F35" s="13"/>
      <c r="G35" s="7"/>
      <c r="H35" s="8"/>
      <c r="I35" s="9"/>
      <c r="J35" s="9"/>
      <c r="K35" s="9"/>
      <c r="L35" s="14"/>
      <c r="N35" s="14"/>
      <c r="O35" s="15"/>
    </row>
    <row r="36" spans="1:26" ht="15.75" customHeight="1">
      <c r="A36" s="1">
        <v>36</v>
      </c>
      <c r="B36" s="2">
        <v>932102</v>
      </c>
      <c r="C36" s="3" t="s">
        <v>100</v>
      </c>
      <c r="D36" s="16" t="s">
        <v>101</v>
      </c>
      <c r="E36" s="30" t="s">
        <v>102</v>
      </c>
      <c r="F36" s="13"/>
      <c r="G36" s="7"/>
      <c r="H36" s="8"/>
      <c r="I36" s="9"/>
      <c r="J36" s="9"/>
      <c r="K36" s="9"/>
      <c r="L36" s="14"/>
      <c r="N36" s="14"/>
      <c r="O36" s="15"/>
    </row>
    <row r="37" spans="1:26" ht="15.75" customHeight="1">
      <c r="A37" s="1">
        <v>37</v>
      </c>
      <c r="B37" s="2">
        <v>932102</v>
      </c>
      <c r="C37" s="3" t="s">
        <v>103</v>
      </c>
      <c r="D37" s="16" t="s">
        <v>104</v>
      </c>
      <c r="E37" s="12" t="s">
        <v>105</v>
      </c>
      <c r="F37" s="23"/>
      <c r="G37" s="7"/>
      <c r="H37" s="8"/>
      <c r="I37" s="9"/>
      <c r="J37" s="9"/>
      <c r="K37" s="9"/>
      <c r="L37" s="14"/>
      <c r="N37" s="14"/>
      <c r="O37" s="15"/>
    </row>
    <row r="38" spans="1:26" ht="15.75" customHeight="1">
      <c r="A38" s="1">
        <v>38</v>
      </c>
      <c r="B38" s="2">
        <v>932102</v>
      </c>
      <c r="C38" s="3" t="s">
        <v>106</v>
      </c>
      <c r="D38" s="16" t="s">
        <v>107</v>
      </c>
      <c r="E38" s="12" t="s">
        <v>108</v>
      </c>
      <c r="F38" s="13"/>
      <c r="G38" s="25"/>
      <c r="H38" s="8"/>
      <c r="I38" s="9"/>
      <c r="J38" s="9"/>
      <c r="K38" s="9"/>
      <c r="L38" s="14"/>
      <c r="N38" s="14"/>
      <c r="O38" s="15"/>
    </row>
    <row r="39" spans="1:26" ht="15.75" customHeight="1">
      <c r="A39" s="1">
        <v>39</v>
      </c>
      <c r="B39" s="2">
        <v>932102</v>
      </c>
      <c r="C39" s="3" t="s">
        <v>109</v>
      </c>
      <c r="D39" s="16" t="s">
        <v>110</v>
      </c>
      <c r="E39" s="12" t="s">
        <v>111</v>
      </c>
      <c r="F39" s="13"/>
      <c r="G39" s="7"/>
      <c r="H39" s="8"/>
      <c r="I39" s="9"/>
      <c r="J39" s="9"/>
      <c r="K39" s="9"/>
      <c r="L39" s="14"/>
      <c r="N39" s="14"/>
      <c r="O39" s="15"/>
    </row>
    <row r="40" spans="1:26" ht="15.75" customHeight="1">
      <c r="A40" s="1">
        <v>40</v>
      </c>
      <c r="B40" s="2">
        <v>932102</v>
      </c>
      <c r="C40" s="3" t="s">
        <v>112</v>
      </c>
      <c r="D40" s="16" t="s">
        <v>113</v>
      </c>
      <c r="E40" s="12" t="s">
        <v>114</v>
      </c>
      <c r="F40" s="13"/>
      <c r="G40" s="7"/>
      <c r="H40" s="8"/>
      <c r="I40" s="9"/>
      <c r="J40" s="9"/>
      <c r="K40" s="9"/>
      <c r="L40" s="14"/>
      <c r="N40" s="14"/>
      <c r="O40" s="15"/>
    </row>
    <row r="41" spans="1:26" ht="15.75" customHeight="1">
      <c r="A41" s="1">
        <v>41</v>
      </c>
      <c r="B41" s="2">
        <v>932102</v>
      </c>
      <c r="C41" s="3" t="s">
        <v>115</v>
      </c>
      <c r="D41" s="16" t="s">
        <v>116</v>
      </c>
      <c r="E41" s="12" t="s">
        <v>117</v>
      </c>
      <c r="F41" s="23"/>
      <c r="G41" s="25"/>
      <c r="H41" s="8"/>
      <c r="I41" s="9"/>
      <c r="J41" s="9"/>
      <c r="K41" s="9"/>
      <c r="L41" s="14"/>
      <c r="N41" s="14"/>
      <c r="O41" s="15"/>
    </row>
    <row r="42" spans="1:26" ht="15.75" customHeight="1">
      <c r="A42" s="1">
        <v>42</v>
      </c>
      <c r="B42" s="2">
        <v>932102</v>
      </c>
      <c r="C42" s="3" t="s">
        <v>118</v>
      </c>
      <c r="D42" s="16" t="s">
        <v>119</v>
      </c>
      <c r="E42" s="12" t="s">
        <v>120</v>
      </c>
      <c r="F42" s="13"/>
      <c r="G42" s="7"/>
      <c r="H42" s="8"/>
      <c r="I42" s="9"/>
      <c r="J42" s="9"/>
      <c r="K42" s="9"/>
      <c r="L42" s="14"/>
      <c r="N42" s="14"/>
      <c r="O42" s="15"/>
    </row>
    <row r="43" spans="1:26" ht="15.75" customHeight="1">
      <c r="A43" s="1">
        <v>43</v>
      </c>
      <c r="B43" s="2">
        <v>932102</v>
      </c>
      <c r="C43" s="3" t="s">
        <v>121</v>
      </c>
      <c r="D43" s="16" t="s">
        <v>122</v>
      </c>
      <c r="E43" s="12" t="s">
        <v>123</v>
      </c>
      <c r="F43" s="13"/>
      <c r="G43" s="7"/>
      <c r="H43" s="8"/>
      <c r="I43" s="9"/>
      <c r="J43" s="9"/>
      <c r="K43" s="9"/>
      <c r="L43" s="14"/>
      <c r="N43" s="14"/>
      <c r="O43" s="15"/>
    </row>
    <row r="44" spans="1:26" ht="15.75" customHeight="1">
      <c r="A44" s="1">
        <v>44</v>
      </c>
      <c r="B44" s="2">
        <v>932102</v>
      </c>
      <c r="C44" s="3" t="s">
        <v>124</v>
      </c>
      <c r="D44" s="22"/>
      <c r="E44" s="12" t="s">
        <v>125</v>
      </c>
      <c r="F44" s="13"/>
      <c r="G44" s="7"/>
      <c r="H44" s="8"/>
      <c r="I44" s="9"/>
      <c r="J44" s="9"/>
      <c r="K44" s="9"/>
      <c r="L44" s="14"/>
      <c r="M44" s="24"/>
      <c r="N44" s="14"/>
      <c r="O44" s="15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1">
        <v>45</v>
      </c>
      <c r="B45" s="2">
        <v>932102</v>
      </c>
      <c r="C45" s="3" t="s">
        <v>126</v>
      </c>
      <c r="D45" s="16" t="s">
        <v>127</v>
      </c>
      <c r="E45" s="5" t="s">
        <v>128</v>
      </c>
      <c r="F45" s="13"/>
      <c r="G45" s="7"/>
      <c r="H45" s="8"/>
      <c r="I45" s="9"/>
      <c r="J45" s="9"/>
      <c r="K45" s="9"/>
      <c r="L45" s="14"/>
      <c r="N45" s="14"/>
      <c r="O45" s="15"/>
    </row>
    <row r="46" spans="1:26" ht="15.75" customHeight="1">
      <c r="A46" s="1">
        <v>46</v>
      </c>
      <c r="B46" s="2">
        <v>932102</v>
      </c>
      <c r="C46" s="3" t="s">
        <v>129</v>
      </c>
      <c r="D46" s="22"/>
      <c r="E46" s="12" t="s">
        <v>130</v>
      </c>
      <c r="F46" s="13"/>
      <c r="G46" s="7"/>
      <c r="H46" s="8"/>
      <c r="I46" s="9"/>
      <c r="J46" s="9"/>
      <c r="K46" s="9"/>
      <c r="L46" s="14"/>
      <c r="N46" s="14"/>
      <c r="O46" s="15"/>
    </row>
    <row r="47" spans="1:26" ht="15.75" customHeight="1">
      <c r="A47" s="1">
        <v>47</v>
      </c>
      <c r="B47" s="2">
        <v>932102</v>
      </c>
      <c r="C47" s="3" t="s">
        <v>131</v>
      </c>
      <c r="D47" s="16" t="s">
        <v>132</v>
      </c>
      <c r="E47" s="12" t="s">
        <v>133</v>
      </c>
      <c r="F47" s="13"/>
      <c r="G47" s="7"/>
      <c r="H47" s="8"/>
      <c r="I47" s="9"/>
      <c r="J47" s="9"/>
      <c r="K47" s="9"/>
      <c r="L47" s="14"/>
      <c r="N47" s="14"/>
      <c r="O47" s="15"/>
    </row>
    <row r="48" spans="1:26" ht="15.75" customHeight="1">
      <c r="A48" s="1">
        <v>48</v>
      </c>
      <c r="B48" s="2">
        <v>932102</v>
      </c>
      <c r="C48" s="3" t="s">
        <v>134</v>
      </c>
      <c r="D48" s="16" t="s">
        <v>135</v>
      </c>
      <c r="E48" s="12" t="s">
        <v>136</v>
      </c>
      <c r="F48" s="13"/>
      <c r="G48" s="7"/>
      <c r="H48" s="8"/>
      <c r="I48" s="9"/>
      <c r="J48" s="9"/>
      <c r="K48" s="9"/>
      <c r="L48" s="14"/>
      <c r="N48" s="14"/>
      <c r="O48" s="15"/>
    </row>
    <row r="49" spans="1:26" ht="15.75" customHeight="1">
      <c r="A49" s="1">
        <v>49</v>
      </c>
      <c r="B49" s="2">
        <v>932102</v>
      </c>
      <c r="C49" s="3" t="s">
        <v>137</v>
      </c>
      <c r="D49" s="22"/>
      <c r="E49" s="12" t="s">
        <v>138</v>
      </c>
      <c r="F49" s="13"/>
      <c r="G49" s="7"/>
      <c r="H49" s="8"/>
      <c r="I49" s="9"/>
      <c r="J49" s="9"/>
      <c r="K49" s="9"/>
      <c r="L49" s="14"/>
      <c r="N49" s="14"/>
      <c r="O49" s="15"/>
    </row>
    <row r="50" spans="1:26" ht="15.75" customHeight="1">
      <c r="A50" s="1">
        <v>50</v>
      </c>
      <c r="B50" s="2">
        <v>932102</v>
      </c>
      <c r="C50" s="3" t="s">
        <v>139</v>
      </c>
      <c r="D50" s="16" t="s">
        <v>140</v>
      </c>
      <c r="E50" s="12" t="s">
        <v>141</v>
      </c>
      <c r="F50" s="13"/>
      <c r="G50" s="7"/>
      <c r="H50" s="8"/>
      <c r="I50" s="9"/>
      <c r="J50" s="9"/>
      <c r="K50" s="9"/>
      <c r="L50" s="14"/>
      <c r="N50" s="11"/>
      <c r="O50" s="11"/>
    </row>
    <row r="51" spans="1:26" ht="15" customHeight="1">
      <c r="A51" s="1">
        <v>51</v>
      </c>
      <c r="B51" s="2">
        <v>932102</v>
      </c>
      <c r="C51" s="3" t="s">
        <v>142</v>
      </c>
      <c r="D51" s="22"/>
      <c r="E51" s="12" t="s">
        <v>143</v>
      </c>
      <c r="F51" s="13"/>
      <c r="G51" s="7"/>
      <c r="H51" s="27"/>
      <c r="I51" s="1"/>
      <c r="J51" s="1"/>
      <c r="K51" s="1"/>
      <c r="L51" s="24"/>
    </row>
    <row r="52" spans="1:26" ht="15.75" customHeight="1">
      <c r="A52" s="1">
        <v>52</v>
      </c>
      <c r="B52" s="2">
        <v>932102</v>
      </c>
      <c r="C52" s="3" t="s">
        <v>144</v>
      </c>
      <c r="D52" s="16" t="s">
        <v>145</v>
      </c>
      <c r="E52" s="12" t="s">
        <v>146</v>
      </c>
      <c r="F52" s="13"/>
      <c r="G52" s="19"/>
      <c r="H52" s="27"/>
      <c r="I52" s="1"/>
      <c r="J52" s="1"/>
      <c r="K52" s="1"/>
      <c r="L52" s="24"/>
    </row>
    <row r="53" spans="1:26" ht="15.75" customHeight="1">
      <c r="A53" s="1">
        <v>53</v>
      </c>
      <c r="B53" s="2">
        <v>932102</v>
      </c>
      <c r="C53" s="3" t="s">
        <v>147</v>
      </c>
      <c r="D53" s="16" t="s">
        <v>148</v>
      </c>
      <c r="E53" s="12" t="s">
        <v>149</v>
      </c>
      <c r="F53" s="23"/>
      <c r="G53" s="25"/>
      <c r="H53" s="27"/>
      <c r="I53" s="1"/>
      <c r="J53" s="1"/>
      <c r="K53" s="1"/>
      <c r="L53" s="24"/>
    </row>
    <row r="54" spans="1:26" ht="15.75" customHeight="1">
      <c r="A54" s="1">
        <v>54</v>
      </c>
      <c r="B54" s="2">
        <v>932102</v>
      </c>
      <c r="C54" s="3" t="s">
        <v>150</v>
      </c>
      <c r="D54" s="16" t="s">
        <v>151</v>
      </c>
      <c r="E54" s="12" t="s">
        <v>152</v>
      </c>
      <c r="F54" s="13"/>
      <c r="G54" s="7"/>
      <c r="H54" s="27"/>
      <c r="I54" s="1"/>
      <c r="J54" s="1"/>
      <c r="K54" s="1"/>
      <c r="L54" s="24"/>
    </row>
    <row r="55" spans="1:26" ht="15.75" customHeight="1">
      <c r="A55" s="1">
        <v>55</v>
      </c>
      <c r="B55" s="2">
        <v>932102</v>
      </c>
      <c r="C55" s="3" t="s">
        <v>153</v>
      </c>
      <c r="D55" s="16" t="s">
        <v>154</v>
      </c>
      <c r="E55" s="12" t="s">
        <v>155</v>
      </c>
      <c r="F55" s="13"/>
      <c r="G55" s="7"/>
      <c r="H55" s="27"/>
      <c r="I55" s="31"/>
      <c r="J55" s="1"/>
      <c r="K55" s="1"/>
      <c r="L55" s="24"/>
    </row>
    <row r="56" spans="1:26" ht="15.75" customHeight="1">
      <c r="A56" s="1">
        <v>56</v>
      </c>
      <c r="B56" s="2">
        <v>932102</v>
      </c>
      <c r="C56" s="3" t="s">
        <v>156</v>
      </c>
      <c r="D56" s="22"/>
      <c r="E56" s="12" t="s">
        <v>157</v>
      </c>
      <c r="F56" s="13"/>
      <c r="G56" s="7"/>
      <c r="H56" s="27"/>
      <c r="I56" s="1"/>
      <c r="J56" s="1"/>
      <c r="K56" s="1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1">
        <v>57</v>
      </c>
      <c r="B57" s="2">
        <v>932102</v>
      </c>
      <c r="C57" s="3" t="s">
        <v>158</v>
      </c>
      <c r="D57" s="16" t="s">
        <v>159</v>
      </c>
      <c r="E57" s="12" t="s">
        <v>160</v>
      </c>
      <c r="F57" s="13"/>
      <c r="G57" s="7"/>
      <c r="H57" s="27"/>
      <c r="I57" s="1"/>
      <c r="J57" s="1"/>
      <c r="K57" s="1"/>
      <c r="L57" s="24"/>
    </row>
    <row r="58" spans="1:26" ht="15.75" customHeight="1">
      <c r="A58" s="1">
        <v>58</v>
      </c>
      <c r="B58" s="2">
        <v>932102</v>
      </c>
      <c r="C58" s="3" t="s">
        <v>161</v>
      </c>
      <c r="D58" s="16" t="s">
        <v>162</v>
      </c>
      <c r="E58" s="12" t="s">
        <v>163</v>
      </c>
      <c r="F58" s="1"/>
      <c r="G58" s="7"/>
      <c r="H58" s="27"/>
      <c r="I58" s="1"/>
      <c r="J58" s="1"/>
      <c r="K58" s="1"/>
      <c r="L58" s="24"/>
    </row>
    <row r="59" spans="1:26" ht="15.75" customHeight="1">
      <c r="A59" s="1">
        <v>59</v>
      </c>
      <c r="B59" s="2">
        <v>932102</v>
      </c>
      <c r="C59" s="3" t="s">
        <v>164</v>
      </c>
      <c r="D59" s="16" t="s">
        <v>165</v>
      </c>
      <c r="E59" s="12" t="s">
        <v>166</v>
      </c>
      <c r="F59" s="13"/>
      <c r="G59" s="7"/>
      <c r="H59" s="27"/>
      <c r="I59" s="1"/>
      <c r="J59" s="1"/>
      <c r="K59" s="1"/>
      <c r="L59" s="24"/>
    </row>
    <row r="60" spans="1:26" ht="15.75" customHeight="1">
      <c r="A60" s="1">
        <v>60</v>
      </c>
      <c r="B60" s="2">
        <v>932102</v>
      </c>
      <c r="C60" s="3" t="s">
        <v>167</v>
      </c>
      <c r="D60" s="22"/>
      <c r="E60" s="12" t="s">
        <v>168</v>
      </c>
      <c r="F60" s="13"/>
      <c r="G60" s="7"/>
      <c r="H60" s="27"/>
      <c r="I60" s="1"/>
      <c r="J60" s="1"/>
      <c r="K60" s="1"/>
      <c r="L60" s="24"/>
    </row>
    <row r="61" spans="1:26" ht="15.75" customHeight="1">
      <c r="A61" s="1">
        <v>61</v>
      </c>
      <c r="B61" s="2">
        <v>932102</v>
      </c>
      <c r="C61" s="3" t="s">
        <v>169</v>
      </c>
      <c r="D61" s="32" t="s">
        <v>170</v>
      </c>
      <c r="E61" s="5" t="s">
        <v>171</v>
      </c>
      <c r="F61" s="13"/>
      <c r="G61" s="7"/>
      <c r="H61" s="27"/>
      <c r="I61" s="1"/>
      <c r="J61" s="1"/>
      <c r="K61" s="1"/>
      <c r="L61" s="24"/>
    </row>
    <row r="62" spans="1:26" ht="15.75" customHeight="1">
      <c r="A62" s="1">
        <v>62</v>
      </c>
      <c r="B62" s="2">
        <v>932102</v>
      </c>
      <c r="C62" s="3" t="s">
        <v>172</v>
      </c>
      <c r="D62" s="16" t="s">
        <v>173</v>
      </c>
      <c r="E62" s="12" t="s">
        <v>174</v>
      </c>
      <c r="F62" s="23"/>
      <c r="G62" s="7"/>
      <c r="H62" s="27"/>
      <c r="I62" s="1"/>
      <c r="J62" s="1"/>
      <c r="K62" s="1"/>
      <c r="L62" s="24"/>
    </row>
    <row r="63" spans="1:26" ht="15.75" customHeight="1">
      <c r="A63" s="1">
        <v>63</v>
      </c>
      <c r="B63" s="2">
        <v>932102</v>
      </c>
      <c r="C63" s="3" t="s">
        <v>175</v>
      </c>
      <c r="D63" s="16" t="s">
        <v>176</v>
      </c>
      <c r="E63" s="5" t="s">
        <v>177</v>
      </c>
      <c r="F63" s="13"/>
      <c r="G63" s="25"/>
      <c r="H63" s="27"/>
      <c r="I63" s="1"/>
      <c r="J63" s="1"/>
      <c r="K63" s="1"/>
      <c r="L63" s="24"/>
    </row>
    <row r="64" spans="1:26" ht="15.75" customHeight="1">
      <c r="A64" s="1">
        <v>64</v>
      </c>
      <c r="B64" s="2">
        <v>932102</v>
      </c>
      <c r="C64" s="3" t="s">
        <v>178</v>
      </c>
      <c r="D64" s="16" t="s">
        <v>179</v>
      </c>
      <c r="E64" s="12" t="s">
        <v>180</v>
      </c>
      <c r="F64" s="13"/>
      <c r="G64" s="7"/>
      <c r="H64" s="27"/>
      <c r="I64" s="1"/>
      <c r="J64" s="1"/>
      <c r="K64" s="1"/>
      <c r="L64" s="24"/>
    </row>
    <row r="65" spans="1:12" ht="15.75" customHeight="1">
      <c r="A65" s="1">
        <v>65</v>
      </c>
      <c r="B65" s="2">
        <v>932102</v>
      </c>
      <c r="C65" s="3" t="s">
        <v>181</v>
      </c>
      <c r="D65" s="16" t="s">
        <v>182</v>
      </c>
      <c r="E65" s="12" t="s">
        <v>183</v>
      </c>
      <c r="F65" s="13"/>
      <c r="G65" s="7"/>
      <c r="H65" s="27"/>
      <c r="I65" s="1"/>
      <c r="J65" s="1"/>
      <c r="K65" s="1"/>
      <c r="L65" s="24"/>
    </row>
    <row r="66" spans="1:12" ht="15.75" customHeight="1">
      <c r="A66" s="1">
        <v>66</v>
      </c>
      <c r="B66" s="2">
        <v>932103</v>
      </c>
      <c r="C66" s="3" t="s">
        <v>184</v>
      </c>
      <c r="D66" s="22"/>
      <c r="E66" s="12" t="s">
        <v>185</v>
      </c>
      <c r="F66" s="13"/>
      <c r="G66" s="7"/>
      <c r="H66" s="27"/>
      <c r="I66" s="1"/>
      <c r="J66" s="1"/>
      <c r="K66" s="1"/>
      <c r="L66" s="24"/>
    </row>
    <row r="67" spans="1:12" ht="15.75" customHeight="1">
      <c r="A67" s="1">
        <v>67</v>
      </c>
      <c r="B67" s="2">
        <v>932103</v>
      </c>
      <c r="C67" s="3" t="s">
        <v>186</v>
      </c>
      <c r="D67" s="16" t="s">
        <v>187</v>
      </c>
      <c r="E67" s="5" t="s">
        <v>188</v>
      </c>
      <c r="F67" s="13"/>
      <c r="G67" s="7"/>
      <c r="H67" s="27"/>
      <c r="I67" s="1"/>
      <c r="J67" s="1"/>
      <c r="K67" s="1"/>
      <c r="L67" s="24"/>
    </row>
    <row r="68" spans="1:12" ht="15.75" customHeight="1">
      <c r="A68" s="1">
        <v>68</v>
      </c>
      <c r="B68" s="2">
        <v>932103</v>
      </c>
      <c r="C68" s="3" t="s">
        <v>189</v>
      </c>
      <c r="D68" s="22"/>
      <c r="E68" s="12" t="s">
        <v>190</v>
      </c>
      <c r="F68" s="13"/>
      <c r="G68" s="7"/>
      <c r="H68" s="27"/>
      <c r="I68" s="1"/>
      <c r="J68" s="31"/>
      <c r="K68" s="1"/>
      <c r="L68" s="24"/>
    </row>
    <row r="69" spans="1:12" ht="15.75" customHeight="1">
      <c r="A69" s="1">
        <v>69</v>
      </c>
      <c r="B69" s="2">
        <v>932103</v>
      </c>
      <c r="C69" s="3" t="s">
        <v>191</v>
      </c>
      <c r="D69" s="16" t="s">
        <v>192</v>
      </c>
      <c r="E69" s="12" t="s">
        <v>193</v>
      </c>
      <c r="F69" s="18"/>
      <c r="G69" s="7"/>
      <c r="H69" s="27"/>
      <c r="I69" s="1"/>
      <c r="J69" s="1"/>
      <c r="K69" s="1"/>
      <c r="L69" s="24"/>
    </row>
    <row r="70" spans="1:12" ht="15.75" customHeight="1">
      <c r="A70" s="1">
        <v>70</v>
      </c>
      <c r="B70" s="2">
        <v>932103</v>
      </c>
      <c r="C70" s="3" t="s">
        <v>194</v>
      </c>
      <c r="D70" s="16" t="s">
        <v>195</v>
      </c>
      <c r="E70" s="12" t="s">
        <v>196</v>
      </c>
      <c r="F70" s="13"/>
      <c r="G70" s="19"/>
      <c r="H70" s="27"/>
      <c r="I70" s="1"/>
      <c r="J70" s="1"/>
      <c r="K70" s="1"/>
      <c r="L70" s="24"/>
    </row>
    <row r="71" spans="1:12" ht="15.75" customHeight="1">
      <c r="A71" s="1">
        <v>71</v>
      </c>
      <c r="B71" s="2">
        <v>932103</v>
      </c>
      <c r="C71" s="3" t="s">
        <v>197</v>
      </c>
      <c r="D71" s="16" t="s">
        <v>198</v>
      </c>
      <c r="E71" s="12" t="s">
        <v>199</v>
      </c>
      <c r="F71" s="13"/>
      <c r="G71" s="7"/>
      <c r="H71" s="27"/>
      <c r="I71" s="1"/>
      <c r="J71" s="1"/>
      <c r="K71" s="1"/>
    </row>
    <row r="72" spans="1:12" ht="15.75" customHeight="1">
      <c r="A72" s="1">
        <v>72</v>
      </c>
      <c r="B72" s="2">
        <v>932103</v>
      </c>
      <c r="C72" s="3" t="s">
        <v>200</v>
      </c>
      <c r="D72" s="16" t="s">
        <v>201</v>
      </c>
      <c r="E72" s="12" t="s">
        <v>202</v>
      </c>
      <c r="F72" s="13"/>
      <c r="G72" s="7"/>
      <c r="H72" s="27"/>
      <c r="I72" s="1"/>
      <c r="J72" s="1"/>
      <c r="K72" s="1"/>
    </row>
    <row r="73" spans="1:12" ht="15.75" customHeight="1">
      <c r="A73" s="1">
        <v>73</v>
      </c>
      <c r="B73" s="2">
        <v>932103</v>
      </c>
      <c r="C73" s="3" t="s">
        <v>203</v>
      </c>
      <c r="D73" s="16" t="s">
        <v>204</v>
      </c>
      <c r="E73" s="12" t="s">
        <v>205</v>
      </c>
      <c r="F73" s="13"/>
      <c r="G73" s="7"/>
      <c r="H73" s="27"/>
      <c r="I73" s="1"/>
      <c r="J73" s="1"/>
      <c r="K73" s="1"/>
    </row>
    <row r="74" spans="1:12" ht="15.75" customHeight="1">
      <c r="A74" s="1">
        <v>74</v>
      </c>
      <c r="B74" s="2">
        <v>932103</v>
      </c>
      <c r="C74" s="3" t="s">
        <v>206</v>
      </c>
      <c r="D74" s="16" t="s">
        <v>207</v>
      </c>
      <c r="E74" s="12" t="s">
        <v>208</v>
      </c>
      <c r="F74" s="13"/>
      <c r="G74" s="7"/>
      <c r="H74" s="27"/>
      <c r="I74" s="1"/>
      <c r="J74" s="31"/>
      <c r="K74" s="1"/>
    </row>
    <row r="75" spans="1:12" ht="15.75" customHeight="1">
      <c r="A75" s="1">
        <v>75</v>
      </c>
      <c r="B75" s="2">
        <v>932103</v>
      </c>
      <c r="C75" s="3" t="s">
        <v>209</v>
      </c>
      <c r="D75" s="4" t="s">
        <v>210</v>
      </c>
      <c r="E75" s="12" t="s">
        <v>211</v>
      </c>
      <c r="F75" s="13"/>
      <c r="G75" s="7"/>
      <c r="H75" s="27"/>
      <c r="I75" s="1"/>
      <c r="J75" s="1"/>
      <c r="K75" s="1"/>
    </row>
    <row r="76" spans="1:12" ht="15.75" customHeight="1">
      <c r="A76" s="1">
        <v>76</v>
      </c>
      <c r="B76" s="2">
        <v>932103</v>
      </c>
      <c r="C76" s="3" t="s">
        <v>212</v>
      </c>
      <c r="D76" s="4" t="s">
        <v>213</v>
      </c>
      <c r="E76" s="12" t="s">
        <v>214</v>
      </c>
      <c r="F76" s="13"/>
      <c r="G76" s="7"/>
      <c r="H76" s="27"/>
      <c r="I76" s="1"/>
      <c r="J76" s="1"/>
      <c r="K76" s="1"/>
    </row>
    <row r="77" spans="1:12" ht="15.75" customHeight="1">
      <c r="A77" s="1">
        <v>77</v>
      </c>
      <c r="B77" s="2">
        <v>932103</v>
      </c>
      <c r="C77" s="3" t="s">
        <v>215</v>
      </c>
      <c r="D77" s="4" t="s">
        <v>216</v>
      </c>
      <c r="E77" s="12" t="s">
        <v>217</v>
      </c>
      <c r="F77" s="13"/>
      <c r="G77" s="7"/>
      <c r="H77" s="27"/>
      <c r="I77" s="1"/>
      <c r="J77" s="1"/>
      <c r="K77" s="1"/>
    </row>
    <row r="78" spans="1:12" ht="15.75" customHeight="1">
      <c r="A78" s="1">
        <v>78</v>
      </c>
      <c r="B78" s="2">
        <v>932103</v>
      </c>
      <c r="C78" s="3" t="s">
        <v>218</v>
      </c>
      <c r="D78" s="4" t="s">
        <v>219</v>
      </c>
      <c r="E78" s="12" t="s">
        <v>220</v>
      </c>
      <c r="F78" s="13"/>
      <c r="G78" s="7"/>
      <c r="H78" s="27"/>
      <c r="I78" s="1"/>
      <c r="J78" s="1"/>
      <c r="K78" s="1"/>
    </row>
    <row r="79" spans="1:12" ht="15.75" customHeight="1">
      <c r="A79" s="1">
        <v>79</v>
      </c>
      <c r="B79" s="2">
        <v>932103</v>
      </c>
      <c r="C79" s="3" t="s">
        <v>221</v>
      </c>
      <c r="D79" s="4" t="s">
        <v>222</v>
      </c>
      <c r="E79" s="12" t="s">
        <v>223</v>
      </c>
      <c r="F79" s="13"/>
      <c r="G79" s="7"/>
      <c r="H79" s="27"/>
      <c r="I79" s="1"/>
      <c r="J79" s="1"/>
      <c r="K79" s="1"/>
    </row>
    <row r="80" spans="1:12" ht="15.75" customHeight="1">
      <c r="A80" s="1">
        <v>80</v>
      </c>
      <c r="B80" s="2">
        <v>932103</v>
      </c>
      <c r="C80" s="3" t="s">
        <v>224</v>
      </c>
      <c r="D80" s="4" t="s">
        <v>225</v>
      </c>
      <c r="E80" s="12" t="s">
        <v>226</v>
      </c>
      <c r="F80" s="13"/>
      <c r="G80" s="7"/>
      <c r="H80" s="27"/>
      <c r="I80" s="1"/>
      <c r="J80" s="1"/>
      <c r="K80" s="1"/>
    </row>
    <row r="81" spans="1:11" ht="15.75" customHeight="1">
      <c r="A81" s="1">
        <v>81</v>
      </c>
      <c r="B81" s="2">
        <v>932103</v>
      </c>
      <c r="C81" s="3" t="s">
        <v>227</v>
      </c>
      <c r="D81" s="4" t="s">
        <v>228</v>
      </c>
      <c r="E81" s="12" t="s">
        <v>229</v>
      </c>
      <c r="F81" s="13"/>
      <c r="G81" s="7"/>
      <c r="H81" s="27"/>
      <c r="I81" s="1"/>
      <c r="J81" s="1"/>
      <c r="K81" s="1"/>
    </row>
    <row r="82" spans="1:11" ht="15.75" customHeight="1">
      <c r="A82" s="1">
        <v>82</v>
      </c>
      <c r="B82" s="2">
        <v>932103</v>
      </c>
      <c r="C82" s="3" t="s">
        <v>230</v>
      </c>
      <c r="D82" s="4" t="s">
        <v>231</v>
      </c>
      <c r="E82" s="12" t="s">
        <v>232</v>
      </c>
      <c r="F82" s="13"/>
      <c r="G82" s="7"/>
      <c r="H82" s="33"/>
      <c r="I82" s="1"/>
      <c r="J82" s="1"/>
      <c r="K82" s="1"/>
    </row>
    <row r="83" spans="1:11" ht="15.75" customHeight="1">
      <c r="A83" s="1">
        <v>83</v>
      </c>
      <c r="B83" s="2">
        <v>932103</v>
      </c>
      <c r="C83" s="3" t="s">
        <v>233</v>
      </c>
      <c r="D83" s="4" t="s">
        <v>234</v>
      </c>
      <c r="E83" s="12" t="s">
        <v>235</v>
      </c>
      <c r="F83" s="18"/>
      <c r="G83" s="19"/>
      <c r="H83" s="33"/>
      <c r="I83" s="1"/>
      <c r="J83" s="1"/>
      <c r="K83" s="1"/>
    </row>
    <row r="84" spans="1:11" ht="15.75" customHeight="1">
      <c r="A84" s="1">
        <v>84</v>
      </c>
      <c r="B84" s="2">
        <v>932103</v>
      </c>
      <c r="C84" s="3" t="s">
        <v>236</v>
      </c>
      <c r="D84" s="4" t="s">
        <v>237</v>
      </c>
      <c r="E84" s="12" t="s">
        <v>238</v>
      </c>
      <c r="F84" s="13"/>
      <c r="G84" s="7"/>
      <c r="H84" s="33"/>
      <c r="I84" s="1"/>
      <c r="J84" s="1"/>
      <c r="K84" s="1"/>
    </row>
    <row r="85" spans="1:11" ht="15.75" customHeight="1">
      <c r="A85" s="1">
        <v>85</v>
      </c>
      <c r="B85" s="2">
        <v>932103</v>
      </c>
      <c r="C85" s="3" t="s">
        <v>239</v>
      </c>
      <c r="D85" s="4" t="s">
        <v>240</v>
      </c>
      <c r="E85" s="12" t="s">
        <v>241</v>
      </c>
      <c r="F85" s="13"/>
      <c r="G85" s="7"/>
      <c r="H85" s="33"/>
      <c r="I85" s="1"/>
      <c r="J85" s="1"/>
      <c r="K85" s="1"/>
    </row>
    <row r="86" spans="1:11" ht="15.75" customHeight="1">
      <c r="A86" s="1">
        <v>86</v>
      </c>
      <c r="B86" s="2">
        <v>932103</v>
      </c>
      <c r="C86" s="3" t="s">
        <v>242</v>
      </c>
      <c r="D86" s="4" t="s">
        <v>243</v>
      </c>
      <c r="E86" s="12" t="s">
        <v>244</v>
      </c>
      <c r="F86" s="23"/>
      <c r="G86" s="25"/>
      <c r="H86" s="27"/>
      <c r="I86" s="1"/>
      <c r="J86" s="1"/>
      <c r="K86" s="1"/>
    </row>
    <row r="87" spans="1:11" ht="15.75" customHeight="1">
      <c r="A87" s="1">
        <v>87</v>
      </c>
      <c r="B87" s="2">
        <v>932103</v>
      </c>
      <c r="C87" s="3" t="s">
        <v>245</v>
      </c>
      <c r="D87" s="4" t="s">
        <v>246</v>
      </c>
      <c r="E87" s="30" t="s">
        <v>247</v>
      </c>
      <c r="F87" s="13"/>
      <c r="G87" s="7"/>
      <c r="H87" s="27"/>
      <c r="I87" s="1"/>
      <c r="J87" s="1"/>
      <c r="K87" s="1"/>
    </row>
    <row r="88" spans="1:11" ht="15.75" customHeight="1">
      <c r="A88" s="1">
        <v>88</v>
      </c>
      <c r="B88" s="2">
        <v>932103</v>
      </c>
      <c r="C88" s="3" t="s">
        <v>248</v>
      </c>
      <c r="D88" s="4" t="s">
        <v>249</v>
      </c>
      <c r="E88" s="12" t="s">
        <v>250</v>
      </c>
      <c r="F88" s="13"/>
      <c r="G88" s="7"/>
      <c r="H88" s="27"/>
      <c r="I88" s="1"/>
      <c r="J88" s="1"/>
      <c r="K88" s="1"/>
    </row>
    <row r="89" spans="1:11" ht="15.75" customHeight="1">
      <c r="A89" s="1">
        <v>89</v>
      </c>
      <c r="B89" s="2">
        <v>932103</v>
      </c>
      <c r="C89" s="3" t="s">
        <v>251</v>
      </c>
      <c r="D89" s="4" t="s">
        <v>252</v>
      </c>
      <c r="E89" s="5" t="s">
        <v>253</v>
      </c>
      <c r="F89" s="13"/>
      <c r="G89" s="7"/>
      <c r="H89" s="27"/>
      <c r="I89" s="1"/>
      <c r="J89" s="1"/>
      <c r="K89" s="1"/>
    </row>
    <row r="90" spans="1:11" ht="15.75" customHeight="1">
      <c r="A90" s="1">
        <v>90</v>
      </c>
      <c r="B90" s="2">
        <v>932103</v>
      </c>
      <c r="C90" s="3" t="s">
        <v>254</v>
      </c>
      <c r="D90" s="4" t="s">
        <v>255</v>
      </c>
      <c r="E90" s="12" t="s">
        <v>256</v>
      </c>
      <c r="F90" s="13"/>
      <c r="G90" s="7"/>
      <c r="H90" s="27"/>
      <c r="I90" s="1"/>
      <c r="J90" s="1"/>
      <c r="K90" s="1"/>
    </row>
    <row r="91" spans="1:11" ht="15.75" customHeight="1">
      <c r="A91" s="1">
        <v>91</v>
      </c>
      <c r="B91" s="2">
        <v>932103</v>
      </c>
      <c r="C91" s="3" t="s">
        <v>257</v>
      </c>
      <c r="D91" s="4" t="s">
        <v>258</v>
      </c>
      <c r="E91" s="5" t="s">
        <v>259</v>
      </c>
      <c r="F91" s="13"/>
      <c r="G91" s="7"/>
      <c r="H91" s="27"/>
      <c r="I91" s="1"/>
      <c r="J91" s="1"/>
      <c r="K91" s="1"/>
    </row>
    <row r="92" spans="1:11" ht="15.75" customHeight="1">
      <c r="A92" s="1">
        <v>92</v>
      </c>
      <c r="B92" s="2">
        <v>932103</v>
      </c>
      <c r="C92" s="3" t="s">
        <v>260</v>
      </c>
      <c r="D92" s="4" t="s">
        <v>261</v>
      </c>
      <c r="E92" s="12" t="s">
        <v>262</v>
      </c>
      <c r="F92" s="13"/>
      <c r="G92" s="7"/>
      <c r="H92" s="27"/>
      <c r="I92" s="1"/>
      <c r="J92" s="1"/>
      <c r="K92" s="1"/>
    </row>
    <row r="93" spans="1:11" ht="15.75" customHeight="1">
      <c r="A93" s="1">
        <v>93</v>
      </c>
      <c r="B93" s="2">
        <v>932103</v>
      </c>
      <c r="C93" s="3" t="s">
        <v>263</v>
      </c>
      <c r="D93" s="34"/>
      <c r="E93" s="12" t="s">
        <v>264</v>
      </c>
      <c r="F93" s="13"/>
      <c r="G93" s="7"/>
      <c r="H93" s="27"/>
      <c r="I93" s="1"/>
      <c r="J93" s="1"/>
      <c r="K93" s="1"/>
    </row>
    <row r="94" spans="1:11" ht="15.75" customHeight="1">
      <c r="A94" s="1">
        <v>94</v>
      </c>
      <c r="B94" s="2">
        <v>932103</v>
      </c>
      <c r="C94" s="3" t="s">
        <v>265</v>
      </c>
      <c r="D94" s="4" t="s">
        <v>266</v>
      </c>
      <c r="E94" s="12" t="s">
        <v>267</v>
      </c>
      <c r="F94" s="13"/>
      <c r="G94" s="7"/>
      <c r="H94" s="27"/>
      <c r="I94" s="1"/>
      <c r="J94" s="1"/>
      <c r="K94" s="1"/>
    </row>
    <row r="95" spans="1:11" ht="15.75" customHeight="1">
      <c r="A95" s="1">
        <v>95</v>
      </c>
      <c r="B95" s="2">
        <v>932103</v>
      </c>
      <c r="C95" s="3" t="s">
        <v>268</v>
      </c>
      <c r="D95" s="34"/>
      <c r="E95" s="12" t="s">
        <v>269</v>
      </c>
      <c r="F95" s="13"/>
      <c r="G95" s="7"/>
      <c r="H95" s="27"/>
      <c r="I95" s="1"/>
      <c r="J95" s="1"/>
      <c r="K95" s="1"/>
    </row>
    <row r="96" spans="1:11" ht="15.75" customHeight="1">
      <c r="A96" s="1">
        <v>96</v>
      </c>
      <c r="B96" s="2">
        <v>932103</v>
      </c>
      <c r="C96" s="3" t="s">
        <v>270</v>
      </c>
      <c r="D96" s="4" t="s">
        <v>271</v>
      </c>
      <c r="E96" s="12" t="s">
        <v>272</v>
      </c>
      <c r="F96" s="13"/>
      <c r="G96" s="7"/>
      <c r="H96" s="27"/>
      <c r="I96" s="1"/>
      <c r="J96" s="1"/>
      <c r="K96" s="1"/>
    </row>
    <row r="97" spans="1:26" ht="15.75" customHeight="1">
      <c r="A97" s="1">
        <v>97</v>
      </c>
      <c r="B97" s="2">
        <v>932103</v>
      </c>
      <c r="C97" s="3" t="s">
        <v>273</v>
      </c>
      <c r="D97" s="4" t="s">
        <v>274</v>
      </c>
      <c r="E97" s="12" t="s">
        <v>275</v>
      </c>
      <c r="F97" s="13"/>
      <c r="G97" s="25"/>
      <c r="H97" s="27"/>
      <c r="I97" s="1"/>
      <c r="J97" s="1"/>
      <c r="K97" s="1"/>
    </row>
    <row r="98" spans="1:26" ht="15.75" customHeight="1">
      <c r="A98" s="1">
        <v>98</v>
      </c>
      <c r="B98" s="2">
        <v>932103</v>
      </c>
      <c r="C98" s="3" t="s">
        <v>276</v>
      </c>
      <c r="D98" s="4" t="s">
        <v>277</v>
      </c>
      <c r="E98" s="12" t="s">
        <v>278</v>
      </c>
      <c r="F98" s="23"/>
      <c r="G98" s="7"/>
      <c r="H98" s="27"/>
      <c r="I98" s="1"/>
      <c r="J98" s="1"/>
      <c r="K98" s="1"/>
    </row>
    <row r="99" spans="1:26" ht="15.75" customHeight="1">
      <c r="A99" s="1">
        <v>99</v>
      </c>
      <c r="B99" s="2">
        <v>932103</v>
      </c>
      <c r="C99" s="3" t="s">
        <v>279</v>
      </c>
      <c r="D99" s="4" t="s">
        <v>280</v>
      </c>
      <c r="E99" s="12" t="s">
        <v>281</v>
      </c>
      <c r="F99" s="13"/>
      <c r="G99" s="7"/>
      <c r="H99" s="27"/>
      <c r="I99" s="1"/>
      <c r="J99" s="1"/>
      <c r="K99" s="1"/>
    </row>
    <row r="100" spans="1:26" ht="15.75" customHeight="1">
      <c r="A100" s="1">
        <v>100</v>
      </c>
      <c r="B100" s="2">
        <v>932103</v>
      </c>
      <c r="C100" s="28" t="s">
        <v>282</v>
      </c>
      <c r="D100" s="4" t="s">
        <v>283</v>
      </c>
      <c r="E100" s="30" t="s">
        <v>160</v>
      </c>
      <c r="F100" s="13"/>
      <c r="G100" s="35"/>
      <c r="H100" s="36"/>
      <c r="I100" s="37"/>
      <c r="J100" s="37"/>
      <c r="K100" s="37"/>
    </row>
    <row r="101" spans="1:26" ht="15.75" customHeight="1">
      <c r="A101" s="1">
        <v>101</v>
      </c>
      <c r="B101" s="38"/>
      <c r="C101" s="28" t="s">
        <v>284</v>
      </c>
      <c r="D101" s="4" t="s">
        <v>285</v>
      </c>
      <c r="E101" s="30" t="s">
        <v>286</v>
      </c>
      <c r="F101" s="13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>
        <v>102</v>
      </c>
      <c r="B102" s="38"/>
      <c r="C102" s="28" t="s">
        <v>287</v>
      </c>
      <c r="D102" s="4" t="s">
        <v>288</v>
      </c>
      <c r="E102" s="12" t="s">
        <v>289</v>
      </c>
      <c r="F102" s="13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>
        <v>103</v>
      </c>
      <c r="B103" s="38"/>
      <c r="C103" s="28" t="s">
        <v>290</v>
      </c>
      <c r="D103" s="4" t="s">
        <v>291</v>
      </c>
      <c r="E103" s="12" t="s">
        <v>292</v>
      </c>
      <c r="F103" s="13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>
        <v>104</v>
      </c>
      <c r="B104" s="38"/>
      <c r="C104" s="28" t="s">
        <v>293</v>
      </c>
      <c r="D104" s="4" t="s">
        <v>294</v>
      </c>
      <c r="E104" s="12" t="s">
        <v>295</v>
      </c>
      <c r="F104" s="13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>
        <v>105</v>
      </c>
      <c r="B105" s="38"/>
      <c r="C105" s="28" t="s">
        <v>296</v>
      </c>
      <c r="D105" s="4" t="s">
        <v>297</v>
      </c>
      <c r="E105" s="12" t="s">
        <v>298</v>
      </c>
      <c r="F105" s="13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>
        <v>106</v>
      </c>
      <c r="B106" s="38"/>
      <c r="C106" s="28" t="s">
        <v>299</v>
      </c>
      <c r="D106" s="4" t="s">
        <v>300</v>
      </c>
      <c r="E106" s="12" t="s">
        <v>301</v>
      </c>
      <c r="F106" s="13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>
        <v>107</v>
      </c>
      <c r="B107" s="38"/>
      <c r="C107" s="28" t="s">
        <v>302</v>
      </c>
      <c r="D107" s="4" t="s">
        <v>303</v>
      </c>
      <c r="E107" s="30" t="s">
        <v>304</v>
      </c>
      <c r="F107" s="13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>
        <v>108</v>
      </c>
      <c r="B108" s="39"/>
      <c r="C108" s="28" t="s">
        <v>305</v>
      </c>
      <c r="D108" s="4" t="s">
        <v>306</v>
      </c>
      <c r="E108" s="30" t="s">
        <v>229</v>
      </c>
      <c r="F108" s="13"/>
      <c r="G108" s="2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>
        <v>109</v>
      </c>
      <c r="B109" s="39"/>
      <c r="C109" s="28" t="s">
        <v>307</v>
      </c>
      <c r="D109" s="4" t="s">
        <v>308</v>
      </c>
      <c r="E109" s="12" t="s">
        <v>163</v>
      </c>
      <c r="F109" s="18"/>
      <c r="G109" s="1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>
        <v>110</v>
      </c>
      <c r="B110" s="39" t="s">
        <v>309</v>
      </c>
      <c r="C110" s="40" t="s">
        <v>310</v>
      </c>
      <c r="D110" s="4" t="s">
        <v>311</v>
      </c>
      <c r="E110" s="30" t="s">
        <v>312</v>
      </c>
      <c r="F110" s="18"/>
      <c r="G110" s="1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>
        <v>111</v>
      </c>
      <c r="B111" s="39" t="s">
        <v>309</v>
      </c>
      <c r="C111" s="40" t="s">
        <v>313</v>
      </c>
      <c r="D111" s="4" t="s">
        <v>314</v>
      </c>
      <c r="E111" s="12" t="s">
        <v>315</v>
      </c>
      <c r="F111" s="18"/>
      <c r="G111" s="1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>
        <v>112</v>
      </c>
      <c r="B112" s="39" t="s">
        <v>309</v>
      </c>
      <c r="C112" s="40" t="s">
        <v>316</v>
      </c>
      <c r="D112" s="4" t="s">
        <v>317</v>
      </c>
      <c r="E112" s="12" t="s">
        <v>318</v>
      </c>
      <c r="F112" s="18"/>
      <c r="G112" s="1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>
        <v>113</v>
      </c>
      <c r="B113" s="39" t="s">
        <v>309</v>
      </c>
      <c r="C113" s="40" t="s">
        <v>319</v>
      </c>
      <c r="D113" s="4" t="s">
        <v>320</v>
      </c>
      <c r="E113" s="12" t="s">
        <v>321</v>
      </c>
      <c r="F113" s="18"/>
      <c r="G113" s="4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>
        <v>114</v>
      </c>
      <c r="B114" s="39" t="s">
        <v>309</v>
      </c>
      <c r="C114" s="40" t="s">
        <v>322</v>
      </c>
      <c r="D114" s="4" t="s">
        <v>323</v>
      </c>
      <c r="E114" s="12" t="s">
        <v>324</v>
      </c>
      <c r="F114" s="38"/>
      <c r="G114" s="1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>
        <v>115</v>
      </c>
      <c r="B115" s="39" t="s">
        <v>309</v>
      </c>
      <c r="C115" s="40" t="s">
        <v>325</v>
      </c>
      <c r="D115" s="4" t="s">
        <v>326</v>
      </c>
      <c r="E115" s="30" t="s">
        <v>327</v>
      </c>
      <c r="F115" s="18"/>
      <c r="G115" s="1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>
        <v>116</v>
      </c>
      <c r="B116" s="39" t="s">
        <v>309</v>
      </c>
      <c r="C116" s="40" t="s">
        <v>328</v>
      </c>
      <c r="D116" s="4" t="s">
        <v>288</v>
      </c>
      <c r="E116" s="12" t="s">
        <v>329</v>
      </c>
      <c r="F116" s="18"/>
      <c r="G116" s="1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>
        <v>117</v>
      </c>
      <c r="B117" s="39" t="s">
        <v>309</v>
      </c>
      <c r="C117" s="40" t="s">
        <v>330</v>
      </c>
      <c r="D117" s="4" t="s">
        <v>331</v>
      </c>
      <c r="E117" s="42" t="s">
        <v>332</v>
      </c>
      <c r="F117" s="18"/>
      <c r="G117" s="1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>
        <v>118</v>
      </c>
      <c r="B118" s="39" t="s">
        <v>309</v>
      </c>
      <c r="C118" s="40" t="s">
        <v>333</v>
      </c>
      <c r="D118" s="4" t="s">
        <v>334</v>
      </c>
      <c r="E118" s="12" t="s">
        <v>81</v>
      </c>
      <c r="F118" s="18"/>
      <c r="G118" s="1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>
        <v>119</v>
      </c>
      <c r="B119" s="39" t="s">
        <v>309</v>
      </c>
      <c r="C119" s="40" t="s">
        <v>335</v>
      </c>
      <c r="D119" s="4" t="s">
        <v>336</v>
      </c>
      <c r="E119" s="12" t="s">
        <v>84</v>
      </c>
      <c r="F119" s="18"/>
      <c r="G119" s="1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>
        <v>120</v>
      </c>
      <c r="B120" s="39" t="s">
        <v>309</v>
      </c>
      <c r="C120" s="40" t="s">
        <v>337</v>
      </c>
      <c r="D120" s="4" t="s">
        <v>338</v>
      </c>
      <c r="E120" s="12" t="s">
        <v>87</v>
      </c>
      <c r="F120" s="18"/>
      <c r="G120" s="1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>
        <v>121</v>
      </c>
      <c r="B121" s="39" t="s">
        <v>309</v>
      </c>
      <c r="C121" s="40" t="s">
        <v>339</v>
      </c>
      <c r="D121" s="43" t="s">
        <v>340</v>
      </c>
      <c r="E121" s="12" t="s">
        <v>90</v>
      </c>
      <c r="F121" s="44"/>
      <c r="G121" s="1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>
        <v>122</v>
      </c>
      <c r="B122" s="39" t="s">
        <v>309</v>
      </c>
      <c r="C122" s="40" t="s">
        <v>341</v>
      </c>
      <c r="D122" s="45" t="s">
        <v>342</v>
      </c>
      <c r="E122" s="12" t="s">
        <v>93</v>
      </c>
      <c r="F122" s="44"/>
      <c r="G122" s="1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>
        <v>123</v>
      </c>
      <c r="B123" s="39" t="s">
        <v>309</v>
      </c>
      <c r="C123" s="40" t="s">
        <v>343</v>
      </c>
      <c r="D123" s="45" t="s">
        <v>344</v>
      </c>
      <c r="E123" s="12" t="s">
        <v>96</v>
      </c>
      <c r="F123" s="44"/>
      <c r="G123" s="1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>
        <v>124</v>
      </c>
      <c r="B124" s="39" t="s">
        <v>309</v>
      </c>
      <c r="C124" s="40" t="s">
        <v>345</v>
      </c>
      <c r="D124" s="45" t="s">
        <v>346</v>
      </c>
      <c r="E124" s="12" t="s">
        <v>99</v>
      </c>
      <c r="F124" s="4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>
        <v>125</v>
      </c>
      <c r="B125" s="39" t="s">
        <v>309</v>
      </c>
      <c r="C125" s="40" t="s">
        <v>347</v>
      </c>
      <c r="D125" s="45" t="s">
        <v>348</v>
      </c>
      <c r="E125" s="30" t="s">
        <v>102</v>
      </c>
      <c r="F125" s="4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>
        <v>126</v>
      </c>
      <c r="B126" s="39" t="s">
        <v>309</v>
      </c>
      <c r="C126" s="40" t="s">
        <v>349</v>
      </c>
      <c r="D126" s="45" t="s">
        <v>350</v>
      </c>
      <c r="E126" s="12" t="s">
        <v>105</v>
      </c>
      <c r="F126" s="4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>
        <v>127</v>
      </c>
      <c r="B127" s="39" t="s">
        <v>309</v>
      </c>
      <c r="C127" s="40" t="s">
        <v>351</v>
      </c>
      <c r="D127" s="45" t="s">
        <v>352</v>
      </c>
      <c r="E127" s="12" t="s">
        <v>108</v>
      </c>
      <c r="F127" s="4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>
        <v>128</v>
      </c>
      <c r="B128" s="39" t="s">
        <v>309</v>
      </c>
      <c r="C128" s="40" t="s">
        <v>353</v>
      </c>
      <c r="D128" s="45" t="s">
        <v>354</v>
      </c>
      <c r="E128" s="12" t="s">
        <v>111</v>
      </c>
      <c r="F128" s="4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>
        <v>129</v>
      </c>
      <c r="B129" s="39" t="s">
        <v>309</v>
      </c>
      <c r="C129" s="40" t="s">
        <v>355</v>
      </c>
      <c r="D129" s="45" t="s">
        <v>356</v>
      </c>
      <c r="E129" s="12" t="s">
        <v>114</v>
      </c>
      <c r="F129" s="4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>
        <v>130</v>
      </c>
      <c r="B130" s="39" t="s">
        <v>309</v>
      </c>
      <c r="C130" s="40" t="s">
        <v>357</v>
      </c>
      <c r="D130" s="45" t="s">
        <v>358</v>
      </c>
      <c r="E130" s="12" t="s">
        <v>117</v>
      </c>
      <c r="F130" s="4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>
        <v>131</v>
      </c>
      <c r="B131" s="39" t="s">
        <v>309</v>
      </c>
      <c r="C131" s="40" t="s">
        <v>359</v>
      </c>
      <c r="D131" s="45" t="s">
        <v>360</v>
      </c>
      <c r="E131" s="12" t="s">
        <v>120</v>
      </c>
      <c r="F131" s="4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>
        <v>132</v>
      </c>
      <c r="B132" s="39" t="s">
        <v>309</v>
      </c>
      <c r="C132" s="40" t="s">
        <v>361</v>
      </c>
      <c r="D132" s="45" t="s">
        <v>362</v>
      </c>
      <c r="E132" s="12" t="s">
        <v>123</v>
      </c>
      <c r="F132" s="4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>
        <v>133</v>
      </c>
      <c r="B133" s="39" t="s">
        <v>309</v>
      </c>
      <c r="C133" s="40" t="s">
        <v>363</v>
      </c>
      <c r="D133" s="45" t="s">
        <v>364</v>
      </c>
      <c r="E133" s="12" t="s">
        <v>125</v>
      </c>
      <c r="F133" s="4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>
        <v>134</v>
      </c>
      <c r="B134" s="39" t="s">
        <v>309</v>
      </c>
      <c r="C134" s="40" t="s">
        <v>365</v>
      </c>
      <c r="D134" s="45" t="s">
        <v>366</v>
      </c>
      <c r="E134" s="5" t="s">
        <v>128</v>
      </c>
      <c r="F134" s="4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>
        <v>135</v>
      </c>
      <c r="B135" s="39" t="s">
        <v>309</v>
      </c>
      <c r="C135" s="40" t="s">
        <v>367</v>
      </c>
      <c r="D135" s="45" t="s">
        <v>368</v>
      </c>
      <c r="E135" s="12" t="s">
        <v>130</v>
      </c>
      <c r="F135" s="4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>
        <v>136</v>
      </c>
      <c r="B136" s="39" t="s">
        <v>309</v>
      </c>
      <c r="C136" s="40" t="s">
        <v>369</v>
      </c>
      <c r="D136" s="45" t="s">
        <v>370</v>
      </c>
      <c r="E136" s="12" t="s">
        <v>133</v>
      </c>
      <c r="F136" s="4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>
        <v>137</v>
      </c>
      <c r="B137" s="47"/>
      <c r="C137" s="29"/>
      <c r="D137" s="48"/>
      <c r="E137" s="12" t="s">
        <v>136</v>
      </c>
      <c r="F137" s="4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>
        <v>138</v>
      </c>
      <c r="B138" s="47"/>
      <c r="C138" s="29"/>
      <c r="D138" s="48"/>
      <c r="E138" s="12" t="s">
        <v>138</v>
      </c>
      <c r="F138" s="4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>
        <v>139</v>
      </c>
      <c r="B139" s="47"/>
      <c r="C139" s="29"/>
      <c r="D139" s="48"/>
      <c r="E139" s="12" t="s">
        <v>141</v>
      </c>
      <c r="F139" s="4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>
        <v>140</v>
      </c>
      <c r="B140" s="47"/>
      <c r="C140" s="29"/>
      <c r="D140" s="48"/>
      <c r="E140" s="12" t="s">
        <v>143</v>
      </c>
      <c r="F140" s="4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>
        <v>141</v>
      </c>
      <c r="B141" s="47"/>
      <c r="C141" s="28" t="s">
        <v>371</v>
      </c>
      <c r="D141" s="45" t="s">
        <v>372</v>
      </c>
      <c r="E141" s="12" t="s">
        <v>146</v>
      </c>
      <c r="F141" s="4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>
        <v>142</v>
      </c>
      <c r="B142" s="47"/>
      <c r="C142" s="40" t="s">
        <v>373</v>
      </c>
      <c r="D142" s="45" t="s">
        <v>374</v>
      </c>
      <c r="E142" s="12" t="s">
        <v>149</v>
      </c>
      <c r="F142" s="4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>
        <v>143</v>
      </c>
      <c r="B143" s="47"/>
      <c r="C143" s="49" t="s">
        <v>375</v>
      </c>
      <c r="D143" s="48"/>
      <c r="E143" s="12" t="s">
        <v>152</v>
      </c>
      <c r="F143" s="4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8"/>
      <c r="B144" s="47"/>
      <c r="C144" s="29"/>
      <c r="D144" s="48"/>
      <c r="E144" s="12" t="s">
        <v>155</v>
      </c>
      <c r="F144" s="4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8"/>
      <c r="B145" s="47"/>
      <c r="C145" s="29"/>
      <c r="D145" s="48"/>
      <c r="E145" s="12" t="s">
        <v>157</v>
      </c>
      <c r="F145" s="4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8"/>
      <c r="B146" s="47"/>
      <c r="C146" s="29"/>
      <c r="D146" s="48"/>
      <c r="E146" s="12" t="s">
        <v>160</v>
      </c>
      <c r="F146" s="4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8"/>
      <c r="B147" s="47"/>
      <c r="C147" s="29"/>
      <c r="D147" s="48"/>
      <c r="E147" s="12" t="s">
        <v>163</v>
      </c>
      <c r="F147" s="4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8"/>
      <c r="B148" s="47"/>
      <c r="C148" s="29"/>
      <c r="D148" s="48"/>
      <c r="E148" s="50" t="s">
        <v>376</v>
      </c>
      <c r="F148" s="4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8"/>
      <c r="B149" s="47"/>
      <c r="C149" s="29"/>
      <c r="D149" s="48"/>
      <c r="E149" s="5"/>
      <c r="F149" s="4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8"/>
      <c r="B150" s="47"/>
      <c r="C150" s="29"/>
      <c r="D150" s="48"/>
      <c r="E150" s="5"/>
      <c r="F150" s="4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8"/>
      <c r="B151" s="47"/>
      <c r="C151" s="29"/>
      <c r="D151" s="48"/>
      <c r="E151" s="5"/>
      <c r="F151" s="4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8"/>
      <c r="B152" s="47"/>
      <c r="C152" s="29"/>
      <c r="D152" s="48"/>
      <c r="E152" s="5"/>
      <c r="F152" s="4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8"/>
      <c r="B153" s="47"/>
      <c r="C153" s="29"/>
      <c r="D153" s="48"/>
      <c r="E153" s="5"/>
      <c r="F153" s="4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8"/>
      <c r="B154" s="47"/>
      <c r="C154" s="29"/>
      <c r="D154" s="48"/>
      <c r="E154" s="5"/>
      <c r="F154" s="4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8"/>
      <c r="B155" s="47"/>
      <c r="C155" s="29"/>
      <c r="D155" s="48"/>
      <c r="E155" s="5"/>
      <c r="F155" s="4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8"/>
      <c r="B156" s="47"/>
      <c r="C156" s="29"/>
      <c r="D156" s="48"/>
      <c r="E156" s="5"/>
      <c r="F156" s="4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8"/>
      <c r="B157" s="47"/>
      <c r="C157" s="29"/>
      <c r="D157" s="48"/>
      <c r="E157" s="5"/>
      <c r="F157" s="4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8"/>
      <c r="B158" s="47"/>
      <c r="C158" s="29"/>
      <c r="D158" s="48"/>
      <c r="E158" s="5"/>
      <c r="F158" s="4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8"/>
      <c r="B159" s="47"/>
      <c r="C159" s="29"/>
      <c r="D159" s="48"/>
      <c r="E159" s="5"/>
      <c r="F159" s="4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8"/>
      <c r="B160" s="47"/>
      <c r="C160" s="29"/>
      <c r="D160" s="48"/>
      <c r="E160" s="5"/>
      <c r="F160" s="4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8"/>
      <c r="B161" s="47"/>
      <c r="C161" s="29"/>
      <c r="D161" s="48"/>
      <c r="E161" s="5"/>
      <c r="F161" s="4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8"/>
      <c r="B162" s="47"/>
      <c r="C162" s="29"/>
      <c r="D162" s="48"/>
      <c r="E162" s="5"/>
      <c r="F162" s="4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8"/>
      <c r="B163" s="47"/>
      <c r="C163" s="29"/>
      <c r="D163" s="48"/>
      <c r="E163" s="5"/>
      <c r="F163" s="4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8"/>
      <c r="B164" s="47"/>
      <c r="C164" s="29"/>
      <c r="D164" s="48"/>
      <c r="E164" s="5"/>
      <c r="F164" s="4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8"/>
      <c r="B165" s="47"/>
      <c r="C165" s="29"/>
      <c r="D165" s="48"/>
      <c r="E165" s="5"/>
      <c r="F165" s="4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8"/>
      <c r="B166" s="47"/>
      <c r="C166" s="29"/>
      <c r="D166" s="48"/>
      <c r="E166" s="5"/>
      <c r="F166" s="4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8"/>
      <c r="B167" s="47"/>
      <c r="C167" s="29"/>
      <c r="D167" s="48"/>
      <c r="E167" s="5"/>
      <c r="F167" s="4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8"/>
      <c r="B168" s="47"/>
      <c r="C168" s="29"/>
      <c r="D168" s="48"/>
      <c r="E168" s="5"/>
      <c r="F168" s="4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8"/>
      <c r="B169" s="47"/>
      <c r="C169" s="29"/>
      <c r="D169" s="48"/>
      <c r="E169" s="5"/>
      <c r="F169" s="4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8"/>
      <c r="B170" s="47"/>
      <c r="C170" s="29"/>
      <c r="D170" s="48"/>
      <c r="E170" s="5"/>
      <c r="F170" s="4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8"/>
      <c r="B171" s="47"/>
      <c r="C171" s="29"/>
      <c r="D171" s="48"/>
      <c r="E171" s="5"/>
      <c r="F171" s="4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8"/>
      <c r="B172" s="47"/>
      <c r="C172" s="29"/>
      <c r="D172" s="48"/>
      <c r="E172" s="5"/>
      <c r="F172" s="4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8"/>
      <c r="B173" s="47"/>
      <c r="C173" s="29"/>
      <c r="D173" s="48"/>
      <c r="E173" s="5"/>
      <c r="F173" s="4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8"/>
      <c r="B174" s="47"/>
      <c r="C174" s="29"/>
      <c r="D174" s="48"/>
      <c r="E174" s="5"/>
      <c r="F174" s="4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8"/>
      <c r="B175" s="47"/>
      <c r="C175" s="29"/>
      <c r="D175" s="48"/>
      <c r="E175" s="5"/>
      <c r="F175" s="4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8"/>
      <c r="B176" s="47"/>
      <c r="C176" s="29"/>
      <c r="D176" s="48"/>
      <c r="E176" s="5"/>
      <c r="F176" s="4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8"/>
      <c r="B177" s="47"/>
      <c r="C177" s="29"/>
      <c r="D177" s="48"/>
      <c r="E177" s="5"/>
      <c r="F177" s="4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8"/>
      <c r="B178" s="47"/>
      <c r="C178" s="29"/>
      <c r="D178" s="48"/>
      <c r="E178" s="5"/>
      <c r="F178" s="4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8"/>
      <c r="B179" s="47"/>
      <c r="C179" s="29"/>
      <c r="D179" s="48"/>
      <c r="E179" s="5"/>
      <c r="F179" s="4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8"/>
      <c r="B180" s="47"/>
      <c r="C180" s="29"/>
      <c r="D180" s="48"/>
      <c r="E180" s="5"/>
      <c r="F180" s="4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8"/>
      <c r="B181" s="47"/>
      <c r="C181" s="29"/>
      <c r="D181" s="48"/>
      <c r="E181" s="5"/>
      <c r="F181" s="4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8"/>
      <c r="B182" s="47"/>
      <c r="C182" s="29"/>
      <c r="D182" s="48"/>
      <c r="E182" s="5"/>
      <c r="F182" s="4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8"/>
      <c r="B183" s="47"/>
      <c r="C183" s="29"/>
      <c r="D183" s="48"/>
      <c r="E183" s="5"/>
      <c r="F183" s="4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8"/>
      <c r="B184" s="47"/>
      <c r="C184" s="29"/>
      <c r="D184" s="48"/>
      <c r="E184" s="5"/>
      <c r="F184" s="4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8"/>
      <c r="B185" s="47"/>
      <c r="C185" s="29"/>
      <c r="D185" s="48"/>
      <c r="E185" s="5"/>
      <c r="F185" s="4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8"/>
      <c r="B186" s="47"/>
      <c r="C186" s="29"/>
      <c r="D186" s="48"/>
      <c r="E186" s="5"/>
      <c r="F186" s="4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8"/>
      <c r="B187" s="47"/>
      <c r="C187" s="29"/>
      <c r="D187" s="48"/>
      <c r="E187" s="5"/>
      <c r="F187" s="4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8"/>
      <c r="B188" s="47"/>
      <c r="C188" s="29"/>
      <c r="D188" s="48"/>
      <c r="E188" s="5"/>
      <c r="F188" s="4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8"/>
      <c r="B189" s="47"/>
      <c r="C189" s="29"/>
      <c r="D189" s="48"/>
      <c r="E189" s="5"/>
      <c r="F189" s="4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8"/>
      <c r="B190" s="47"/>
      <c r="C190" s="29"/>
      <c r="D190" s="48"/>
      <c r="E190" s="5"/>
      <c r="F190" s="4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8"/>
      <c r="B191" s="47"/>
      <c r="C191" s="29"/>
      <c r="D191" s="48"/>
      <c r="E191" s="5"/>
      <c r="F191" s="4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8"/>
      <c r="B192" s="47"/>
      <c r="C192" s="29"/>
      <c r="D192" s="48"/>
      <c r="E192" s="5"/>
      <c r="F192" s="4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8"/>
      <c r="B193" s="47"/>
      <c r="C193" s="29"/>
      <c r="D193" s="48"/>
      <c r="E193" s="5"/>
      <c r="F193" s="4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8"/>
      <c r="B194" s="47"/>
      <c r="C194" s="29"/>
      <c r="D194" s="48"/>
      <c r="E194" s="5"/>
      <c r="F194" s="4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8"/>
      <c r="B195" s="47"/>
      <c r="C195" s="29"/>
      <c r="D195" s="48"/>
      <c r="E195" s="5"/>
      <c r="F195" s="4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8"/>
      <c r="B196" s="47"/>
      <c r="C196" s="29"/>
      <c r="D196" s="48"/>
      <c r="E196" s="5"/>
      <c r="F196" s="4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8"/>
      <c r="B197" s="47"/>
      <c r="C197" s="29"/>
      <c r="D197" s="48"/>
      <c r="E197" s="5"/>
      <c r="F197" s="4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8"/>
      <c r="B198" s="47"/>
      <c r="C198" s="29"/>
      <c r="D198" s="48"/>
      <c r="E198" s="5"/>
      <c r="F198" s="4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8"/>
      <c r="B199" s="47"/>
      <c r="C199" s="29"/>
      <c r="D199" s="48"/>
      <c r="E199" s="5"/>
      <c r="F199" s="4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8"/>
      <c r="B200" s="47"/>
      <c r="C200" s="29"/>
      <c r="D200" s="48"/>
      <c r="E200" s="5"/>
      <c r="F200" s="4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8"/>
      <c r="B201" s="47"/>
      <c r="C201" s="29"/>
      <c r="D201" s="48"/>
      <c r="E201" s="5"/>
      <c r="F201" s="4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44"/>
      <c r="B202" s="47"/>
      <c r="C202" s="29"/>
      <c r="D202" s="51"/>
      <c r="E202" s="5"/>
      <c r="F202" s="46"/>
      <c r="G202" s="1"/>
    </row>
    <row r="203" spans="1:26" ht="15.75" customHeight="1">
      <c r="A203" s="44"/>
      <c r="B203" s="47"/>
      <c r="C203" s="29"/>
      <c r="D203" s="51"/>
      <c r="E203" s="5"/>
      <c r="F203" s="46"/>
      <c r="G203" s="1"/>
    </row>
    <row r="204" spans="1:26" ht="15.75" customHeight="1">
      <c r="A204" s="44"/>
      <c r="B204" s="47"/>
      <c r="C204" s="29"/>
      <c r="D204" s="51"/>
      <c r="E204" s="5"/>
      <c r="F204" s="46"/>
      <c r="G204" s="1"/>
    </row>
    <row r="205" spans="1:26" ht="15.75" customHeight="1">
      <c r="A205" s="44"/>
      <c r="B205" s="47"/>
      <c r="C205" s="29"/>
      <c r="D205" s="51"/>
      <c r="E205" s="52"/>
      <c r="F205" s="46"/>
      <c r="G205" s="1"/>
    </row>
    <row r="206" spans="1:26" ht="15.75" customHeight="1">
      <c r="A206" s="44"/>
      <c r="B206" s="47"/>
      <c r="C206" s="29"/>
      <c r="D206" s="51"/>
      <c r="E206" s="52"/>
      <c r="F206" s="46"/>
      <c r="G206" s="1"/>
    </row>
    <row r="207" spans="1:26" ht="15.75" customHeight="1">
      <c r="A207" s="44"/>
      <c r="B207" s="47"/>
      <c r="C207" s="29"/>
      <c r="D207" s="51"/>
      <c r="E207" s="52"/>
      <c r="F207" s="46"/>
      <c r="G207" s="1"/>
    </row>
    <row r="208" spans="1:26" ht="15.75" customHeight="1">
      <c r="A208" s="44"/>
      <c r="B208" s="47"/>
      <c r="C208" s="29"/>
      <c r="D208" s="51"/>
      <c r="E208" s="52"/>
      <c r="F208" s="46"/>
      <c r="G208" s="1"/>
    </row>
    <row r="209" spans="1:7" ht="15.75" customHeight="1">
      <c r="A209" s="44"/>
      <c r="B209" s="47"/>
      <c r="C209" s="29"/>
      <c r="D209" s="51"/>
      <c r="E209" s="52"/>
      <c r="F209" s="46"/>
      <c r="G209" s="1"/>
    </row>
    <row r="210" spans="1:7" ht="15.75" customHeight="1">
      <c r="A210" s="44"/>
      <c r="B210" s="47"/>
      <c r="C210" s="29"/>
      <c r="D210" s="51"/>
      <c r="E210" s="52"/>
      <c r="F210" s="46"/>
      <c r="G210" s="1"/>
    </row>
    <row r="211" spans="1:7" ht="15.75" customHeight="1">
      <c r="A211" s="44"/>
      <c r="B211" s="47"/>
      <c r="C211" s="29"/>
      <c r="D211" s="51"/>
      <c r="E211" s="52"/>
      <c r="F211" s="46"/>
      <c r="G211" s="1"/>
    </row>
    <row r="212" spans="1:7" ht="15.75" customHeight="1">
      <c r="A212" s="44"/>
      <c r="B212" s="47"/>
      <c r="C212" s="29"/>
      <c r="D212" s="51"/>
      <c r="E212" s="52"/>
      <c r="F212" s="46"/>
      <c r="G212" s="1"/>
    </row>
    <row r="213" spans="1:7" ht="15.75" customHeight="1">
      <c r="A213" s="44"/>
      <c r="B213" s="47"/>
      <c r="C213" s="29"/>
      <c r="D213" s="51"/>
      <c r="E213" s="52"/>
      <c r="F213" s="46"/>
      <c r="G213" s="1"/>
    </row>
    <row r="214" spans="1:7" ht="15.75" customHeight="1">
      <c r="A214" s="44"/>
      <c r="B214" s="47"/>
      <c r="C214" s="29"/>
      <c r="D214" s="51"/>
      <c r="E214" s="52"/>
      <c r="F214" s="46"/>
      <c r="G214" s="1"/>
    </row>
    <row r="215" spans="1:7" ht="15.75" customHeight="1">
      <c r="A215" s="44"/>
      <c r="B215" s="47"/>
      <c r="C215" s="29"/>
      <c r="D215" s="51"/>
      <c r="E215" s="52"/>
      <c r="F215" s="46"/>
      <c r="G215" s="1"/>
    </row>
    <row r="216" spans="1:7" ht="15.75" customHeight="1">
      <c r="A216" s="44"/>
      <c r="B216" s="47"/>
      <c r="C216" s="29"/>
      <c r="D216" s="51"/>
      <c r="E216" s="52"/>
      <c r="F216" s="46"/>
      <c r="G216" s="1"/>
    </row>
    <row r="217" spans="1:7" ht="15.75" customHeight="1">
      <c r="A217" s="44"/>
      <c r="B217" s="47"/>
      <c r="C217" s="29"/>
      <c r="D217" s="51"/>
      <c r="E217" s="52"/>
      <c r="F217" s="46"/>
      <c r="G217" s="1"/>
    </row>
    <row r="218" spans="1:7" ht="15.75" customHeight="1">
      <c r="A218" s="44"/>
      <c r="B218" s="47"/>
      <c r="C218" s="29"/>
      <c r="D218" s="51"/>
      <c r="E218" s="52"/>
      <c r="F218" s="46"/>
      <c r="G218" s="1"/>
    </row>
    <row r="219" spans="1:7" ht="15.75" customHeight="1">
      <c r="A219" s="44"/>
      <c r="B219" s="47"/>
      <c r="C219" s="29"/>
      <c r="D219" s="51"/>
      <c r="E219" s="52"/>
      <c r="F219" s="46"/>
      <c r="G219" s="1"/>
    </row>
    <row r="220" spans="1:7" ht="15.75" customHeight="1">
      <c r="A220" s="44"/>
      <c r="B220" s="47"/>
      <c r="C220" s="29"/>
      <c r="D220" s="51"/>
      <c r="E220" s="52"/>
      <c r="F220" s="46"/>
      <c r="G220" s="1"/>
    </row>
    <row r="221" spans="1:7" ht="15.75" customHeight="1">
      <c r="A221" s="44"/>
      <c r="B221" s="47"/>
      <c r="C221" s="29"/>
      <c r="D221" s="51"/>
      <c r="E221" s="52"/>
      <c r="F221" s="46"/>
      <c r="G221" s="1"/>
    </row>
    <row r="222" spans="1:7" ht="15.75" customHeight="1">
      <c r="A222" s="44"/>
      <c r="B222" s="47"/>
      <c r="C222" s="29"/>
      <c r="D222" s="51"/>
      <c r="E222" s="52"/>
      <c r="F222" s="46"/>
      <c r="G222" s="1"/>
    </row>
    <row r="223" spans="1:7" ht="15.75" customHeight="1">
      <c r="A223" s="44"/>
      <c r="B223" s="47"/>
      <c r="C223" s="29"/>
      <c r="D223" s="51"/>
      <c r="E223" s="52"/>
      <c r="F223" s="46"/>
      <c r="G223" s="1"/>
    </row>
    <row r="224" spans="1:7" ht="15.75" customHeight="1">
      <c r="A224" s="44"/>
      <c r="B224" s="47"/>
      <c r="C224" s="29"/>
      <c r="D224" s="51"/>
      <c r="E224" s="52"/>
      <c r="F224" s="46"/>
      <c r="G224" s="1"/>
    </row>
    <row r="225" spans="1:7" ht="15.75" customHeight="1">
      <c r="A225" s="44"/>
      <c r="B225" s="47"/>
      <c r="C225" s="29"/>
      <c r="D225" s="51"/>
      <c r="E225" s="52"/>
      <c r="F225" s="46"/>
      <c r="G225" s="1"/>
    </row>
    <row r="226" spans="1:7" ht="15.75" customHeight="1">
      <c r="A226" s="44"/>
      <c r="B226" s="47"/>
      <c r="C226" s="29"/>
      <c r="D226" s="51"/>
      <c r="E226" s="52"/>
      <c r="F226" s="46"/>
      <c r="G226" s="1"/>
    </row>
    <row r="227" spans="1:7" ht="15.75" customHeight="1">
      <c r="A227" s="44"/>
      <c r="B227" s="47"/>
      <c r="C227" s="29"/>
      <c r="D227" s="51"/>
      <c r="E227" s="52"/>
      <c r="F227" s="46"/>
      <c r="G227" s="1"/>
    </row>
    <row r="228" spans="1:7" ht="15.75" customHeight="1">
      <c r="A228" s="44"/>
      <c r="B228" s="47"/>
      <c r="C228" s="29"/>
      <c r="D228" s="51"/>
      <c r="E228" s="52"/>
      <c r="F228" s="46"/>
      <c r="G228" s="1"/>
    </row>
    <row r="229" spans="1:7" ht="15.75" customHeight="1">
      <c r="A229" s="44"/>
      <c r="B229" s="47"/>
      <c r="C229" s="29"/>
      <c r="D229" s="51"/>
      <c r="E229" s="52"/>
      <c r="F229" s="46"/>
      <c r="G229" s="1"/>
    </row>
    <row r="230" spans="1:7" ht="15.75" customHeight="1">
      <c r="A230" s="44"/>
      <c r="B230" s="47"/>
      <c r="C230" s="29"/>
      <c r="D230" s="51"/>
      <c r="E230" s="52"/>
      <c r="F230" s="46"/>
      <c r="G230" s="1"/>
    </row>
    <row r="231" spans="1:7" ht="15.75" customHeight="1">
      <c r="A231" s="44"/>
      <c r="B231" s="47"/>
      <c r="C231" s="29"/>
      <c r="D231" s="51"/>
      <c r="E231" s="52"/>
      <c r="F231" s="46"/>
      <c r="G231" s="1"/>
    </row>
    <row r="232" spans="1:7" ht="15.75" customHeight="1">
      <c r="A232" s="44"/>
      <c r="B232" s="47"/>
      <c r="C232" s="29"/>
      <c r="D232" s="51"/>
      <c r="E232" s="52"/>
      <c r="F232" s="46"/>
      <c r="G232" s="1"/>
    </row>
    <row r="233" spans="1:7" ht="15.75" customHeight="1">
      <c r="A233" s="44"/>
      <c r="B233" s="47"/>
      <c r="C233" s="29"/>
      <c r="D233" s="51"/>
      <c r="E233" s="52"/>
      <c r="F233" s="46"/>
      <c r="G233" s="1"/>
    </row>
    <row r="234" spans="1:7" ht="15.75" customHeight="1">
      <c r="A234" s="44"/>
      <c r="B234" s="47"/>
      <c r="C234" s="29"/>
      <c r="D234" s="51"/>
      <c r="E234" s="52"/>
      <c r="F234" s="46"/>
      <c r="G234" s="1"/>
    </row>
    <row r="235" spans="1:7" ht="15.75" customHeight="1">
      <c r="A235" s="44"/>
      <c r="B235" s="47"/>
      <c r="C235" s="29"/>
      <c r="D235" s="51"/>
      <c r="E235" s="52"/>
      <c r="F235" s="46"/>
      <c r="G235" s="1"/>
    </row>
    <row r="236" spans="1:7" ht="15.75" customHeight="1">
      <c r="A236" s="44"/>
      <c r="B236" s="47"/>
      <c r="C236" s="29"/>
      <c r="D236" s="51"/>
      <c r="E236" s="52"/>
      <c r="F236" s="46"/>
      <c r="G236" s="1"/>
    </row>
    <row r="237" spans="1:7" ht="15.75" customHeight="1">
      <c r="A237" s="44"/>
      <c r="B237" s="47"/>
      <c r="C237" s="29"/>
      <c r="D237" s="51"/>
      <c r="E237" s="52"/>
      <c r="F237" s="46"/>
      <c r="G237" s="1"/>
    </row>
    <row r="238" spans="1:7" ht="15.75" customHeight="1">
      <c r="A238" s="44"/>
      <c r="B238" s="47"/>
      <c r="C238" s="29"/>
      <c r="D238" s="51"/>
      <c r="E238" s="52"/>
      <c r="F238" s="46"/>
      <c r="G238" s="1"/>
    </row>
    <row r="239" spans="1:7" ht="15.75" customHeight="1">
      <c r="A239" s="44"/>
      <c r="B239" s="47"/>
      <c r="C239" s="29"/>
      <c r="D239" s="51"/>
      <c r="E239" s="52"/>
      <c r="F239" s="46"/>
      <c r="G239" s="1"/>
    </row>
    <row r="240" spans="1:7" ht="15.75" customHeight="1">
      <c r="A240" s="44"/>
      <c r="B240" s="47"/>
      <c r="C240" s="29"/>
      <c r="D240" s="51"/>
      <c r="E240" s="52"/>
      <c r="F240" s="46"/>
      <c r="G240" s="1"/>
    </row>
    <row r="241" spans="1:7" ht="15.75" customHeight="1">
      <c r="A241" s="44"/>
      <c r="B241" s="47"/>
      <c r="C241" s="29"/>
      <c r="D241" s="51"/>
      <c r="E241" s="52"/>
      <c r="F241" s="46"/>
      <c r="G241" s="1"/>
    </row>
    <row r="242" spans="1:7" ht="15.75" customHeight="1">
      <c r="A242" s="44"/>
      <c r="B242" s="47"/>
      <c r="C242" s="29"/>
      <c r="D242" s="51"/>
      <c r="E242" s="52"/>
      <c r="F242" s="46"/>
      <c r="G242" s="1"/>
    </row>
    <row r="243" spans="1:7" ht="15.75" customHeight="1">
      <c r="A243" s="44"/>
      <c r="B243" s="47"/>
      <c r="C243" s="29"/>
      <c r="D243" s="51"/>
      <c r="E243" s="52"/>
      <c r="F243" s="46"/>
      <c r="G243" s="1"/>
    </row>
    <row r="244" spans="1:7" ht="15.75" customHeight="1">
      <c r="A244" s="44"/>
      <c r="B244" s="47"/>
      <c r="C244" s="29"/>
      <c r="D244" s="51"/>
      <c r="E244" s="52"/>
      <c r="F244" s="46"/>
      <c r="G244" s="1"/>
    </row>
    <row r="245" spans="1:7" ht="15.75" customHeight="1">
      <c r="A245" s="44"/>
      <c r="B245" s="47"/>
      <c r="C245" s="29"/>
      <c r="D245" s="51"/>
      <c r="E245" s="52"/>
      <c r="F245" s="46"/>
      <c r="G245" s="1"/>
    </row>
    <row r="246" spans="1:7" ht="15.75" customHeight="1">
      <c r="A246" s="44"/>
      <c r="B246" s="47"/>
      <c r="C246" s="29"/>
      <c r="D246" s="51"/>
      <c r="E246" s="52"/>
      <c r="F246" s="46"/>
      <c r="G246" s="1"/>
    </row>
    <row r="247" spans="1:7" ht="15.75" customHeight="1">
      <c r="A247" s="44"/>
      <c r="B247" s="47"/>
      <c r="C247" s="29"/>
      <c r="D247" s="51"/>
      <c r="E247" s="52"/>
      <c r="F247" s="46"/>
      <c r="G247" s="1"/>
    </row>
    <row r="248" spans="1:7" ht="15.75" customHeight="1">
      <c r="A248" s="44"/>
      <c r="B248" s="47"/>
      <c r="C248" s="29"/>
      <c r="D248" s="51"/>
      <c r="E248" s="52"/>
      <c r="F248" s="46"/>
      <c r="G248" s="1"/>
    </row>
    <row r="249" spans="1:7" ht="15.75" customHeight="1">
      <c r="A249" s="44"/>
      <c r="B249" s="47"/>
      <c r="C249" s="29"/>
      <c r="D249" s="51"/>
      <c r="E249" s="52"/>
      <c r="F249" s="46"/>
      <c r="G249" s="1"/>
    </row>
    <row r="250" spans="1:7" ht="15.75" customHeight="1">
      <c r="A250" s="44"/>
      <c r="B250" s="47"/>
      <c r="C250" s="29"/>
      <c r="D250" s="51"/>
      <c r="E250" s="52"/>
      <c r="F250" s="46"/>
      <c r="G250" s="1"/>
    </row>
    <row r="251" spans="1:7" ht="15.75" customHeight="1">
      <c r="A251" s="44"/>
      <c r="B251" s="47"/>
      <c r="C251" s="29"/>
      <c r="D251" s="51"/>
      <c r="E251" s="52"/>
      <c r="F251" s="46"/>
      <c r="G251" s="1"/>
    </row>
    <row r="252" spans="1:7" ht="15.75" customHeight="1">
      <c r="A252" s="44"/>
      <c r="B252" s="47"/>
      <c r="C252" s="29"/>
      <c r="D252" s="51"/>
      <c r="E252" s="52"/>
      <c r="F252" s="46"/>
      <c r="G252" s="1"/>
    </row>
    <row r="253" spans="1:7" ht="15.75" customHeight="1">
      <c r="A253" s="44"/>
      <c r="B253" s="47"/>
      <c r="C253" s="29"/>
      <c r="D253" s="51"/>
      <c r="E253" s="52"/>
      <c r="F253" s="46"/>
      <c r="G253" s="1"/>
    </row>
    <row r="254" spans="1:7" ht="15.75" customHeight="1">
      <c r="A254" s="44"/>
      <c r="B254" s="47"/>
      <c r="C254" s="29"/>
      <c r="D254" s="51"/>
      <c r="E254" s="52"/>
      <c r="F254" s="46"/>
      <c r="G254" s="1"/>
    </row>
    <row r="255" spans="1:7" ht="15.75" customHeight="1">
      <c r="A255" s="44"/>
      <c r="B255" s="47"/>
      <c r="C255" s="29"/>
      <c r="D255" s="51"/>
      <c r="E255" s="52"/>
      <c r="F255" s="46"/>
      <c r="G255" s="1"/>
    </row>
    <row r="256" spans="1:7" ht="15.75" customHeight="1">
      <c r="A256" s="44"/>
      <c r="B256" s="47"/>
      <c r="C256" s="29"/>
      <c r="D256" s="51"/>
      <c r="E256" s="52"/>
      <c r="F256" s="46"/>
      <c r="G256" s="1"/>
    </row>
    <row r="257" spans="1:7" ht="15.75" customHeight="1">
      <c r="A257" s="44"/>
      <c r="B257" s="47"/>
      <c r="C257" s="29"/>
      <c r="D257" s="51"/>
      <c r="E257" s="52"/>
      <c r="F257" s="46"/>
      <c r="G257" s="1"/>
    </row>
    <row r="258" spans="1:7" ht="15.75" customHeight="1">
      <c r="A258" s="44"/>
      <c r="B258" s="47"/>
      <c r="C258" s="29"/>
      <c r="D258" s="51"/>
      <c r="E258" s="52"/>
      <c r="F258" s="46"/>
      <c r="G258" s="1"/>
    </row>
    <row r="259" spans="1:7" ht="15.75" customHeight="1">
      <c r="A259" s="44"/>
      <c r="B259" s="47"/>
      <c r="C259" s="29"/>
      <c r="D259" s="51"/>
      <c r="E259" s="52"/>
      <c r="F259" s="46"/>
      <c r="G259" s="1"/>
    </row>
    <row r="260" spans="1:7" ht="15.75" customHeight="1">
      <c r="A260" s="44"/>
      <c r="B260" s="47"/>
      <c r="C260" s="29"/>
      <c r="D260" s="51"/>
      <c r="E260" s="52"/>
      <c r="F260" s="46"/>
      <c r="G260" s="1"/>
    </row>
    <row r="261" spans="1:7" ht="15.75" customHeight="1">
      <c r="A261" s="44"/>
      <c r="B261" s="47"/>
      <c r="C261" s="29"/>
      <c r="D261" s="51"/>
      <c r="E261" s="52"/>
      <c r="F261" s="46"/>
      <c r="G261" s="1"/>
    </row>
    <row r="262" spans="1:7" ht="15.75" customHeight="1">
      <c r="A262" s="44"/>
      <c r="B262" s="47"/>
      <c r="C262" s="29"/>
      <c r="D262" s="51"/>
      <c r="E262" s="52"/>
      <c r="F262" s="46"/>
      <c r="G262" s="1"/>
    </row>
    <row r="263" spans="1:7" ht="15.75" customHeight="1">
      <c r="A263" s="44"/>
      <c r="B263" s="47"/>
      <c r="C263" s="29"/>
      <c r="D263" s="51"/>
      <c r="E263" s="52"/>
      <c r="F263" s="46"/>
      <c r="G263" s="1"/>
    </row>
    <row r="264" spans="1:7" ht="15.75" customHeight="1">
      <c r="A264" s="44"/>
      <c r="B264" s="47"/>
      <c r="C264" s="29"/>
      <c r="D264" s="51"/>
      <c r="E264" s="52"/>
      <c r="F264" s="46"/>
      <c r="G264" s="1"/>
    </row>
    <row r="265" spans="1:7" ht="15.75" customHeight="1">
      <c r="A265" s="44"/>
      <c r="B265" s="47"/>
      <c r="C265" s="29"/>
      <c r="D265" s="51"/>
      <c r="E265" s="52"/>
      <c r="F265" s="46"/>
      <c r="G265" s="1"/>
    </row>
    <row r="266" spans="1:7" ht="15.75" customHeight="1">
      <c r="A266" s="44"/>
      <c r="B266" s="47"/>
      <c r="C266" s="29"/>
      <c r="D266" s="51"/>
      <c r="E266" s="52"/>
      <c r="F266" s="46"/>
      <c r="G266" s="1"/>
    </row>
    <row r="267" spans="1:7" ht="15.75" customHeight="1">
      <c r="A267" s="44"/>
      <c r="B267" s="47"/>
      <c r="C267" s="29"/>
      <c r="D267" s="51"/>
      <c r="E267" s="52"/>
      <c r="F267" s="46"/>
      <c r="G267" s="1"/>
    </row>
    <row r="268" spans="1:7" ht="15.75" customHeight="1">
      <c r="A268" s="44"/>
      <c r="B268" s="47"/>
      <c r="C268" s="29"/>
      <c r="D268" s="51"/>
      <c r="E268" s="52"/>
      <c r="F268" s="46"/>
      <c r="G268" s="1"/>
    </row>
    <row r="269" spans="1:7" ht="15.75" customHeight="1">
      <c r="A269" s="44"/>
      <c r="B269" s="47"/>
      <c r="C269" s="29"/>
      <c r="D269" s="51"/>
      <c r="E269" s="52"/>
      <c r="F269" s="46"/>
      <c r="G269" s="1"/>
    </row>
    <row r="270" spans="1:7" ht="15.75" customHeight="1">
      <c r="A270" s="44"/>
      <c r="B270" s="47"/>
      <c r="C270" s="29"/>
      <c r="D270" s="51"/>
      <c r="E270" s="52"/>
      <c r="F270" s="46"/>
      <c r="G270" s="1"/>
    </row>
    <row r="271" spans="1:7" ht="15.75" customHeight="1">
      <c r="A271" s="44"/>
      <c r="B271" s="47"/>
      <c r="C271" s="29"/>
      <c r="D271" s="51"/>
      <c r="E271" s="52"/>
      <c r="F271" s="46"/>
      <c r="G271" s="1"/>
    </row>
    <row r="272" spans="1:7" ht="15.75" customHeight="1">
      <c r="A272" s="44"/>
      <c r="B272" s="47"/>
      <c r="C272" s="29"/>
      <c r="D272" s="51"/>
      <c r="E272" s="52"/>
      <c r="F272" s="46"/>
      <c r="G272" s="1"/>
    </row>
    <row r="273" spans="1:7" ht="15.75" customHeight="1">
      <c r="A273" s="44"/>
      <c r="B273" s="47"/>
      <c r="C273" s="29"/>
      <c r="D273" s="51"/>
      <c r="E273" s="52"/>
      <c r="F273" s="46"/>
      <c r="G273" s="1"/>
    </row>
    <row r="274" spans="1:7" ht="15.75" customHeight="1">
      <c r="A274" s="44"/>
      <c r="B274" s="47"/>
      <c r="C274" s="29"/>
      <c r="D274" s="51"/>
      <c r="E274" s="52"/>
      <c r="F274" s="46"/>
      <c r="G274" s="1"/>
    </row>
    <row r="275" spans="1:7" ht="15.75" customHeight="1">
      <c r="A275" s="44"/>
      <c r="B275" s="47"/>
      <c r="C275" s="29"/>
      <c r="D275" s="51"/>
      <c r="E275" s="52"/>
      <c r="F275" s="46"/>
      <c r="G275" s="1"/>
    </row>
    <row r="276" spans="1:7" ht="15.75" customHeight="1">
      <c r="A276" s="44"/>
      <c r="B276" s="47"/>
      <c r="C276" s="29"/>
      <c r="D276" s="51"/>
      <c r="E276" s="52"/>
      <c r="F276" s="46"/>
      <c r="G276" s="1"/>
    </row>
    <row r="277" spans="1:7" ht="15.75" customHeight="1">
      <c r="A277" s="44"/>
      <c r="B277" s="47"/>
      <c r="C277" s="29"/>
      <c r="D277" s="51"/>
      <c r="E277" s="52"/>
      <c r="F277" s="46"/>
      <c r="G277" s="1"/>
    </row>
    <row r="278" spans="1:7" ht="15.75" customHeight="1">
      <c r="A278" s="44"/>
      <c r="B278" s="47"/>
      <c r="C278" s="29"/>
      <c r="D278" s="51"/>
      <c r="E278" s="52"/>
      <c r="F278" s="46"/>
      <c r="G278" s="1"/>
    </row>
    <row r="279" spans="1:7" ht="15.75" customHeight="1">
      <c r="A279" s="44"/>
      <c r="B279" s="47"/>
      <c r="C279" s="29"/>
      <c r="D279" s="51"/>
      <c r="E279" s="52"/>
      <c r="F279" s="46"/>
      <c r="G279" s="1"/>
    </row>
    <row r="280" spans="1:7" ht="15.75" customHeight="1">
      <c r="A280" s="44"/>
      <c r="B280" s="47"/>
      <c r="C280" s="29"/>
      <c r="D280" s="51"/>
      <c r="E280" s="52"/>
      <c r="F280" s="46"/>
      <c r="G280" s="1"/>
    </row>
    <row r="281" spans="1:7" ht="15.75" customHeight="1">
      <c r="A281" s="44"/>
      <c r="B281" s="47"/>
      <c r="C281" s="29"/>
      <c r="D281" s="51"/>
      <c r="E281" s="52"/>
      <c r="F281" s="46"/>
      <c r="G281" s="1"/>
    </row>
    <row r="282" spans="1:7" ht="15.75" customHeight="1">
      <c r="A282" s="44"/>
      <c r="B282" s="47"/>
      <c r="C282" s="29"/>
      <c r="D282" s="51"/>
      <c r="E282" s="52"/>
      <c r="F282" s="46"/>
      <c r="G282" s="1"/>
    </row>
    <row r="283" spans="1:7" ht="15.75" customHeight="1">
      <c r="A283" s="44"/>
      <c r="B283" s="47"/>
      <c r="C283" s="29"/>
      <c r="D283" s="51"/>
      <c r="E283" s="52"/>
      <c r="F283" s="46"/>
      <c r="G283" s="1"/>
    </row>
    <row r="284" spans="1:7" ht="15.75" customHeight="1">
      <c r="A284" s="44"/>
      <c r="B284" s="47"/>
      <c r="C284" s="29"/>
      <c r="D284" s="51"/>
      <c r="E284" s="52"/>
      <c r="F284" s="46"/>
      <c r="G284" s="1"/>
    </row>
    <row r="285" spans="1:7" ht="15.75" customHeight="1">
      <c r="A285" s="44"/>
      <c r="B285" s="47"/>
      <c r="C285" s="29"/>
      <c r="D285" s="51"/>
      <c r="E285" s="52"/>
      <c r="F285" s="46"/>
      <c r="G285" s="1"/>
    </row>
    <row r="286" spans="1:7" ht="15.75" customHeight="1">
      <c r="A286" s="44"/>
      <c r="B286" s="47"/>
      <c r="C286" s="29"/>
      <c r="D286" s="51"/>
      <c r="E286" s="52"/>
      <c r="F286" s="46"/>
      <c r="G286" s="1"/>
    </row>
    <row r="287" spans="1:7" ht="15.75" customHeight="1">
      <c r="A287" s="44"/>
      <c r="B287" s="47"/>
      <c r="C287" s="29"/>
      <c r="D287" s="51"/>
      <c r="E287" s="52"/>
      <c r="F287" s="46"/>
      <c r="G287" s="1"/>
    </row>
    <row r="288" spans="1:7" ht="15.75" customHeight="1">
      <c r="A288" s="44"/>
      <c r="B288" s="47"/>
      <c r="C288" s="29"/>
      <c r="D288" s="51"/>
      <c r="E288" s="52"/>
      <c r="F288" s="46"/>
      <c r="G288" s="1"/>
    </row>
    <row r="289" spans="1:7" ht="15.75" customHeight="1">
      <c r="A289" s="44"/>
      <c r="B289" s="47"/>
      <c r="C289" s="29"/>
      <c r="D289" s="51"/>
      <c r="E289" s="52"/>
      <c r="F289" s="46"/>
      <c r="G289" s="1"/>
    </row>
    <row r="290" spans="1:7" ht="15.75" customHeight="1">
      <c r="A290" s="44"/>
      <c r="B290" s="47"/>
      <c r="C290" s="29"/>
      <c r="D290" s="51"/>
      <c r="E290" s="52"/>
      <c r="F290" s="46"/>
      <c r="G290" s="1"/>
    </row>
    <row r="291" spans="1:7" ht="15.75" customHeight="1">
      <c r="A291" s="44"/>
      <c r="B291" s="47"/>
      <c r="C291" s="29"/>
      <c r="D291" s="51"/>
      <c r="E291" s="52"/>
      <c r="F291" s="46"/>
      <c r="G291" s="1"/>
    </row>
    <row r="292" spans="1:7" ht="15.75" customHeight="1">
      <c r="A292" s="44"/>
      <c r="B292" s="47"/>
      <c r="C292" s="29"/>
      <c r="D292" s="51"/>
      <c r="E292" s="52"/>
      <c r="F292" s="46"/>
      <c r="G292" s="1"/>
    </row>
    <row r="293" spans="1:7" ht="15.75" customHeight="1">
      <c r="A293" s="44"/>
      <c r="B293" s="47"/>
      <c r="C293" s="29"/>
      <c r="D293" s="51"/>
      <c r="E293" s="52"/>
      <c r="F293" s="46"/>
      <c r="G293" s="1"/>
    </row>
    <row r="294" spans="1:7" ht="15.75" customHeight="1">
      <c r="A294" s="44"/>
      <c r="B294" s="47"/>
      <c r="C294" s="29"/>
      <c r="D294" s="51"/>
      <c r="E294" s="52"/>
      <c r="F294" s="46"/>
      <c r="G294" s="1"/>
    </row>
    <row r="295" spans="1:7" ht="15.75" customHeight="1">
      <c r="A295" s="44"/>
      <c r="B295" s="47"/>
      <c r="C295" s="29"/>
      <c r="D295" s="51"/>
      <c r="E295" s="52"/>
      <c r="F295" s="46"/>
      <c r="G295" s="1"/>
    </row>
    <row r="296" spans="1:7" ht="15.75" customHeight="1">
      <c r="A296" s="44"/>
      <c r="B296" s="47"/>
      <c r="C296" s="29"/>
      <c r="D296" s="51"/>
      <c r="E296" s="52"/>
      <c r="F296" s="46"/>
      <c r="G296" s="1"/>
    </row>
    <row r="297" spans="1:7" ht="15.75" customHeight="1">
      <c r="A297" s="44"/>
      <c r="B297" s="47"/>
      <c r="C297" s="29"/>
      <c r="D297" s="51"/>
      <c r="E297" s="52"/>
      <c r="F297" s="46"/>
      <c r="G297" s="1"/>
    </row>
    <row r="298" spans="1:7" ht="15.75" customHeight="1">
      <c r="A298" s="44"/>
      <c r="B298" s="47"/>
      <c r="C298" s="29"/>
      <c r="D298" s="51"/>
      <c r="E298" s="52"/>
      <c r="F298" s="46"/>
      <c r="G298" s="1"/>
    </row>
    <row r="299" spans="1:7" ht="15.75" customHeight="1">
      <c r="A299" s="44"/>
      <c r="B299" s="47"/>
      <c r="C299" s="29"/>
      <c r="D299" s="51"/>
      <c r="E299" s="52"/>
      <c r="F299" s="46"/>
      <c r="G299" s="1"/>
    </row>
    <row r="300" spans="1:7" ht="15.75" customHeight="1">
      <c r="A300" s="44"/>
      <c r="B300" s="47"/>
      <c r="C300" s="29"/>
      <c r="D300" s="51"/>
      <c r="E300" s="52"/>
      <c r="F300" s="46"/>
      <c r="G300" s="1"/>
    </row>
    <row r="301" spans="1:7" ht="15.75" customHeight="1">
      <c r="A301" s="44"/>
      <c r="B301" s="47"/>
      <c r="C301" s="29"/>
      <c r="D301" s="51"/>
      <c r="E301" s="52"/>
      <c r="F301" s="46"/>
      <c r="G301" s="1"/>
    </row>
    <row r="302" spans="1:7" ht="15.75" customHeight="1">
      <c r="A302" s="44"/>
      <c r="B302" s="47"/>
      <c r="C302" s="29"/>
      <c r="D302" s="51"/>
      <c r="E302" s="52"/>
      <c r="F302" s="46"/>
      <c r="G302" s="1"/>
    </row>
    <row r="303" spans="1:7" ht="15.75" customHeight="1">
      <c r="A303" s="44"/>
      <c r="B303" s="47"/>
      <c r="C303" s="29"/>
      <c r="D303" s="51"/>
      <c r="E303" s="52"/>
      <c r="F303" s="46"/>
      <c r="G303" s="1"/>
    </row>
    <row r="304" spans="1:7" ht="15.75" customHeight="1">
      <c r="A304" s="44"/>
      <c r="B304" s="47"/>
      <c r="C304" s="29"/>
      <c r="D304" s="51"/>
      <c r="E304" s="52"/>
      <c r="F304" s="46"/>
      <c r="G304" s="1"/>
    </row>
    <row r="305" spans="1:7" ht="15.75" customHeight="1">
      <c r="A305" s="44"/>
      <c r="B305" s="47"/>
      <c r="C305" s="29"/>
      <c r="D305" s="51"/>
      <c r="E305" s="52"/>
      <c r="F305" s="46"/>
      <c r="G305" s="1"/>
    </row>
    <row r="306" spans="1:7" ht="15.75" customHeight="1">
      <c r="A306" s="44"/>
      <c r="B306" s="47"/>
      <c r="C306" s="29"/>
      <c r="D306" s="51"/>
      <c r="E306" s="52"/>
      <c r="F306" s="46"/>
      <c r="G306" s="1"/>
    </row>
    <row r="307" spans="1:7" ht="15.75" customHeight="1">
      <c r="A307" s="44"/>
      <c r="B307" s="47"/>
      <c r="C307" s="29"/>
      <c r="D307" s="51"/>
      <c r="E307" s="52"/>
      <c r="F307" s="46"/>
      <c r="G307" s="1"/>
    </row>
    <row r="308" spans="1:7" ht="15.75" customHeight="1">
      <c r="A308" s="44"/>
      <c r="B308" s="47"/>
      <c r="C308" s="29"/>
      <c r="D308" s="51"/>
      <c r="E308" s="52"/>
      <c r="F308" s="46"/>
      <c r="G308" s="1"/>
    </row>
    <row r="309" spans="1:7" ht="15.75" customHeight="1">
      <c r="A309" s="44"/>
      <c r="B309" s="47"/>
      <c r="C309" s="29"/>
      <c r="D309" s="51"/>
      <c r="E309" s="52"/>
      <c r="F309" s="46"/>
      <c r="G309" s="1"/>
    </row>
    <row r="310" spans="1:7" ht="15.75" customHeight="1">
      <c r="A310" s="44"/>
      <c r="B310" s="47"/>
      <c r="C310" s="29"/>
      <c r="D310" s="51"/>
      <c r="E310" s="52"/>
      <c r="F310" s="46"/>
      <c r="G310" s="1"/>
    </row>
    <row r="311" spans="1:7" ht="15.75" customHeight="1">
      <c r="A311" s="44"/>
      <c r="B311" s="47"/>
      <c r="C311" s="29"/>
      <c r="D311" s="51"/>
      <c r="E311" s="52"/>
      <c r="F311" s="46"/>
      <c r="G311" s="1"/>
    </row>
    <row r="312" spans="1:7" ht="15.75" customHeight="1">
      <c r="A312" s="44"/>
      <c r="B312" s="47"/>
      <c r="C312" s="29"/>
      <c r="D312" s="51"/>
      <c r="E312" s="52"/>
      <c r="F312" s="46"/>
      <c r="G312" s="1"/>
    </row>
    <row r="313" spans="1:7" ht="15.75" customHeight="1">
      <c r="A313" s="44"/>
      <c r="B313" s="47"/>
      <c r="C313" s="29"/>
      <c r="D313" s="51"/>
      <c r="E313" s="52"/>
      <c r="F313" s="46"/>
      <c r="G313" s="1"/>
    </row>
    <row r="314" spans="1:7" ht="15.75" customHeight="1">
      <c r="A314" s="44"/>
      <c r="B314" s="47"/>
      <c r="C314" s="29"/>
      <c r="D314" s="51"/>
      <c r="E314" s="52"/>
      <c r="F314" s="46"/>
      <c r="G314" s="1"/>
    </row>
    <row r="315" spans="1:7" ht="15.75" customHeight="1">
      <c r="A315" s="44"/>
      <c r="B315" s="47"/>
      <c r="C315" s="29"/>
      <c r="D315" s="51"/>
      <c r="E315" s="52"/>
      <c r="F315" s="46"/>
      <c r="G315" s="1"/>
    </row>
    <row r="316" spans="1:7" ht="15.75" customHeight="1">
      <c r="A316" s="44"/>
      <c r="B316" s="47"/>
      <c r="C316" s="29"/>
      <c r="D316" s="51"/>
      <c r="E316" s="52"/>
      <c r="F316" s="46"/>
      <c r="G316" s="1"/>
    </row>
    <row r="317" spans="1:7" ht="15.75" customHeight="1">
      <c r="A317" s="44"/>
      <c r="B317" s="47"/>
      <c r="C317" s="29"/>
      <c r="D317" s="51"/>
      <c r="E317" s="52"/>
      <c r="F317" s="46"/>
      <c r="G317" s="1"/>
    </row>
    <row r="318" spans="1:7" ht="15.75" customHeight="1">
      <c r="A318" s="44"/>
      <c r="B318" s="47"/>
      <c r="C318" s="29"/>
      <c r="D318" s="51"/>
      <c r="E318" s="52"/>
      <c r="F318" s="46"/>
      <c r="G318" s="1"/>
    </row>
    <row r="319" spans="1:7" ht="15.75" customHeight="1">
      <c r="A319" s="44"/>
      <c r="B319" s="47"/>
      <c r="C319" s="29"/>
      <c r="D319" s="51"/>
      <c r="E319" s="52"/>
      <c r="F319" s="46"/>
      <c r="G319" s="1"/>
    </row>
    <row r="320" spans="1:7" ht="15.75" customHeight="1">
      <c r="A320" s="44"/>
      <c r="B320" s="47"/>
      <c r="C320" s="29"/>
      <c r="D320" s="51"/>
      <c r="E320" s="52"/>
      <c r="F320" s="46"/>
      <c r="G320" s="1"/>
    </row>
    <row r="321" spans="1:7" ht="15.75" customHeight="1">
      <c r="A321" s="44"/>
      <c r="B321" s="47"/>
      <c r="C321" s="29"/>
      <c r="D321" s="51"/>
      <c r="E321" s="52"/>
      <c r="F321" s="46"/>
      <c r="G321" s="1"/>
    </row>
    <row r="322" spans="1:7" ht="15.75" customHeight="1">
      <c r="A322" s="44"/>
      <c r="B322" s="47"/>
      <c r="C322" s="29"/>
      <c r="D322" s="51"/>
      <c r="E322" s="52"/>
      <c r="F322" s="46"/>
      <c r="G322" s="1"/>
    </row>
    <row r="323" spans="1:7" ht="15.75" customHeight="1">
      <c r="A323" s="44"/>
      <c r="B323" s="47"/>
      <c r="C323" s="29"/>
      <c r="D323" s="51"/>
      <c r="E323" s="52"/>
      <c r="F323" s="46"/>
      <c r="G323" s="1"/>
    </row>
    <row r="324" spans="1:7" ht="15.75" customHeight="1">
      <c r="A324" s="44"/>
      <c r="B324" s="47"/>
      <c r="C324" s="29"/>
      <c r="D324" s="51"/>
      <c r="E324" s="52"/>
      <c r="F324" s="46"/>
      <c r="G324" s="1"/>
    </row>
    <row r="325" spans="1:7" ht="15.75" customHeight="1">
      <c r="A325" s="44"/>
      <c r="B325" s="47"/>
      <c r="C325" s="29"/>
      <c r="D325" s="51"/>
      <c r="E325" s="52"/>
      <c r="F325" s="46"/>
      <c r="G325" s="1"/>
    </row>
    <row r="326" spans="1:7" ht="15.75" customHeight="1">
      <c r="A326" s="44"/>
      <c r="B326" s="47"/>
      <c r="C326" s="29"/>
      <c r="D326" s="51"/>
      <c r="E326" s="52"/>
      <c r="F326" s="46"/>
      <c r="G326" s="1"/>
    </row>
    <row r="327" spans="1:7" ht="15.75" customHeight="1">
      <c r="A327" s="44"/>
      <c r="B327" s="47"/>
      <c r="C327" s="29"/>
      <c r="D327" s="51"/>
      <c r="E327" s="52"/>
      <c r="F327" s="46"/>
      <c r="G327" s="1"/>
    </row>
    <row r="328" spans="1:7" ht="15.75" customHeight="1">
      <c r="A328" s="44"/>
      <c r="B328" s="47"/>
      <c r="C328" s="29"/>
      <c r="D328" s="51"/>
      <c r="E328" s="52"/>
      <c r="F328" s="46"/>
      <c r="G328" s="1"/>
    </row>
    <row r="329" spans="1:7" ht="15.75" customHeight="1">
      <c r="A329" s="44"/>
      <c r="B329" s="47"/>
      <c r="C329" s="29"/>
      <c r="D329" s="51"/>
      <c r="E329" s="52"/>
      <c r="F329" s="46"/>
      <c r="G329" s="1"/>
    </row>
    <row r="330" spans="1:7" ht="15.75" customHeight="1">
      <c r="A330" s="44"/>
      <c r="B330" s="47"/>
      <c r="C330" s="29"/>
      <c r="D330" s="51"/>
      <c r="E330" s="52"/>
      <c r="F330" s="46"/>
      <c r="G330" s="1"/>
    </row>
    <row r="331" spans="1:7" ht="15.75" customHeight="1">
      <c r="A331" s="44"/>
      <c r="B331" s="47"/>
      <c r="C331" s="29"/>
      <c r="D331" s="51"/>
      <c r="E331" s="52"/>
      <c r="F331" s="46"/>
      <c r="G331" s="1"/>
    </row>
    <row r="332" spans="1:7" ht="15.75" customHeight="1">
      <c r="A332" s="44"/>
      <c r="B332" s="47"/>
      <c r="C332" s="29"/>
      <c r="D332" s="51"/>
      <c r="E332" s="52"/>
      <c r="F332" s="46"/>
      <c r="G332" s="1"/>
    </row>
    <row r="333" spans="1:7" ht="15.75" customHeight="1">
      <c r="A333" s="44"/>
      <c r="B333" s="47"/>
      <c r="C333" s="29"/>
      <c r="D333" s="51"/>
      <c r="E333" s="52"/>
      <c r="F333" s="46"/>
      <c r="G333" s="1"/>
    </row>
    <row r="334" spans="1:7" ht="15.75" customHeight="1">
      <c r="A334" s="44"/>
      <c r="B334" s="47"/>
      <c r="C334" s="29"/>
      <c r="D334" s="51"/>
      <c r="E334" s="52"/>
      <c r="F334" s="46"/>
      <c r="G334" s="1"/>
    </row>
    <row r="335" spans="1:7" ht="15.75" customHeight="1">
      <c r="A335" s="44"/>
      <c r="B335" s="47"/>
      <c r="C335" s="29"/>
      <c r="D335" s="51"/>
      <c r="E335" s="52"/>
      <c r="F335" s="46"/>
      <c r="G335" s="1"/>
    </row>
    <row r="336" spans="1:7" ht="15.75" customHeight="1">
      <c r="A336" s="44"/>
      <c r="B336" s="47"/>
      <c r="C336" s="29"/>
      <c r="D336" s="51"/>
      <c r="E336" s="52"/>
      <c r="F336" s="46"/>
      <c r="G336" s="1"/>
    </row>
    <row r="337" spans="1:7" ht="15.75" customHeight="1">
      <c r="A337" s="44"/>
      <c r="B337" s="47"/>
      <c r="C337" s="29"/>
      <c r="D337" s="51"/>
      <c r="E337" s="52"/>
      <c r="F337" s="46"/>
      <c r="G337" s="1"/>
    </row>
    <row r="338" spans="1:7" ht="15.75" customHeight="1">
      <c r="A338" s="44"/>
      <c r="B338" s="47"/>
      <c r="C338" s="29"/>
      <c r="D338" s="51"/>
      <c r="E338" s="52"/>
      <c r="F338" s="46"/>
      <c r="G338" s="1"/>
    </row>
    <row r="339" spans="1:7" ht="15.75" customHeight="1">
      <c r="A339" s="44"/>
      <c r="B339" s="47"/>
      <c r="C339" s="29"/>
      <c r="D339" s="51"/>
      <c r="E339" s="52"/>
      <c r="F339" s="46"/>
      <c r="G339" s="1"/>
    </row>
    <row r="340" spans="1:7" ht="15.75" customHeight="1">
      <c r="A340" s="44"/>
      <c r="B340" s="47"/>
      <c r="C340" s="29"/>
      <c r="D340" s="51"/>
      <c r="E340" s="52"/>
      <c r="F340" s="46"/>
      <c r="G340" s="1"/>
    </row>
    <row r="341" spans="1:7" ht="15.75" customHeight="1">
      <c r="A341" s="44"/>
      <c r="B341" s="47"/>
      <c r="C341" s="29"/>
      <c r="D341" s="51"/>
      <c r="E341" s="52"/>
      <c r="F341" s="46"/>
      <c r="G341" s="1"/>
    </row>
    <row r="342" spans="1:7" ht="15.75" customHeight="1">
      <c r="A342" s="44"/>
      <c r="B342" s="47"/>
      <c r="C342" s="29"/>
      <c r="D342" s="51"/>
      <c r="E342" s="52"/>
      <c r="F342" s="46"/>
      <c r="G342" s="1"/>
    </row>
    <row r="343" spans="1:7" ht="15.75" customHeight="1">
      <c r="A343" s="44"/>
      <c r="B343" s="47"/>
      <c r="C343" s="29"/>
      <c r="D343" s="51"/>
      <c r="E343" s="52"/>
      <c r="F343" s="46"/>
      <c r="G343" s="1"/>
    </row>
    <row r="344" spans="1:7" ht="15.75" customHeight="1">
      <c r="A344" s="44"/>
      <c r="B344" s="47"/>
      <c r="C344" s="29"/>
      <c r="D344" s="51"/>
      <c r="E344" s="52"/>
      <c r="F344" s="46"/>
      <c r="G344" s="1"/>
    </row>
    <row r="345" spans="1:7" ht="15.75" customHeight="1">
      <c r="A345" s="44"/>
      <c r="B345" s="47"/>
      <c r="C345" s="29"/>
      <c r="D345" s="51"/>
      <c r="E345" s="52"/>
      <c r="F345" s="46"/>
      <c r="G345" s="1"/>
    </row>
    <row r="346" spans="1:7" ht="15.75" customHeight="1">
      <c r="A346" s="44"/>
      <c r="B346" s="47"/>
      <c r="C346" s="29"/>
      <c r="D346" s="51"/>
      <c r="E346" s="52"/>
      <c r="F346" s="46"/>
      <c r="G346" s="1"/>
    </row>
    <row r="347" spans="1:7" ht="15.75" customHeight="1">
      <c r="A347" s="44"/>
      <c r="B347" s="47"/>
      <c r="C347" s="29"/>
      <c r="D347" s="51"/>
      <c r="E347" s="52"/>
      <c r="F347" s="46"/>
      <c r="G347" s="1"/>
    </row>
    <row r="348" spans="1:7" ht="15.75" customHeight="1">
      <c r="A348" s="44"/>
      <c r="B348" s="47"/>
      <c r="C348" s="29"/>
      <c r="D348" s="51"/>
      <c r="E348" s="52"/>
      <c r="F348" s="46"/>
      <c r="G348" s="1"/>
    </row>
    <row r="349" spans="1:7" ht="15.75" customHeight="1">
      <c r="A349" s="44"/>
      <c r="B349" s="47"/>
      <c r="C349" s="29"/>
      <c r="D349" s="51"/>
      <c r="E349" s="52"/>
      <c r="F349" s="46"/>
      <c r="G349" s="1"/>
    </row>
    <row r="350" spans="1:7" ht="15.75" customHeight="1">
      <c r="A350" s="44"/>
      <c r="B350" s="47"/>
      <c r="C350" s="29"/>
      <c r="D350" s="51"/>
      <c r="E350" s="52"/>
      <c r="F350" s="46"/>
      <c r="G350" s="1"/>
    </row>
    <row r="351" spans="1:7" ht="15.75" customHeight="1">
      <c r="A351" s="44"/>
      <c r="B351" s="47"/>
      <c r="C351" s="29"/>
      <c r="D351" s="51"/>
      <c r="E351" s="52"/>
      <c r="F351" s="46"/>
      <c r="G351" s="1"/>
    </row>
    <row r="352" spans="1:7" ht="15.75" customHeight="1">
      <c r="A352" s="44"/>
      <c r="B352" s="47"/>
      <c r="C352" s="29"/>
      <c r="D352" s="51"/>
      <c r="E352" s="52"/>
      <c r="F352" s="46"/>
      <c r="G352" s="1"/>
    </row>
    <row r="353" spans="1:7" ht="15.75" customHeight="1">
      <c r="A353" s="44"/>
      <c r="B353" s="47"/>
      <c r="C353" s="29"/>
      <c r="D353" s="51"/>
      <c r="E353" s="52"/>
      <c r="F353" s="46"/>
      <c r="G353" s="1"/>
    </row>
    <row r="354" spans="1:7" ht="15.75" customHeight="1">
      <c r="A354" s="44"/>
      <c r="B354" s="47"/>
      <c r="C354" s="29"/>
      <c r="D354" s="51"/>
      <c r="E354" s="52"/>
      <c r="F354" s="46"/>
      <c r="G354" s="1"/>
    </row>
    <row r="355" spans="1:7" ht="15.75" customHeight="1">
      <c r="A355" s="44"/>
      <c r="B355" s="47"/>
      <c r="C355" s="29"/>
      <c r="D355" s="51"/>
      <c r="E355" s="52"/>
      <c r="F355" s="46"/>
      <c r="G355" s="1"/>
    </row>
    <row r="356" spans="1:7" ht="15.75" customHeight="1">
      <c r="A356" s="44"/>
      <c r="B356" s="47"/>
      <c r="C356" s="29"/>
      <c r="D356" s="51"/>
      <c r="E356" s="52"/>
      <c r="F356" s="46"/>
      <c r="G356" s="1"/>
    </row>
    <row r="357" spans="1:7" ht="15.75" customHeight="1">
      <c r="A357" s="44"/>
      <c r="B357" s="47"/>
      <c r="C357" s="29"/>
      <c r="D357" s="51"/>
      <c r="E357" s="52"/>
      <c r="F357" s="46"/>
      <c r="G357" s="1"/>
    </row>
    <row r="358" spans="1:7" ht="15.75" customHeight="1">
      <c r="A358" s="44"/>
      <c r="B358" s="47"/>
      <c r="C358" s="29"/>
      <c r="D358" s="51"/>
      <c r="E358" s="52"/>
      <c r="F358" s="46"/>
      <c r="G358" s="1"/>
    </row>
    <row r="359" spans="1:7" ht="15.75" customHeight="1">
      <c r="A359" s="44"/>
      <c r="B359" s="47"/>
      <c r="C359" s="29"/>
      <c r="D359" s="51"/>
      <c r="E359" s="52"/>
      <c r="F359" s="46"/>
      <c r="G359" s="1"/>
    </row>
    <row r="360" spans="1:7" ht="15.75" customHeight="1">
      <c r="A360" s="44"/>
      <c r="B360" s="47"/>
      <c r="C360" s="29"/>
      <c r="D360" s="51"/>
      <c r="E360" s="52"/>
      <c r="F360" s="46"/>
      <c r="G360" s="1"/>
    </row>
    <row r="361" spans="1:7" ht="15.75" customHeight="1">
      <c r="A361" s="44"/>
      <c r="B361" s="47"/>
      <c r="C361" s="29"/>
      <c r="D361" s="51"/>
      <c r="E361" s="52"/>
      <c r="F361" s="46"/>
      <c r="G361" s="1"/>
    </row>
    <row r="362" spans="1:7" ht="15.75" customHeight="1">
      <c r="A362" s="44"/>
      <c r="B362" s="47"/>
      <c r="C362" s="29"/>
      <c r="D362" s="51"/>
      <c r="E362" s="52"/>
      <c r="F362" s="46"/>
      <c r="G362" s="1"/>
    </row>
    <row r="363" spans="1:7" ht="15.75" customHeight="1">
      <c r="A363" s="44"/>
      <c r="B363" s="47"/>
      <c r="C363" s="29"/>
      <c r="D363" s="51"/>
      <c r="E363" s="52"/>
      <c r="F363" s="46"/>
      <c r="G363" s="1"/>
    </row>
    <row r="364" spans="1:7" ht="15.75" customHeight="1">
      <c r="A364" s="44"/>
      <c r="B364" s="47"/>
      <c r="C364" s="29"/>
      <c r="D364" s="51"/>
      <c r="E364" s="52"/>
      <c r="F364" s="46"/>
      <c r="G364" s="1"/>
    </row>
    <row r="365" spans="1:7" ht="15.75" customHeight="1">
      <c r="A365" s="44"/>
      <c r="B365" s="47"/>
      <c r="C365" s="29"/>
      <c r="D365" s="51"/>
      <c r="E365" s="52"/>
      <c r="F365" s="46"/>
      <c r="G365" s="1"/>
    </row>
    <row r="366" spans="1:7" ht="15.75" customHeight="1">
      <c r="A366" s="44"/>
      <c r="B366" s="47"/>
      <c r="C366" s="29"/>
      <c r="D366" s="51"/>
      <c r="E366" s="52"/>
      <c r="F366" s="46"/>
      <c r="G366" s="1"/>
    </row>
    <row r="367" spans="1:7" ht="15.75" customHeight="1">
      <c r="A367" s="44"/>
      <c r="B367" s="47"/>
      <c r="C367" s="29"/>
      <c r="D367" s="51"/>
      <c r="E367" s="52"/>
      <c r="F367" s="46"/>
      <c r="G367" s="1"/>
    </row>
    <row r="368" spans="1:7" ht="15.75" customHeight="1">
      <c r="A368" s="44"/>
      <c r="B368" s="47"/>
      <c r="C368" s="29"/>
      <c r="D368" s="51"/>
      <c r="E368" s="52"/>
      <c r="F368" s="46"/>
      <c r="G368" s="1"/>
    </row>
    <row r="369" spans="1:7" ht="15.75" customHeight="1">
      <c r="A369" s="44"/>
      <c r="B369" s="47"/>
      <c r="C369" s="29"/>
      <c r="D369" s="51"/>
      <c r="E369" s="52"/>
      <c r="F369" s="46"/>
      <c r="G369" s="1"/>
    </row>
    <row r="370" spans="1:7" ht="15.75" customHeight="1">
      <c r="A370" s="44"/>
      <c r="B370" s="47"/>
      <c r="C370" s="29"/>
      <c r="D370" s="51"/>
      <c r="E370" s="52"/>
      <c r="F370" s="46"/>
      <c r="G370" s="1"/>
    </row>
    <row r="371" spans="1:7" ht="15.75" customHeight="1">
      <c r="A371" s="44"/>
      <c r="B371" s="47"/>
      <c r="C371" s="29"/>
      <c r="D371" s="51"/>
      <c r="E371" s="52"/>
      <c r="F371" s="46"/>
      <c r="G371" s="1"/>
    </row>
    <row r="372" spans="1:7" ht="15.75" customHeight="1">
      <c r="A372" s="44"/>
      <c r="B372" s="47"/>
      <c r="C372" s="29"/>
      <c r="D372" s="51"/>
      <c r="E372" s="52"/>
      <c r="F372" s="46"/>
      <c r="G372" s="1"/>
    </row>
    <row r="373" spans="1:7" ht="15.75" customHeight="1">
      <c r="A373" s="44"/>
      <c r="B373" s="47"/>
      <c r="C373" s="29"/>
      <c r="D373" s="51"/>
      <c r="E373" s="52"/>
      <c r="F373" s="46"/>
      <c r="G373" s="1"/>
    </row>
    <row r="374" spans="1:7" ht="15.75" customHeight="1">
      <c r="A374" s="44"/>
      <c r="B374" s="47"/>
      <c r="C374" s="29"/>
      <c r="D374" s="51"/>
      <c r="E374" s="52"/>
      <c r="F374" s="46"/>
      <c r="G374" s="1"/>
    </row>
    <row r="375" spans="1:7" ht="15.75" customHeight="1">
      <c r="A375" s="44"/>
      <c r="B375" s="47"/>
      <c r="C375" s="29"/>
      <c r="D375" s="51"/>
      <c r="E375" s="52"/>
      <c r="F375" s="46"/>
      <c r="G375" s="1"/>
    </row>
    <row r="376" spans="1:7" ht="15.75" customHeight="1">
      <c r="A376" s="44"/>
      <c r="B376" s="47"/>
      <c r="C376" s="29"/>
      <c r="D376" s="51"/>
      <c r="E376" s="52"/>
      <c r="F376" s="46"/>
      <c r="G376" s="1"/>
    </row>
    <row r="377" spans="1:7" ht="15.75" customHeight="1">
      <c r="A377" s="44"/>
      <c r="B377" s="47"/>
      <c r="C377" s="29"/>
      <c r="D377" s="51"/>
      <c r="E377" s="52"/>
      <c r="F377" s="46"/>
      <c r="G377" s="1"/>
    </row>
    <row r="378" spans="1:7" ht="15.75" customHeight="1">
      <c r="A378" s="44"/>
      <c r="B378" s="47"/>
      <c r="C378" s="29"/>
      <c r="D378" s="51"/>
      <c r="E378" s="52"/>
      <c r="F378" s="46"/>
      <c r="G378" s="1"/>
    </row>
    <row r="379" spans="1:7" ht="15.75" customHeight="1">
      <c r="A379" s="44"/>
      <c r="B379" s="47"/>
      <c r="C379" s="29"/>
      <c r="D379" s="51"/>
      <c r="E379" s="52"/>
      <c r="F379" s="46"/>
      <c r="G379" s="1"/>
    </row>
    <row r="380" spans="1:7" ht="15.75" customHeight="1">
      <c r="A380" s="44"/>
      <c r="B380" s="47"/>
      <c r="C380" s="29"/>
      <c r="D380" s="51"/>
      <c r="E380" s="52"/>
      <c r="F380" s="46"/>
      <c r="G380" s="1"/>
    </row>
    <row r="381" spans="1:7" ht="15.75" customHeight="1">
      <c r="A381" s="44"/>
      <c r="B381" s="47"/>
      <c r="C381" s="29"/>
      <c r="D381" s="51"/>
      <c r="E381" s="52"/>
      <c r="F381" s="46"/>
      <c r="G381" s="1"/>
    </row>
    <row r="382" spans="1:7" ht="15.75" customHeight="1">
      <c r="A382" s="44"/>
      <c r="B382" s="47"/>
      <c r="C382" s="29"/>
      <c r="D382" s="51"/>
      <c r="E382" s="52"/>
      <c r="F382" s="46"/>
      <c r="G382" s="1"/>
    </row>
    <row r="383" spans="1:7" ht="15.75" customHeight="1">
      <c r="A383" s="44"/>
      <c r="B383" s="47"/>
      <c r="C383" s="29"/>
      <c r="D383" s="51"/>
      <c r="E383" s="52"/>
      <c r="F383" s="46"/>
      <c r="G383" s="1"/>
    </row>
    <row r="384" spans="1:7" ht="15.75" customHeight="1">
      <c r="A384" s="44"/>
      <c r="B384" s="47"/>
      <c r="C384" s="29"/>
      <c r="D384" s="51"/>
      <c r="E384" s="52"/>
      <c r="F384" s="46"/>
      <c r="G384" s="1"/>
    </row>
    <row r="385" spans="1:7" ht="15.75" customHeight="1">
      <c r="A385" s="44"/>
      <c r="B385" s="47"/>
      <c r="C385" s="29"/>
      <c r="D385" s="51"/>
      <c r="E385" s="52"/>
      <c r="F385" s="46"/>
      <c r="G385" s="1"/>
    </row>
    <row r="386" spans="1:7" ht="15.75" customHeight="1">
      <c r="A386" s="44"/>
      <c r="B386" s="47"/>
      <c r="C386" s="29"/>
      <c r="D386" s="51"/>
      <c r="E386" s="52"/>
      <c r="F386" s="46"/>
      <c r="G386" s="1"/>
    </row>
    <row r="387" spans="1:7" ht="15.75" customHeight="1">
      <c r="A387" s="44"/>
      <c r="B387" s="47"/>
      <c r="C387" s="29"/>
      <c r="D387" s="51"/>
      <c r="E387" s="52"/>
      <c r="F387" s="46"/>
      <c r="G387" s="1"/>
    </row>
    <row r="388" spans="1:7" ht="15.75" customHeight="1">
      <c r="A388" s="44"/>
      <c r="B388" s="47"/>
      <c r="C388" s="29"/>
      <c r="D388" s="51"/>
      <c r="E388" s="52"/>
      <c r="F388" s="46"/>
      <c r="G388" s="1"/>
    </row>
    <row r="389" spans="1:7" ht="15.75" customHeight="1">
      <c r="A389" s="44"/>
      <c r="B389" s="47"/>
      <c r="C389" s="29"/>
      <c r="D389" s="51"/>
      <c r="E389" s="52"/>
      <c r="F389" s="46"/>
      <c r="G389" s="1"/>
    </row>
    <row r="390" spans="1:7" ht="15.75" customHeight="1">
      <c r="A390" s="44"/>
      <c r="B390" s="47"/>
      <c r="C390" s="29"/>
      <c r="D390" s="51"/>
      <c r="E390" s="52"/>
      <c r="F390" s="46"/>
      <c r="G390" s="1"/>
    </row>
    <row r="391" spans="1:7" ht="15.75" customHeight="1">
      <c r="A391" s="44"/>
      <c r="B391" s="47"/>
      <c r="C391" s="29"/>
      <c r="D391" s="51"/>
      <c r="E391" s="52"/>
      <c r="F391" s="46"/>
      <c r="G391" s="1"/>
    </row>
    <row r="392" spans="1:7" ht="15.75" customHeight="1">
      <c r="A392" s="44"/>
      <c r="B392" s="47"/>
      <c r="C392" s="29"/>
      <c r="D392" s="51"/>
      <c r="E392" s="52"/>
      <c r="F392" s="46"/>
      <c r="G392" s="1"/>
    </row>
    <row r="393" spans="1:7" ht="15.75" customHeight="1">
      <c r="A393" s="44"/>
      <c r="B393" s="47"/>
      <c r="C393" s="29"/>
      <c r="D393" s="51"/>
      <c r="E393" s="52"/>
      <c r="F393" s="46"/>
      <c r="G393" s="1"/>
    </row>
    <row r="394" spans="1:7" ht="15.75" customHeight="1">
      <c r="A394" s="44"/>
      <c r="B394" s="47"/>
      <c r="C394" s="29"/>
      <c r="D394" s="51"/>
      <c r="E394" s="52"/>
      <c r="F394" s="46"/>
      <c r="G394" s="1"/>
    </row>
    <row r="395" spans="1:7" ht="15.75" customHeight="1">
      <c r="A395" s="44"/>
      <c r="B395" s="47"/>
      <c r="C395" s="29"/>
      <c r="D395" s="51"/>
      <c r="E395" s="52"/>
      <c r="F395" s="46"/>
      <c r="G395" s="1"/>
    </row>
    <row r="396" spans="1:7" ht="15.75" customHeight="1">
      <c r="A396" s="44"/>
      <c r="B396" s="47"/>
      <c r="C396" s="29"/>
      <c r="D396" s="51"/>
      <c r="E396" s="52"/>
      <c r="F396" s="46"/>
      <c r="G396" s="1"/>
    </row>
    <row r="397" spans="1:7" ht="15.75" customHeight="1">
      <c r="A397" s="44"/>
      <c r="B397" s="47"/>
      <c r="C397" s="29"/>
      <c r="D397" s="51"/>
      <c r="E397" s="52"/>
      <c r="F397" s="46"/>
      <c r="G397" s="1"/>
    </row>
    <row r="398" spans="1:7" ht="15.75" customHeight="1">
      <c r="A398" s="44"/>
      <c r="B398" s="47"/>
      <c r="C398" s="29"/>
      <c r="D398" s="51"/>
      <c r="E398" s="52"/>
      <c r="F398" s="46"/>
      <c r="G398" s="1"/>
    </row>
    <row r="399" spans="1:7" ht="15.75" customHeight="1">
      <c r="A399" s="44"/>
      <c r="B399" s="47"/>
      <c r="C399" s="29"/>
      <c r="D399" s="51"/>
      <c r="E399" s="52"/>
      <c r="F399" s="46"/>
      <c r="G399" s="1"/>
    </row>
    <row r="400" spans="1:7" ht="15.75" customHeight="1">
      <c r="A400" s="44"/>
      <c r="B400" s="47"/>
      <c r="C400" s="29"/>
      <c r="D400" s="51"/>
      <c r="E400" s="52"/>
      <c r="F400" s="46"/>
      <c r="G400" s="1"/>
    </row>
    <row r="401" spans="1:7" ht="15.75" customHeight="1">
      <c r="A401" s="44"/>
      <c r="B401" s="47"/>
      <c r="C401" s="29"/>
      <c r="D401" s="51"/>
      <c r="E401" s="52"/>
      <c r="F401" s="46"/>
      <c r="G401" s="1"/>
    </row>
    <row r="402" spans="1:7" ht="15.75" customHeight="1">
      <c r="A402" s="44"/>
      <c r="B402" s="47"/>
      <c r="C402" s="29"/>
      <c r="D402" s="51"/>
      <c r="E402" s="52"/>
      <c r="F402" s="46"/>
      <c r="G402" s="1"/>
    </row>
    <row r="403" spans="1:7" ht="15.75" customHeight="1">
      <c r="A403" s="44"/>
      <c r="B403" s="47"/>
      <c r="C403" s="29"/>
      <c r="D403" s="51"/>
      <c r="E403" s="52"/>
      <c r="F403" s="46"/>
      <c r="G403" s="1"/>
    </row>
    <row r="404" spans="1:7" ht="15.75" customHeight="1">
      <c r="A404" s="44"/>
      <c r="B404" s="47"/>
      <c r="C404" s="29"/>
      <c r="D404" s="51"/>
      <c r="E404" s="52"/>
      <c r="F404" s="46"/>
      <c r="G404" s="1"/>
    </row>
    <row r="405" spans="1:7" ht="15.75" customHeight="1">
      <c r="A405" s="44"/>
      <c r="B405" s="47"/>
      <c r="C405" s="29"/>
      <c r="D405" s="51"/>
      <c r="E405" s="52"/>
      <c r="F405" s="46"/>
      <c r="G405" s="1"/>
    </row>
    <row r="406" spans="1:7" ht="15.75" customHeight="1">
      <c r="A406" s="44"/>
      <c r="B406" s="47"/>
      <c r="C406" s="29"/>
      <c r="D406" s="51"/>
      <c r="E406" s="52"/>
      <c r="F406" s="46"/>
      <c r="G406" s="1"/>
    </row>
    <row r="407" spans="1:7" ht="15.75" customHeight="1">
      <c r="A407" s="44"/>
      <c r="B407" s="47"/>
      <c r="C407" s="29"/>
      <c r="D407" s="51"/>
      <c r="E407" s="52"/>
      <c r="F407" s="46"/>
      <c r="G407" s="1"/>
    </row>
    <row r="408" spans="1:7" ht="15.75" customHeight="1">
      <c r="A408" s="44"/>
      <c r="B408" s="47"/>
      <c r="C408" s="29"/>
      <c r="D408" s="51"/>
      <c r="E408" s="52"/>
      <c r="F408" s="46"/>
      <c r="G408" s="1"/>
    </row>
    <row r="409" spans="1:7" ht="15.75" customHeight="1">
      <c r="A409" s="44"/>
      <c r="B409" s="47"/>
      <c r="C409" s="29"/>
      <c r="D409" s="51"/>
      <c r="E409" s="52"/>
      <c r="F409" s="46"/>
      <c r="G409" s="1"/>
    </row>
    <row r="410" spans="1:7" ht="15.75" customHeight="1">
      <c r="A410" s="44"/>
      <c r="B410" s="47"/>
      <c r="C410" s="29"/>
      <c r="D410" s="51"/>
      <c r="E410" s="52"/>
      <c r="F410" s="46"/>
      <c r="G410" s="1"/>
    </row>
    <row r="411" spans="1:7" ht="15.75" customHeight="1">
      <c r="A411" s="44"/>
      <c r="B411" s="47"/>
      <c r="C411" s="29"/>
      <c r="D411" s="51"/>
      <c r="E411" s="52"/>
      <c r="F411" s="46"/>
      <c r="G411" s="1"/>
    </row>
    <row r="412" spans="1:7" ht="15.75" customHeight="1">
      <c r="A412" s="44"/>
      <c r="B412" s="47"/>
      <c r="C412" s="29"/>
      <c r="D412" s="51"/>
      <c r="E412" s="52"/>
      <c r="F412" s="46"/>
      <c r="G412" s="1"/>
    </row>
    <row r="413" spans="1:7" ht="15.75" customHeight="1">
      <c r="A413" s="44"/>
      <c r="B413" s="47"/>
      <c r="C413" s="29"/>
      <c r="D413" s="51"/>
      <c r="E413" s="52"/>
      <c r="F413" s="46"/>
      <c r="G413" s="1"/>
    </row>
    <row r="414" spans="1:7" ht="15.75" customHeight="1">
      <c r="A414" s="44"/>
      <c r="B414" s="47"/>
      <c r="C414" s="29"/>
      <c r="D414" s="51"/>
      <c r="E414" s="52"/>
      <c r="F414" s="46"/>
      <c r="G414" s="1"/>
    </row>
    <row r="415" spans="1:7" ht="15.75" customHeight="1">
      <c r="A415" s="44"/>
      <c r="B415" s="47"/>
      <c r="C415" s="29"/>
      <c r="D415" s="51"/>
      <c r="E415" s="52"/>
      <c r="F415" s="46"/>
      <c r="G415" s="1"/>
    </row>
    <row r="416" spans="1:7" ht="15.75" customHeight="1">
      <c r="A416" s="44"/>
      <c r="B416" s="47"/>
      <c r="C416" s="29"/>
      <c r="D416" s="51"/>
      <c r="E416" s="52"/>
      <c r="F416" s="46"/>
      <c r="G416" s="1"/>
    </row>
    <row r="417" spans="1:7" ht="15.75" customHeight="1">
      <c r="A417" s="44"/>
      <c r="B417" s="47"/>
      <c r="C417" s="29"/>
      <c r="D417" s="51"/>
      <c r="E417" s="52"/>
      <c r="F417" s="46"/>
      <c r="G417" s="1"/>
    </row>
    <row r="418" spans="1:7" ht="15.75" customHeight="1">
      <c r="A418" s="44"/>
      <c r="B418" s="47"/>
      <c r="C418" s="29"/>
      <c r="D418" s="51"/>
      <c r="E418" s="52"/>
      <c r="F418" s="46"/>
      <c r="G418" s="1"/>
    </row>
    <row r="419" spans="1:7" ht="15.75" customHeight="1">
      <c r="A419" s="44"/>
      <c r="B419" s="47"/>
      <c r="C419" s="29"/>
      <c r="D419" s="51"/>
      <c r="E419" s="52"/>
      <c r="F419" s="46"/>
      <c r="G419" s="1"/>
    </row>
    <row r="420" spans="1:7" ht="15.75" customHeight="1">
      <c r="A420" s="44"/>
      <c r="B420" s="47"/>
      <c r="C420" s="29"/>
      <c r="D420" s="51"/>
      <c r="E420" s="52"/>
      <c r="F420" s="46"/>
      <c r="G420" s="1"/>
    </row>
    <row r="421" spans="1:7" ht="15.75" customHeight="1">
      <c r="A421" s="44"/>
      <c r="B421" s="47"/>
      <c r="C421" s="29"/>
      <c r="D421" s="51"/>
      <c r="E421" s="52"/>
      <c r="F421" s="46"/>
      <c r="G421" s="1"/>
    </row>
    <row r="422" spans="1:7" ht="15.75" customHeight="1">
      <c r="A422" s="44"/>
      <c r="B422" s="47"/>
      <c r="C422" s="29"/>
      <c r="D422" s="51"/>
      <c r="E422" s="52"/>
      <c r="F422" s="46"/>
      <c r="G422" s="1"/>
    </row>
    <row r="423" spans="1:7" ht="15.75" customHeight="1">
      <c r="A423" s="44"/>
      <c r="B423" s="47"/>
      <c r="C423" s="29"/>
      <c r="D423" s="51"/>
      <c r="E423" s="52"/>
      <c r="F423" s="46"/>
      <c r="G423" s="1"/>
    </row>
    <row r="424" spans="1:7" ht="15.75" customHeight="1">
      <c r="A424" s="44"/>
      <c r="B424" s="47"/>
      <c r="C424" s="29"/>
      <c r="D424" s="51"/>
      <c r="E424" s="52"/>
      <c r="F424" s="46"/>
      <c r="G424" s="1"/>
    </row>
    <row r="425" spans="1:7" ht="15.75" customHeight="1">
      <c r="A425" s="44"/>
      <c r="B425" s="47"/>
      <c r="C425" s="29"/>
      <c r="D425" s="51"/>
      <c r="E425" s="52"/>
      <c r="F425" s="46"/>
      <c r="G425" s="1"/>
    </row>
    <row r="426" spans="1:7" ht="15.75" customHeight="1">
      <c r="A426" s="44"/>
      <c r="B426" s="47"/>
      <c r="C426" s="29"/>
      <c r="D426" s="51"/>
      <c r="E426" s="52"/>
      <c r="F426" s="46"/>
      <c r="G426" s="1"/>
    </row>
    <row r="427" spans="1:7" ht="15.75" customHeight="1">
      <c r="A427" s="44"/>
      <c r="B427" s="47"/>
      <c r="C427" s="29"/>
      <c r="D427" s="51"/>
      <c r="E427" s="52"/>
      <c r="F427" s="46"/>
      <c r="G427" s="1"/>
    </row>
    <row r="428" spans="1:7" ht="15.75" customHeight="1">
      <c r="A428" s="44"/>
      <c r="B428" s="47"/>
      <c r="C428" s="29"/>
      <c r="D428" s="51"/>
      <c r="E428" s="52"/>
      <c r="F428" s="46"/>
      <c r="G428" s="1"/>
    </row>
    <row r="429" spans="1:7" ht="15.75" customHeight="1">
      <c r="A429" s="44"/>
      <c r="B429" s="47"/>
      <c r="C429" s="29"/>
      <c r="D429" s="51"/>
      <c r="E429" s="52"/>
      <c r="F429" s="46"/>
      <c r="G429" s="1"/>
    </row>
    <row r="430" spans="1:7" ht="15.75" customHeight="1">
      <c r="A430" s="44"/>
      <c r="B430" s="47"/>
      <c r="C430" s="29"/>
      <c r="D430" s="51"/>
      <c r="E430" s="52"/>
      <c r="F430" s="46"/>
      <c r="G430" s="1"/>
    </row>
    <row r="431" spans="1:7" ht="15.75" customHeight="1">
      <c r="A431" s="44"/>
      <c r="B431" s="47"/>
      <c r="C431" s="29"/>
      <c r="D431" s="51"/>
      <c r="E431" s="52"/>
      <c r="F431" s="46"/>
      <c r="G431" s="1"/>
    </row>
    <row r="432" spans="1:7" ht="15.75" customHeight="1">
      <c r="A432" s="44"/>
      <c r="B432" s="47"/>
      <c r="C432" s="29"/>
      <c r="D432" s="51"/>
      <c r="E432" s="52"/>
      <c r="F432" s="46"/>
      <c r="G432" s="1"/>
    </row>
    <row r="433" spans="1:7" ht="15.75" customHeight="1">
      <c r="A433" s="44"/>
      <c r="B433" s="47"/>
      <c r="C433" s="29"/>
      <c r="D433" s="51"/>
      <c r="E433" s="52"/>
      <c r="F433" s="46"/>
      <c r="G433" s="1"/>
    </row>
    <row r="434" spans="1:7" ht="15.75" customHeight="1">
      <c r="A434" s="44"/>
      <c r="B434" s="47"/>
      <c r="C434" s="29"/>
      <c r="D434" s="51"/>
      <c r="E434" s="52"/>
      <c r="F434" s="46"/>
      <c r="G434" s="1"/>
    </row>
    <row r="435" spans="1:7" ht="15.75" customHeight="1">
      <c r="A435" s="44"/>
      <c r="B435" s="47"/>
      <c r="C435" s="29"/>
      <c r="D435" s="51"/>
      <c r="E435" s="52"/>
      <c r="F435" s="46"/>
      <c r="G435" s="1"/>
    </row>
    <row r="436" spans="1:7" ht="15.75" customHeight="1">
      <c r="A436" s="44"/>
      <c r="B436" s="47"/>
      <c r="C436" s="29"/>
      <c r="D436" s="51"/>
      <c r="E436" s="52"/>
      <c r="F436" s="46"/>
      <c r="G436" s="1"/>
    </row>
    <row r="437" spans="1:7" ht="15.75" customHeight="1">
      <c r="A437" s="44"/>
      <c r="B437" s="47"/>
      <c r="C437" s="29"/>
      <c r="D437" s="51"/>
      <c r="E437" s="52"/>
      <c r="F437" s="46"/>
      <c r="G437" s="1"/>
    </row>
    <row r="438" spans="1:7" ht="15.75" customHeight="1">
      <c r="A438" s="44"/>
      <c r="B438" s="47"/>
      <c r="C438" s="29"/>
      <c r="D438" s="51"/>
      <c r="E438" s="52"/>
      <c r="F438" s="46"/>
      <c r="G438" s="1"/>
    </row>
    <row r="439" spans="1:7" ht="15.75" customHeight="1">
      <c r="A439" s="44"/>
      <c r="B439" s="47"/>
      <c r="C439" s="29"/>
      <c r="D439" s="51"/>
      <c r="E439" s="52"/>
      <c r="F439" s="46"/>
      <c r="G439" s="1"/>
    </row>
    <row r="440" spans="1:7" ht="15.75" customHeight="1">
      <c r="A440" s="44"/>
      <c r="B440" s="47"/>
      <c r="C440" s="29"/>
      <c r="D440" s="51"/>
      <c r="E440" s="52"/>
      <c r="F440" s="46"/>
      <c r="G440" s="1"/>
    </row>
    <row r="441" spans="1:7" ht="15.75" customHeight="1">
      <c r="A441" s="44"/>
      <c r="B441" s="47"/>
      <c r="C441" s="29"/>
      <c r="D441" s="51"/>
      <c r="E441" s="52"/>
      <c r="F441" s="46"/>
      <c r="G441" s="1"/>
    </row>
    <row r="442" spans="1:7" ht="15.75" customHeight="1">
      <c r="A442" s="44"/>
      <c r="B442" s="47"/>
      <c r="C442" s="29"/>
      <c r="D442" s="51"/>
      <c r="E442" s="52"/>
      <c r="F442" s="46"/>
      <c r="G442" s="1"/>
    </row>
    <row r="443" spans="1:7" ht="15.75" customHeight="1">
      <c r="A443" s="44"/>
      <c r="B443" s="47"/>
      <c r="C443" s="29"/>
      <c r="D443" s="51"/>
      <c r="E443" s="52"/>
      <c r="F443" s="46"/>
      <c r="G443" s="1"/>
    </row>
    <row r="444" spans="1:7" ht="15.75" customHeight="1">
      <c r="A444" s="44"/>
      <c r="B444" s="47"/>
      <c r="C444" s="29"/>
      <c r="D444" s="51"/>
      <c r="E444" s="52"/>
      <c r="F444" s="46"/>
      <c r="G444" s="1"/>
    </row>
    <row r="445" spans="1:7" ht="15.75" customHeight="1">
      <c r="A445" s="44"/>
      <c r="B445" s="47"/>
      <c r="C445" s="29"/>
      <c r="D445" s="51"/>
      <c r="E445" s="52"/>
      <c r="F445" s="46"/>
      <c r="G445" s="1"/>
    </row>
    <row r="446" spans="1:7" ht="15.75" customHeight="1">
      <c r="A446" s="44"/>
      <c r="B446" s="47"/>
      <c r="C446" s="29"/>
      <c r="D446" s="51"/>
      <c r="E446" s="52"/>
      <c r="F446" s="46"/>
      <c r="G446" s="1"/>
    </row>
    <row r="447" spans="1:7" ht="15.75" customHeight="1">
      <c r="A447" s="44"/>
      <c r="B447" s="47"/>
      <c r="C447" s="29"/>
      <c r="D447" s="51"/>
      <c r="E447" s="52"/>
      <c r="F447" s="46"/>
      <c r="G447" s="1"/>
    </row>
    <row r="448" spans="1:7" ht="15.75" customHeight="1">
      <c r="A448" s="44"/>
      <c r="B448" s="47"/>
      <c r="C448" s="29"/>
      <c r="D448" s="51"/>
      <c r="E448" s="52"/>
      <c r="F448" s="46"/>
      <c r="G448" s="1"/>
    </row>
    <row r="449" spans="1:7" ht="15.75" customHeight="1">
      <c r="A449" s="44"/>
      <c r="B449" s="47"/>
      <c r="C449" s="29"/>
      <c r="D449" s="51"/>
      <c r="E449" s="52"/>
      <c r="F449" s="46"/>
      <c r="G449" s="1"/>
    </row>
    <row r="450" spans="1:7" ht="15.75" customHeight="1">
      <c r="A450" s="44"/>
      <c r="B450" s="47"/>
      <c r="C450" s="29"/>
      <c r="D450" s="51"/>
      <c r="E450" s="52"/>
      <c r="F450" s="46"/>
      <c r="G450" s="1"/>
    </row>
    <row r="451" spans="1:7" ht="15.75" customHeight="1">
      <c r="A451" s="44"/>
      <c r="B451" s="47"/>
      <c r="C451" s="29"/>
      <c r="D451" s="51"/>
      <c r="E451" s="52"/>
      <c r="F451" s="46"/>
      <c r="G451" s="1"/>
    </row>
    <row r="452" spans="1:7" ht="15.75" customHeight="1">
      <c r="A452" s="44"/>
      <c r="B452" s="47"/>
      <c r="C452" s="29"/>
      <c r="D452" s="51"/>
      <c r="E452" s="52"/>
      <c r="F452" s="46"/>
      <c r="G452" s="1"/>
    </row>
    <row r="453" spans="1:7" ht="15.75" customHeight="1">
      <c r="A453" s="44"/>
      <c r="B453" s="47"/>
      <c r="C453" s="29"/>
      <c r="D453" s="51"/>
      <c r="E453" s="52"/>
      <c r="F453" s="46"/>
      <c r="G453" s="1"/>
    </row>
    <row r="454" spans="1:7" ht="15.75" customHeight="1">
      <c r="A454" s="44"/>
      <c r="B454" s="47"/>
      <c r="C454" s="29"/>
      <c r="D454" s="51"/>
      <c r="E454" s="52"/>
      <c r="F454" s="46"/>
      <c r="G454" s="1"/>
    </row>
    <row r="455" spans="1:7" ht="15.75" customHeight="1">
      <c r="A455" s="44"/>
      <c r="B455" s="47"/>
      <c r="C455" s="29"/>
      <c r="D455" s="51"/>
      <c r="E455" s="52"/>
      <c r="F455" s="46"/>
      <c r="G455" s="1"/>
    </row>
    <row r="456" spans="1:7" ht="15.75" customHeight="1">
      <c r="A456" s="44"/>
      <c r="B456" s="47"/>
      <c r="C456" s="29"/>
      <c r="D456" s="51"/>
      <c r="E456" s="52"/>
      <c r="F456" s="46"/>
      <c r="G456" s="1"/>
    </row>
    <row r="457" spans="1:7" ht="15.75" customHeight="1">
      <c r="A457" s="44"/>
      <c r="B457" s="47"/>
      <c r="C457" s="29"/>
      <c r="D457" s="51"/>
      <c r="E457" s="52"/>
      <c r="F457" s="46"/>
      <c r="G457" s="1"/>
    </row>
    <row r="458" spans="1:7" ht="15.75" customHeight="1">
      <c r="A458" s="44"/>
      <c r="B458" s="47"/>
      <c r="C458" s="29"/>
      <c r="D458" s="51"/>
      <c r="E458" s="52"/>
      <c r="F458" s="46"/>
      <c r="G458" s="1"/>
    </row>
    <row r="459" spans="1:7" ht="15.75" customHeight="1">
      <c r="A459" s="44"/>
      <c r="B459" s="47"/>
      <c r="C459" s="29"/>
      <c r="D459" s="51"/>
      <c r="E459" s="52"/>
      <c r="F459" s="46"/>
      <c r="G459" s="1"/>
    </row>
    <row r="460" spans="1:7" ht="15.75" customHeight="1">
      <c r="A460" s="44"/>
      <c r="B460" s="47"/>
      <c r="C460" s="29"/>
      <c r="D460" s="51"/>
      <c r="E460" s="52"/>
      <c r="F460" s="46"/>
      <c r="G460" s="1"/>
    </row>
    <row r="461" spans="1:7" ht="15.75" customHeight="1">
      <c r="A461" s="44"/>
      <c r="B461" s="47"/>
      <c r="C461" s="29"/>
      <c r="D461" s="51"/>
      <c r="E461" s="52"/>
      <c r="F461" s="46"/>
      <c r="G461" s="1"/>
    </row>
    <row r="462" spans="1:7" ht="15.75" customHeight="1">
      <c r="A462" s="44"/>
      <c r="B462" s="47"/>
      <c r="C462" s="29"/>
      <c r="D462" s="51"/>
      <c r="E462" s="52"/>
      <c r="F462" s="46"/>
      <c r="G462" s="1"/>
    </row>
    <row r="463" spans="1:7" ht="15.75" customHeight="1">
      <c r="A463" s="44"/>
      <c r="B463" s="47"/>
      <c r="C463" s="29"/>
      <c r="D463" s="51"/>
      <c r="E463" s="52"/>
      <c r="F463" s="46"/>
      <c r="G463" s="1"/>
    </row>
    <row r="464" spans="1:7" ht="15.75" customHeight="1">
      <c r="A464" s="44"/>
      <c r="B464" s="47"/>
      <c r="C464" s="29"/>
      <c r="D464" s="51"/>
      <c r="E464" s="52"/>
      <c r="F464" s="46"/>
      <c r="G464" s="1"/>
    </row>
    <row r="465" spans="1:7" ht="15.75" customHeight="1">
      <c r="A465" s="44"/>
      <c r="B465" s="47"/>
      <c r="C465" s="29"/>
      <c r="D465" s="51"/>
      <c r="E465" s="52"/>
      <c r="F465" s="46"/>
      <c r="G465" s="1"/>
    </row>
    <row r="466" spans="1:7" ht="15.75" customHeight="1">
      <c r="A466" s="44"/>
      <c r="B466" s="47"/>
      <c r="C466" s="29"/>
      <c r="D466" s="51"/>
      <c r="E466" s="52"/>
      <c r="F466" s="46"/>
      <c r="G466" s="1"/>
    </row>
    <row r="467" spans="1:7" ht="15.75" customHeight="1">
      <c r="A467" s="44"/>
      <c r="B467" s="47"/>
      <c r="C467" s="29"/>
      <c r="D467" s="51"/>
      <c r="E467" s="52"/>
      <c r="F467" s="46"/>
      <c r="G467" s="1"/>
    </row>
    <row r="468" spans="1:7" ht="15.75" customHeight="1">
      <c r="A468" s="44"/>
      <c r="B468" s="47"/>
      <c r="C468" s="29"/>
      <c r="D468" s="51"/>
      <c r="E468" s="52"/>
      <c r="F468" s="46"/>
      <c r="G468" s="1"/>
    </row>
    <row r="469" spans="1:7" ht="15.75" customHeight="1">
      <c r="A469" s="44"/>
      <c r="B469" s="47"/>
      <c r="C469" s="29"/>
      <c r="D469" s="51"/>
      <c r="E469" s="52"/>
      <c r="F469" s="46"/>
      <c r="G469" s="1"/>
    </row>
    <row r="470" spans="1:7" ht="15.75" customHeight="1">
      <c r="A470" s="44"/>
      <c r="B470" s="47"/>
      <c r="C470" s="29"/>
      <c r="D470" s="51"/>
      <c r="E470" s="52"/>
      <c r="F470" s="46"/>
      <c r="G470" s="1"/>
    </row>
    <row r="471" spans="1:7" ht="15.75" customHeight="1">
      <c r="A471" s="44"/>
      <c r="B471" s="47"/>
      <c r="C471" s="29"/>
      <c r="D471" s="51"/>
      <c r="E471" s="52"/>
      <c r="F471" s="46"/>
      <c r="G471" s="1"/>
    </row>
    <row r="472" spans="1:7" ht="15.75" customHeight="1">
      <c r="A472" s="44"/>
      <c r="B472" s="47"/>
      <c r="C472" s="29"/>
      <c r="D472" s="51"/>
      <c r="E472" s="52"/>
      <c r="F472" s="46"/>
      <c r="G472" s="1"/>
    </row>
    <row r="473" spans="1:7" ht="15.75" customHeight="1">
      <c r="A473" s="44"/>
      <c r="B473" s="47"/>
      <c r="C473" s="29"/>
      <c r="D473" s="51"/>
      <c r="E473" s="52"/>
      <c r="F473" s="46"/>
      <c r="G473" s="1"/>
    </row>
    <row r="474" spans="1:7" ht="15.75" customHeight="1">
      <c r="A474" s="44"/>
      <c r="B474" s="47"/>
      <c r="C474" s="29"/>
      <c r="D474" s="51"/>
      <c r="E474" s="52"/>
      <c r="F474" s="46"/>
      <c r="G474" s="1"/>
    </row>
    <row r="475" spans="1:7" ht="15.75" customHeight="1">
      <c r="A475" s="44"/>
      <c r="B475" s="47"/>
      <c r="C475" s="29"/>
      <c r="D475" s="51"/>
      <c r="E475" s="52"/>
      <c r="F475" s="46"/>
      <c r="G475" s="1"/>
    </row>
    <row r="476" spans="1:7" ht="15.75" customHeight="1">
      <c r="A476" s="44"/>
      <c r="B476" s="47"/>
      <c r="C476" s="29"/>
      <c r="D476" s="51"/>
      <c r="E476" s="52"/>
      <c r="F476" s="46"/>
      <c r="G476" s="1"/>
    </row>
    <row r="477" spans="1:7" ht="15.75" customHeight="1">
      <c r="A477" s="44"/>
      <c r="B477" s="47"/>
      <c r="C477" s="29"/>
      <c r="D477" s="51"/>
      <c r="E477" s="52"/>
      <c r="F477" s="46"/>
      <c r="G477" s="1"/>
    </row>
    <row r="478" spans="1:7" ht="15.75" customHeight="1">
      <c r="A478" s="44"/>
      <c r="B478" s="47"/>
      <c r="C478" s="29"/>
      <c r="D478" s="51"/>
      <c r="E478" s="52"/>
      <c r="F478" s="46"/>
      <c r="G478" s="1"/>
    </row>
    <row r="479" spans="1:7" ht="15.75" customHeight="1">
      <c r="A479" s="44"/>
      <c r="B479" s="47"/>
      <c r="C479" s="29"/>
      <c r="D479" s="51"/>
      <c r="E479" s="52"/>
      <c r="F479" s="46"/>
      <c r="G479" s="1"/>
    </row>
    <row r="480" spans="1:7" ht="15.75" customHeight="1">
      <c r="A480" s="44"/>
      <c r="B480" s="47"/>
      <c r="C480" s="29"/>
      <c r="D480" s="51"/>
      <c r="E480" s="52"/>
      <c r="F480" s="46"/>
      <c r="G480" s="1"/>
    </row>
    <row r="481" spans="1:7" ht="15.75" customHeight="1">
      <c r="A481" s="44"/>
      <c r="B481" s="47"/>
      <c r="C481" s="29"/>
      <c r="D481" s="51"/>
      <c r="E481" s="52"/>
      <c r="F481" s="46"/>
      <c r="G481" s="1"/>
    </row>
    <row r="482" spans="1:7" ht="15.75" customHeight="1">
      <c r="A482" s="44"/>
      <c r="B482" s="47"/>
      <c r="C482" s="29"/>
      <c r="D482" s="51"/>
      <c r="E482" s="52"/>
      <c r="F482" s="46"/>
      <c r="G482" s="1"/>
    </row>
    <row r="483" spans="1:7" ht="15.75" customHeight="1">
      <c r="A483" s="44"/>
      <c r="B483" s="47"/>
      <c r="C483" s="29"/>
      <c r="D483" s="51"/>
      <c r="E483" s="52"/>
      <c r="F483" s="46"/>
      <c r="G483" s="1"/>
    </row>
    <row r="484" spans="1:7" ht="15.75" customHeight="1">
      <c r="A484" s="44"/>
      <c r="B484" s="47"/>
      <c r="C484" s="29"/>
      <c r="D484" s="51"/>
      <c r="E484" s="52"/>
      <c r="F484" s="46"/>
      <c r="G484" s="1"/>
    </row>
    <row r="485" spans="1:7" ht="15.75" customHeight="1">
      <c r="A485" s="44"/>
      <c r="B485" s="47"/>
      <c r="C485" s="29"/>
      <c r="D485" s="51"/>
      <c r="E485" s="52"/>
      <c r="F485" s="46"/>
      <c r="G485" s="1"/>
    </row>
    <row r="486" spans="1:7" ht="15.75" customHeight="1">
      <c r="A486" s="44"/>
      <c r="B486" s="47"/>
      <c r="C486" s="29"/>
      <c r="D486" s="51"/>
      <c r="E486" s="52"/>
      <c r="F486" s="46"/>
      <c r="G486" s="1"/>
    </row>
    <row r="487" spans="1:7" ht="15.75" customHeight="1">
      <c r="A487" s="44"/>
      <c r="B487" s="47"/>
      <c r="C487" s="29"/>
      <c r="D487" s="51"/>
      <c r="E487" s="52"/>
      <c r="F487" s="46"/>
      <c r="G487" s="1"/>
    </row>
    <row r="488" spans="1:7" ht="15.75" customHeight="1">
      <c r="A488" s="44"/>
      <c r="B488" s="47"/>
      <c r="C488" s="29"/>
      <c r="D488" s="51"/>
      <c r="E488" s="52"/>
      <c r="F488" s="46"/>
      <c r="G488" s="1"/>
    </row>
    <row r="489" spans="1:7" ht="15.75" customHeight="1">
      <c r="A489" s="44"/>
      <c r="B489" s="47"/>
      <c r="C489" s="29"/>
      <c r="D489" s="51"/>
      <c r="E489" s="52"/>
      <c r="F489" s="46"/>
      <c r="G489" s="1"/>
    </row>
    <row r="490" spans="1:7" ht="15.75" customHeight="1">
      <c r="A490" s="44"/>
      <c r="B490" s="47"/>
      <c r="C490" s="29"/>
      <c r="D490" s="51"/>
      <c r="E490" s="52"/>
      <c r="F490" s="46"/>
      <c r="G490" s="1"/>
    </row>
    <row r="491" spans="1:7" ht="15.75" customHeight="1">
      <c r="A491" s="44"/>
      <c r="B491" s="47"/>
      <c r="C491" s="29"/>
      <c r="D491" s="51"/>
      <c r="E491" s="52"/>
      <c r="F491" s="46"/>
      <c r="G491" s="1"/>
    </row>
    <row r="492" spans="1:7" ht="15.75" customHeight="1">
      <c r="A492" s="44"/>
      <c r="B492" s="47"/>
      <c r="C492" s="29"/>
      <c r="D492" s="51"/>
      <c r="E492" s="52"/>
      <c r="F492" s="46"/>
      <c r="G492" s="1"/>
    </row>
    <row r="493" spans="1:7" ht="15.75" customHeight="1">
      <c r="A493" s="44"/>
      <c r="B493" s="47"/>
      <c r="C493" s="29"/>
      <c r="D493" s="51"/>
      <c r="E493" s="52"/>
      <c r="F493" s="46"/>
      <c r="G493" s="1"/>
    </row>
    <row r="494" spans="1:7" ht="15.75" customHeight="1">
      <c r="A494" s="44"/>
      <c r="B494" s="47"/>
      <c r="C494" s="29"/>
      <c r="D494" s="51"/>
      <c r="E494" s="52"/>
      <c r="F494" s="46"/>
      <c r="G494" s="1"/>
    </row>
    <row r="495" spans="1:7" ht="15.75" customHeight="1">
      <c r="A495" s="44"/>
      <c r="B495" s="47"/>
      <c r="C495" s="29"/>
      <c r="D495" s="51"/>
      <c r="E495" s="52"/>
      <c r="F495" s="46"/>
      <c r="G495" s="1"/>
    </row>
    <row r="496" spans="1:7" ht="15.75" customHeight="1">
      <c r="A496" s="44"/>
      <c r="B496" s="47"/>
      <c r="C496" s="29"/>
      <c r="D496" s="51"/>
      <c r="E496" s="52"/>
      <c r="F496" s="46"/>
      <c r="G496" s="1"/>
    </row>
    <row r="497" spans="1:7" ht="15.75" customHeight="1">
      <c r="A497" s="44"/>
      <c r="B497" s="47"/>
      <c r="C497" s="29"/>
      <c r="D497" s="51"/>
      <c r="E497" s="52"/>
      <c r="F497" s="46"/>
      <c r="G497" s="1"/>
    </row>
    <row r="498" spans="1:7" ht="15.75" customHeight="1">
      <c r="A498" s="44"/>
      <c r="B498" s="47"/>
      <c r="C498" s="29"/>
      <c r="D498" s="51"/>
      <c r="E498" s="52"/>
      <c r="F498" s="46"/>
      <c r="G498" s="1"/>
    </row>
    <row r="499" spans="1:7" ht="15.75" customHeight="1">
      <c r="A499" s="44"/>
      <c r="B499" s="47"/>
      <c r="C499" s="29"/>
      <c r="D499" s="51"/>
      <c r="E499" s="52"/>
      <c r="F499" s="46"/>
      <c r="G499" s="1"/>
    </row>
    <row r="500" spans="1:7" ht="15.75" customHeight="1">
      <c r="A500" s="44"/>
      <c r="B500" s="47"/>
      <c r="C500" s="29"/>
      <c r="D500" s="51"/>
      <c r="E500" s="52"/>
      <c r="F500" s="46"/>
      <c r="G500" s="1"/>
    </row>
    <row r="501" spans="1:7" ht="15.75" customHeight="1">
      <c r="A501" s="44"/>
      <c r="B501" s="47"/>
      <c r="C501" s="29"/>
      <c r="D501" s="51"/>
      <c r="E501" s="52"/>
      <c r="F501" s="46"/>
      <c r="G501" s="1"/>
    </row>
    <row r="502" spans="1:7" ht="15.75" customHeight="1">
      <c r="A502" s="44"/>
      <c r="B502" s="47"/>
      <c r="C502" s="29"/>
      <c r="D502" s="51"/>
      <c r="E502" s="52"/>
      <c r="F502" s="46"/>
      <c r="G502" s="1"/>
    </row>
    <row r="503" spans="1:7" ht="15.75" customHeight="1">
      <c r="A503" s="44"/>
      <c r="B503" s="47"/>
      <c r="C503" s="29"/>
      <c r="D503" s="51"/>
      <c r="E503" s="52"/>
      <c r="F503" s="46"/>
      <c r="G503" s="1"/>
    </row>
    <row r="504" spans="1:7" ht="15.75" customHeight="1">
      <c r="A504" s="44"/>
      <c r="B504" s="47"/>
      <c r="C504" s="29"/>
      <c r="D504" s="51"/>
      <c r="E504" s="52"/>
      <c r="F504" s="46"/>
      <c r="G504" s="1"/>
    </row>
    <row r="505" spans="1:7" ht="15.75" customHeight="1">
      <c r="A505" s="44"/>
      <c r="B505" s="47"/>
      <c r="C505" s="29"/>
      <c r="D505" s="51"/>
      <c r="E505" s="52"/>
      <c r="F505" s="46"/>
      <c r="G505" s="1"/>
    </row>
    <row r="506" spans="1:7" ht="15.75" customHeight="1">
      <c r="A506" s="44"/>
      <c r="B506" s="47"/>
      <c r="C506" s="29"/>
      <c r="D506" s="51"/>
      <c r="E506" s="52"/>
      <c r="F506" s="46"/>
      <c r="G506" s="1"/>
    </row>
    <row r="507" spans="1:7" ht="15.75" customHeight="1">
      <c r="A507" s="44"/>
      <c r="B507" s="47"/>
      <c r="C507" s="29"/>
      <c r="D507" s="51"/>
      <c r="E507" s="52"/>
      <c r="F507" s="46"/>
      <c r="G507" s="1"/>
    </row>
    <row r="508" spans="1:7" ht="15.75" customHeight="1">
      <c r="A508" s="44"/>
      <c r="B508" s="47"/>
      <c r="C508" s="29"/>
      <c r="D508" s="51"/>
      <c r="E508" s="52"/>
      <c r="F508" s="46"/>
      <c r="G508" s="1"/>
    </row>
    <row r="509" spans="1:7" ht="15.75" customHeight="1">
      <c r="A509" s="44"/>
      <c r="B509" s="47"/>
      <c r="C509" s="29"/>
      <c r="D509" s="51"/>
      <c r="E509" s="52"/>
      <c r="F509" s="46"/>
      <c r="G509" s="1"/>
    </row>
    <row r="510" spans="1:7" ht="15.75" customHeight="1">
      <c r="A510" s="44"/>
      <c r="B510" s="47"/>
      <c r="C510" s="29"/>
      <c r="D510" s="51"/>
      <c r="E510" s="52"/>
      <c r="F510" s="46"/>
      <c r="G510" s="1"/>
    </row>
    <row r="511" spans="1:7" ht="15.75" customHeight="1">
      <c r="A511" s="44"/>
      <c r="B511" s="47"/>
      <c r="C511" s="29"/>
      <c r="D511" s="51"/>
      <c r="E511" s="52"/>
      <c r="F511" s="46"/>
      <c r="G511" s="1"/>
    </row>
    <row r="512" spans="1:7" ht="15.75" customHeight="1">
      <c r="A512" s="44"/>
      <c r="B512" s="47"/>
      <c r="C512" s="29"/>
      <c r="D512" s="51"/>
      <c r="E512" s="52"/>
      <c r="F512" s="46"/>
      <c r="G512" s="1"/>
    </row>
    <row r="513" spans="1:7" ht="15.75" customHeight="1">
      <c r="A513" s="44"/>
      <c r="B513" s="47"/>
      <c r="C513" s="29"/>
      <c r="D513" s="51"/>
      <c r="E513" s="52"/>
      <c r="F513" s="46"/>
      <c r="G513" s="1"/>
    </row>
    <row r="514" spans="1:7" ht="15.75" customHeight="1">
      <c r="A514" s="44"/>
      <c r="B514" s="47"/>
      <c r="C514" s="29"/>
      <c r="D514" s="51"/>
      <c r="E514" s="52"/>
      <c r="F514" s="46"/>
      <c r="G514" s="1"/>
    </row>
    <row r="515" spans="1:7" ht="15.75" customHeight="1">
      <c r="A515" s="44"/>
      <c r="B515" s="47"/>
      <c r="C515" s="29"/>
      <c r="D515" s="51"/>
      <c r="E515" s="52"/>
      <c r="F515" s="46"/>
      <c r="G515" s="1"/>
    </row>
    <row r="516" spans="1:7" ht="15.75" customHeight="1">
      <c r="A516" s="44"/>
      <c r="B516" s="47"/>
      <c r="C516" s="29"/>
      <c r="D516" s="51"/>
      <c r="E516" s="52"/>
      <c r="F516" s="46"/>
      <c r="G516" s="1"/>
    </row>
    <row r="517" spans="1:7" ht="15.75" customHeight="1">
      <c r="A517" s="44"/>
      <c r="B517" s="47"/>
      <c r="C517" s="29"/>
      <c r="D517" s="51"/>
      <c r="E517" s="52"/>
      <c r="F517" s="46"/>
      <c r="G517" s="1"/>
    </row>
    <row r="518" spans="1:7" ht="15.75" customHeight="1">
      <c r="A518" s="44"/>
      <c r="B518" s="47"/>
      <c r="C518" s="29"/>
      <c r="D518" s="51"/>
      <c r="E518" s="52"/>
      <c r="F518" s="46"/>
      <c r="G518" s="1"/>
    </row>
    <row r="519" spans="1:7" ht="15.75" customHeight="1">
      <c r="A519" s="44"/>
      <c r="B519" s="47"/>
      <c r="C519" s="29"/>
      <c r="D519" s="51"/>
      <c r="E519" s="52"/>
      <c r="F519" s="46"/>
      <c r="G519" s="1"/>
    </row>
    <row r="520" spans="1:7" ht="15.75" customHeight="1">
      <c r="A520" s="44"/>
      <c r="B520" s="47"/>
      <c r="C520" s="29"/>
      <c r="D520" s="51"/>
      <c r="E520" s="52"/>
      <c r="F520" s="46"/>
      <c r="G520" s="1"/>
    </row>
    <row r="521" spans="1:7" ht="15.75" customHeight="1">
      <c r="A521" s="44"/>
      <c r="B521" s="47"/>
      <c r="C521" s="29"/>
      <c r="D521" s="51"/>
      <c r="E521" s="52"/>
      <c r="F521" s="46"/>
      <c r="G521" s="1"/>
    </row>
    <row r="522" spans="1:7" ht="15.75" customHeight="1">
      <c r="A522" s="44"/>
      <c r="B522" s="47"/>
      <c r="C522" s="29"/>
      <c r="D522" s="51"/>
      <c r="E522" s="52"/>
      <c r="F522" s="46"/>
      <c r="G522" s="1"/>
    </row>
    <row r="523" spans="1:7" ht="15.75" customHeight="1">
      <c r="A523" s="44"/>
      <c r="B523" s="47"/>
      <c r="C523" s="29"/>
      <c r="D523" s="51"/>
      <c r="E523" s="52"/>
      <c r="F523" s="46"/>
      <c r="G523" s="1"/>
    </row>
    <row r="524" spans="1:7" ht="15.75" customHeight="1">
      <c r="A524" s="44"/>
      <c r="B524" s="47"/>
      <c r="C524" s="29"/>
      <c r="D524" s="51"/>
      <c r="E524" s="52"/>
      <c r="F524" s="46"/>
      <c r="G524" s="1"/>
    </row>
    <row r="525" spans="1:7" ht="15.75" customHeight="1">
      <c r="A525" s="44"/>
      <c r="B525" s="47"/>
      <c r="C525" s="29"/>
      <c r="D525" s="51"/>
      <c r="E525" s="52"/>
      <c r="F525" s="46"/>
      <c r="G525" s="1"/>
    </row>
    <row r="526" spans="1:7" ht="15.75" customHeight="1">
      <c r="A526" s="44"/>
      <c r="B526" s="47"/>
      <c r="C526" s="29"/>
      <c r="D526" s="51"/>
      <c r="E526" s="52"/>
      <c r="F526" s="46"/>
      <c r="G526" s="1"/>
    </row>
    <row r="527" spans="1:7" ht="15.75" customHeight="1">
      <c r="A527" s="44"/>
      <c r="B527" s="47"/>
      <c r="C527" s="29"/>
      <c r="D527" s="51"/>
      <c r="E527" s="52"/>
      <c r="F527" s="46"/>
      <c r="G527" s="1"/>
    </row>
    <row r="528" spans="1:7" ht="15.75" customHeight="1">
      <c r="A528" s="44"/>
      <c r="B528" s="47"/>
      <c r="C528" s="29"/>
      <c r="D528" s="51"/>
      <c r="E528" s="52"/>
      <c r="F528" s="46"/>
      <c r="G528" s="1"/>
    </row>
    <row r="529" spans="1:7" ht="15.75" customHeight="1">
      <c r="A529" s="44"/>
      <c r="B529" s="47"/>
      <c r="C529" s="29"/>
      <c r="D529" s="51"/>
      <c r="E529" s="52"/>
      <c r="F529" s="46"/>
      <c r="G529" s="1"/>
    </row>
    <row r="530" spans="1:7" ht="15.75" customHeight="1">
      <c r="A530" s="44"/>
      <c r="B530" s="47"/>
      <c r="C530" s="29"/>
      <c r="D530" s="51"/>
      <c r="E530" s="52"/>
      <c r="F530" s="46"/>
      <c r="G530" s="1"/>
    </row>
    <row r="531" spans="1:7" ht="15.75" customHeight="1">
      <c r="A531" s="44"/>
      <c r="B531" s="47"/>
      <c r="C531" s="29"/>
      <c r="D531" s="51"/>
      <c r="E531" s="52"/>
      <c r="F531" s="46"/>
      <c r="G531" s="1"/>
    </row>
    <row r="532" spans="1:7" ht="15.75" customHeight="1">
      <c r="A532" s="44"/>
      <c r="B532" s="47"/>
      <c r="C532" s="29"/>
      <c r="D532" s="51"/>
      <c r="E532" s="52"/>
      <c r="F532" s="46"/>
      <c r="G532" s="1"/>
    </row>
    <row r="533" spans="1:7" ht="15.75" customHeight="1">
      <c r="A533" s="44"/>
      <c r="B533" s="47"/>
      <c r="C533" s="29"/>
      <c r="D533" s="51"/>
      <c r="E533" s="52"/>
      <c r="F533" s="46"/>
      <c r="G533" s="1"/>
    </row>
    <row r="534" spans="1:7" ht="15.75" customHeight="1">
      <c r="A534" s="44"/>
      <c r="B534" s="47"/>
      <c r="C534" s="29"/>
      <c r="D534" s="51"/>
      <c r="E534" s="52"/>
      <c r="F534" s="46"/>
      <c r="G534" s="1"/>
    </row>
    <row r="535" spans="1:7" ht="15.75" customHeight="1">
      <c r="A535" s="44"/>
      <c r="B535" s="47"/>
      <c r="C535" s="29"/>
      <c r="D535" s="51"/>
      <c r="E535" s="52"/>
      <c r="F535" s="46"/>
      <c r="G535" s="1"/>
    </row>
    <row r="536" spans="1:7" ht="15.75" customHeight="1">
      <c r="A536" s="44"/>
      <c r="B536" s="47"/>
      <c r="C536" s="29"/>
      <c r="D536" s="51"/>
      <c r="E536" s="52"/>
      <c r="F536" s="46"/>
      <c r="G536" s="1"/>
    </row>
    <row r="537" spans="1:7" ht="15.75" customHeight="1">
      <c r="A537" s="44"/>
      <c r="B537" s="47"/>
      <c r="C537" s="29"/>
      <c r="D537" s="51"/>
      <c r="E537" s="52"/>
      <c r="F537" s="46"/>
      <c r="G537" s="1"/>
    </row>
    <row r="538" spans="1:7" ht="15.75" customHeight="1">
      <c r="A538" s="44"/>
      <c r="B538" s="47"/>
      <c r="C538" s="29"/>
      <c r="D538" s="51"/>
      <c r="E538" s="52"/>
      <c r="F538" s="46"/>
      <c r="G538" s="1"/>
    </row>
    <row r="539" spans="1:7" ht="15.75" customHeight="1">
      <c r="A539" s="44"/>
      <c r="B539" s="47"/>
      <c r="C539" s="29"/>
      <c r="D539" s="51"/>
      <c r="E539" s="52"/>
      <c r="F539" s="46"/>
      <c r="G539" s="1"/>
    </row>
    <row r="540" spans="1:7" ht="15.75" customHeight="1">
      <c r="A540" s="44"/>
      <c r="B540" s="47"/>
      <c r="C540" s="29"/>
      <c r="D540" s="51"/>
      <c r="E540" s="52"/>
      <c r="F540" s="46"/>
      <c r="G540" s="1"/>
    </row>
    <row r="541" spans="1:7" ht="15.75" customHeight="1">
      <c r="A541" s="44"/>
      <c r="B541" s="47"/>
      <c r="C541" s="29"/>
      <c r="D541" s="51"/>
      <c r="E541" s="52"/>
      <c r="F541" s="46"/>
      <c r="G541" s="1"/>
    </row>
    <row r="542" spans="1:7" ht="15.75" customHeight="1">
      <c r="A542" s="44"/>
      <c r="B542" s="47"/>
      <c r="C542" s="29"/>
      <c r="D542" s="51"/>
      <c r="E542" s="52"/>
      <c r="F542" s="46"/>
      <c r="G542" s="1"/>
    </row>
    <row r="543" spans="1:7" ht="15.75" customHeight="1">
      <c r="A543" s="44"/>
      <c r="B543" s="47"/>
      <c r="C543" s="29"/>
      <c r="D543" s="51"/>
      <c r="E543" s="52"/>
      <c r="F543" s="46"/>
      <c r="G543" s="1"/>
    </row>
    <row r="544" spans="1:7" ht="15.75" customHeight="1">
      <c r="A544" s="44"/>
      <c r="B544" s="47"/>
      <c r="C544" s="29"/>
      <c r="D544" s="51"/>
      <c r="E544" s="52"/>
      <c r="F544" s="46"/>
      <c r="G544" s="1"/>
    </row>
    <row r="545" spans="1:7" ht="15.75" customHeight="1">
      <c r="A545" s="44"/>
      <c r="B545" s="47"/>
      <c r="C545" s="29"/>
      <c r="D545" s="51"/>
      <c r="E545" s="52"/>
      <c r="F545" s="46"/>
      <c r="G545" s="1"/>
    </row>
    <row r="546" spans="1:7" ht="15.75" customHeight="1">
      <c r="A546" s="44"/>
      <c r="B546" s="47"/>
      <c r="C546" s="29"/>
      <c r="D546" s="51"/>
      <c r="E546" s="52"/>
      <c r="F546" s="46"/>
      <c r="G546" s="1"/>
    </row>
    <row r="547" spans="1:7" ht="15.75" customHeight="1">
      <c r="A547" s="44"/>
      <c r="B547" s="47"/>
      <c r="C547" s="29"/>
      <c r="D547" s="51"/>
      <c r="E547" s="52"/>
      <c r="F547" s="46"/>
      <c r="G547" s="1"/>
    </row>
    <row r="548" spans="1:7" ht="15.75" customHeight="1">
      <c r="A548" s="44"/>
      <c r="B548" s="47"/>
      <c r="C548" s="29"/>
      <c r="D548" s="51"/>
      <c r="E548" s="52"/>
      <c r="F548" s="46"/>
      <c r="G548" s="1"/>
    </row>
    <row r="549" spans="1:7" ht="15.75" customHeight="1">
      <c r="A549" s="44"/>
      <c r="B549" s="47"/>
      <c r="C549" s="29"/>
      <c r="D549" s="51"/>
      <c r="E549" s="52"/>
      <c r="F549" s="46"/>
      <c r="G549" s="1"/>
    </row>
    <row r="550" spans="1:7" ht="15.75" customHeight="1">
      <c r="A550" s="44"/>
      <c r="B550" s="47"/>
      <c r="C550" s="29"/>
      <c r="D550" s="51"/>
      <c r="E550" s="52"/>
      <c r="F550" s="46"/>
      <c r="G550" s="1"/>
    </row>
    <row r="551" spans="1:7" ht="15.75" customHeight="1">
      <c r="A551" s="44"/>
      <c r="B551" s="47"/>
      <c r="C551" s="29"/>
      <c r="D551" s="51"/>
      <c r="E551" s="52"/>
      <c r="F551" s="46"/>
      <c r="G551" s="1"/>
    </row>
    <row r="552" spans="1:7" ht="15.75" customHeight="1">
      <c r="A552" s="44"/>
      <c r="B552" s="47"/>
      <c r="C552" s="29"/>
      <c r="D552" s="51"/>
      <c r="E552" s="52"/>
      <c r="F552" s="46"/>
      <c r="G552" s="1"/>
    </row>
    <row r="553" spans="1:7" ht="15.75" customHeight="1">
      <c r="A553" s="44"/>
      <c r="B553" s="47"/>
      <c r="C553" s="29"/>
      <c r="D553" s="51"/>
      <c r="E553" s="52"/>
      <c r="F553" s="46"/>
      <c r="G553" s="1"/>
    </row>
    <row r="554" spans="1:7" ht="15.75" customHeight="1">
      <c r="A554" s="44"/>
      <c r="B554" s="47"/>
      <c r="C554" s="29"/>
      <c r="D554" s="51"/>
      <c r="E554" s="52"/>
      <c r="F554" s="46"/>
      <c r="G554" s="1"/>
    </row>
    <row r="555" spans="1:7" ht="15.75" customHeight="1">
      <c r="A555" s="44"/>
      <c r="B555" s="47"/>
      <c r="C555" s="29"/>
      <c r="D555" s="51"/>
      <c r="E555" s="52"/>
      <c r="F555" s="46"/>
      <c r="G555" s="1"/>
    </row>
    <row r="556" spans="1:7" ht="15.75" customHeight="1">
      <c r="A556" s="44"/>
      <c r="B556" s="47"/>
      <c r="C556" s="29"/>
      <c r="D556" s="51"/>
      <c r="E556" s="52"/>
      <c r="F556" s="46"/>
      <c r="G556" s="1"/>
    </row>
    <row r="557" spans="1:7" ht="15.75" customHeight="1">
      <c r="A557" s="44"/>
      <c r="B557" s="47"/>
      <c r="C557" s="29"/>
      <c r="D557" s="51"/>
      <c r="E557" s="52"/>
      <c r="F557" s="46"/>
      <c r="G557" s="1"/>
    </row>
    <row r="558" spans="1:7" ht="15.75" customHeight="1">
      <c r="A558" s="44"/>
      <c r="B558" s="47"/>
      <c r="C558" s="29"/>
      <c r="D558" s="51"/>
      <c r="E558" s="52"/>
      <c r="F558" s="46"/>
      <c r="G558" s="1"/>
    </row>
    <row r="559" spans="1:7" ht="15.75" customHeight="1">
      <c r="A559" s="44"/>
      <c r="B559" s="47"/>
      <c r="C559" s="29"/>
      <c r="D559" s="51"/>
      <c r="E559" s="52"/>
      <c r="F559" s="46"/>
      <c r="G559" s="1"/>
    </row>
    <row r="560" spans="1:7" ht="15.75" customHeight="1">
      <c r="A560" s="44"/>
      <c r="B560" s="47"/>
      <c r="C560" s="29"/>
      <c r="D560" s="51"/>
      <c r="E560" s="52"/>
      <c r="F560" s="46"/>
      <c r="G560" s="1"/>
    </row>
    <row r="561" spans="1:7" ht="15.75" customHeight="1">
      <c r="A561" s="44"/>
      <c r="B561" s="47"/>
      <c r="C561" s="29"/>
      <c r="D561" s="51"/>
      <c r="E561" s="52"/>
      <c r="F561" s="46"/>
      <c r="G561" s="1"/>
    </row>
    <row r="562" spans="1:7" ht="15.75" customHeight="1">
      <c r="A562" s="44"/>
      <c r="B562" s="47"/>
      <c r="C562" s="29"/>
      <c r="D562" s="51"/>
      <c r="E562" s="52"/>
      <c r="F562" s="46"/>
      <c r="G562" s="1"/>
    </row>
    <row r="563" spans="1:7" ht="15.75" customHeight="1">
      <c r="A563" s="44"/>
      <c r="B563" s="47"/>
      <c r="C563" s="29"/>
      <c r="D563" s="51"/>
      <c r="E563" s="52"/>
      <c r="F563" s="46"/>
      <c r="G563" s="1"/>
    </row>
    <row r="564" spans="1:7" ht="15.75" customHeight="1">
      <c r="A564" s="44"/>
      <c r="B564" s="47"/>
      <c r="C564" s="29"/>
      <c r="D564" s="51"/>
      <c r="E564" s="52"/>
      <c r="F564" s="46"/>
      <c r="G564" s="1"/>
    </row>
    <row r="565" spans="1:7" ht="15.75" customHeight="1">
      <c r="A565" s="44"/>
      <c r="B565" s="47"/>
      <c r="C565" s="29"/>
      <c r="D565" s="51"/>
      <c r="E565" s="52"/>
      <c r="F565" s="46"/>
      <c r="G565" s="1"/>
    </row>
    <row r="566" spans="1:7" ht="15.75" customHeight="1">
      <c r="A566" s="44"/>
      <c r="B566" s="47"/>
      <c r="C566" s="29"/>
      <c r="D566" s="51"/>
      <c r="E566" s="52"/>
      <c r="F566" s="46"/>
      <c r="G566" s="1"/>
    </row>
    <row r="567" spans="1:7" ht="15.75" customHeight="1">
      <c r="A567" s="44"/>
      <c r="B567" s="47"/>
      <c r="C567" s="29"/>
      <c r="D567" s="51"/>
      <c r="E567" s="52"/>
      <c r="F567" s="46"/>
      <c r="G567" s="1"/>
    </row>
    <row r="568" spans="1:7" ht="15.75" customHeight="1">
      <c r="A568" s="44"/>
      <c r="B568" s="47"/>
      <c r="C568" s="29"/>
      <c r="D568" s="51"/>
      <c r="E568" s="52"/>
      <c r="F568" s="46"/>
      <c r="G568" s="1"/>
    </row>
    <row r="569" spans="1:7" ht="15.75" customHeight="1">
      <c r="A569" s="44"/>
      <c r="B569" s="47"/>
      <c r="C569" s="29"/>
      <c r="D569" s="51"/>
      <c r="E569" s="52"/>
      <c r="F569" s="46"/>
      <c r="G569" s="1"/>
    </row>
    <row r="570" spans="1:7" ht="15.75" customHeight="1">
      <c r="A570" s="44"/>
      <c r="B570" s="47"/>
      <c r="C570" s="29"/>
      <c r="D570" s="51"/>
      <c r="E570" s="52"/>
      <c r="F570" s="46"/>
      <c r="G570" s="1"/>
    </row>
    <row r="571" spans="1:7" ht="15.75" customHeight="1">
      <c r="A571" s="44"/>
      <c r="B571" s="47"/>
      <c r="C571" s="29"/>
      <c r="D571" s="51"/>
      <c r="E571" s="52"/>
      <c r="F571" s="46"/>
      <c r="G571" s="1"/>
    </row>
    <row r="572" spans="1:7" ht="15.75" customHeight="1">
      <c r="A572" s="44"/>
      <c r="B572" s="47"/>
      <c r="C572" s="29"/>
      <c r="D572" s="51"/>
      <c r="E572" s="52"/>
      <c r="F572" s="46"/>
      <c r="G572" s="1"/>
    </row>
    <row r="573" spans="1:7" ht="15.75" customHeight="1">
      <c r="A573" s="44"/>
      <c r="B573" s="47"/>
      <c r="C573" s="29"/>
      <c r="D573" s="51"/>
      <c r="E573" s="52"/>
      <c r="F573" s="46"/>
      <c r="G573" s="1"/>
    </row>
    <row r="574" spans="1:7" ht="15.75" customHeight="1">
      <c r="A574" s="44"/>
      <c r="B574" s="47"/>
      <c r="C574" s="29"/>
      <c r="D574" s="51"/>
      <c r="E574" s="52"/>
      <c r="F574" s="46"/>
      <c r="G574" s="1"/>
    </row>
    <row r="575" spans="1:7" ht="15.75" customHeight="1">
      <c r="A575" s="44"/>
      <c r="B575" s="47"/>
      <c r="C575" s="29"/>
      <c r="D575" s="51"/>
      <c r="E575" s="52"/>
      <c r="F575" s="46"/>
      <c r="G575" s="1"/>
    </row>
    <row r="576" spans="1:7" ht="15.75" customHeight="1">
      <c r="A576" s="44"/>
      <c r="B576" s="47"/>
      <c r="C576" s="29"/>
      <c r="D576" s="51"/>
      <c r="E576" s="52"/>
      <c r="F576" s="46"/>
      <c r="G576" s="1"/>
    </row>
    <row r="577" spans="1:7" ht="15.75" customHeight="1">
      <c r="A577" s="44"/>
      <c r="B577" s="47"/>
      <c r="C577" s="29"/>
      <c r="D577" s="51"/>
      <c r="E577" s="52"/>
      <c r="F577" s="46"/>
      <c r="G577" s="1"/>
    </row>
    <row r="578" spans="1:7" ht="15.75" customHeight="1">
      <c r="A578" s="44"/>
      <c r="B578" s="47"/>
      <c r="C578" s="29"/>
      <c r="D578" s="51"/>
      <c r="E578" s="52"/>
      <c r="F578" s="46"/>
      <c r="G578" s="1"/>
    </row>
    <row r="579" spans="1:7" ht="15.75" customHeight="1">
      <c r="A579" s="44"/>
      <c r="B579" s="47"/>
      <c r="C579" s="29"/>
      <c r="D579" s="51"/>
      <c r="E579" s="52"/>
      <c r="F579" s="46"/>
      <c r="G579" s="1"/>
    </row>
    <row r="580" spans="1:7" ht="15.75" customHeight="1">
      <c r="A580" s="44"/>
      <c r="B580" s="47"/>
      <c r="C580" s="29"/>
      <c r="D580" s="51"/>
      <c r="E580" s="52"/>
      <c r="F580" s="46"/>
      <c r="G580" s="1"/>
    </row>
    <row r="581" spans="1:7" ht="15.75" customHeight="1">
      <c r="A581" s="44"/>
      <c r="B581" s="47"/>
      <c r="C581" s="29"/>
      <c r="D581" s="51"/>
      <c r="E581" s="52"/>
      <c r="F581" s="46"/>
      <c r="G581" s="1"/>
    </row>
    <row r="582" spans="1:7" ht="15.75" customHeight="1">
      <c r="A582" s="44"/>
      <c r="B582" s="47"/>
      <c r="C582" s="29"/>
      <c r="D582" s="51"/>
      <c r="E582" s="52"/>
      <c r="F582" s="46"/>
      <c r="G582" s="1"/>
    </row>
    <row r="583" spans="1:7" ht="15.75" customHeight="1">
      <c r="A583" s="44"/>
      <c r="B583" s="47"/>
      <c r="C583" s="29"/>
      <c r="D583" s="51"/>
      <c r="E583" s="52"/>
      <c r="F583" s="46"/>
      <c r="G583" s="1"/>
    </row>
    <row r="584" spans="1:7" ht="15.75" customHeight="1">
      <c r="A584" s="44"/>
      <c r="B584" s="47"/>
      <c r="C584" s="29"/>
      <c r="D584" s="51"/>
      <c r="E584" s="52"/>
      <c r="F584" s="46"/>
      <c r="G584" s="1"/>
    </row>
    <row r="585" spans="1:7" ht="15.75" customHeight="1">
      <c r="A585" s="44"/>
      <c r="B585" s="47"/>
      <c r="C585" s="29"/>
      <c r="D585" s="51"/>
      <c r="E585" s="52"/>
      <c r="F585" s="46"/>
      <c r="G585" s="1"/>
    </row>
    <row r="586" spans="1:7" ht="15.75" customHeight="1">
      <c r="A586" s="44"/>
      <c r="B586" s="47"/>
      <c r="C586" s="29"/>
      <c r="D586" s="51"/>
      <c r="E586" s="52"/>
      <c r="F586" s="46"/>
      <c r="G586" s="1"/>
    </row>
    <row r="587" spans="1:7" ht="15.75" customHeight="1">
      <c r="A587" s="44"/>
      <c r="B587" s="47"/>
      <c r="C587" s="29"/>
      <c r="D587" s="51"/>
      <c r="E587" s="52"/>
      <c r="F587" s="46"/>
      <c r="G587" s="1"/>
    </row>
    <row r="588" spans="1:7" ht="15.75" customHeight="1">
      <c r="A588" s="44"/>
      <c r="B588" s="47"/>
      <c r="C588" s="29"/>
      <c r="D588" s="51"/>
      <c r="E588" s="52"/>
      <c r="F588" s="46"/>
      <c r="G588" s="1"/>
    </row>
    <row r="589" spans="1:7" ht="15.75" customHeight="1">
      <c r="A589" s="44"/>
      <c r="B589" s="47"/>
      <c r="C589" s="29"/>
      <c r="D589" s="51"/>
      <c r="E589" s="52"/>
      <c r="F589" s="46"/>
      <c r="G589" s="1"/>
    </row>
    <row r="590" spans="1:7" ht="15.75" customHeight="1">
      <c r="A590" s="44"/>
      <c r="B590" s="47"/>
      <c r="C590" s="29"/>
      <c r="D590" s="51"/>
      <c r="E590" s="52"/>
      <c r="F590" s="46"/>
      <c r="G590" s="1"/>
    </row>
    <row r="591" spans="1:7" ht="15.75" customHeight="1">
      <c r="A591" s="44"/>
      <c r="B591" s="47"/>
      <c r="C591" s="29"/>
      <c r="D591" s="51"/>
      <c r="E591" s="52"/>
      <c r="F591" s="46"/>
      <c r="G591" s="1"/>
    </row>
    <row r="592" spans="1:7" ht="15.75" customHeight="1">
      <c r="A592" s="44"/>
      <c r="B592" s="47"/>
      <c r="C592" s="29"/>
      <c r="D592" s="51"/>
      <c r="E592" s="52"/>
      <c r="F592" s="46"/>
      <c r="G592" s="1"/>
    </row>
    <row r="593" spans="1:7" ht="15.75" customHeight="1">
      <c r="A593" s="44"/>
      <c r="B593" s="47"/>
      <c r="C593" s="29"/>
      <c r="D593" s="51"/>
      <c r="E593" s="52"/>
      <c r="F593" s="46"/>
      <c r="G593" s="1"/>
    </row>
    <row r="594" spans="1:7" ht="15.75" customHeight="1">
      <c r="A594" s="44"/>
      <c r="B594" s="47"/>
      <c r="C594" s="29"/>
      <c r="D594" s="51"/>
      <c r="E594" s="52"/>
      <c r="F594" s="46"/>
      <c r="G594" s="1"/>
    </row>
    <row r="595" spans="1:7" ht="15.75" customHeight="1">
      <c r="A595" s="44"/>
      <c r="B595" s="47"/>
      <c r="C595" s="29"/>
      <c r="D595" s="51"/>
      <c r="E595" s="52"/>
      <c r="F595" s="46"/>
      <c r="G595" s="1"/>
    </row>
    <row r="596" spans="1:7" ht="15.75" customHeight="1">
      <c r="A596" s="44"/>
      <c r="B596" s="47"/>
      <c r="C596" s="29"/>
      <c r="D596" s="51"/>
      <c r="E596" s="52"/>
      <c r="F596" s="46"/>
      <c r="G596" s="1"/>
    </row>
    <row r="597" spans="1:7" ht="15.75" customHeight="1">
      <c r="A597" s="44"/>
      <c r="B597" s="47"/>
      <c r="C597" s="29"/>
      <c r="D597" s="51"/>
      <c r="E597" s="52"/>
      <c r="F597" s="46"/>
      <c r="G597" s="1"/>
    </row>
    <row r="598" spans="1:7" ht="15.75" customHeight="1">
      <c r="A598" s="44"/>
      <c r="B598" s="47"/>
      <c r="C598" s="29"/>
      <c r="D598" s="51"/>
      <c r="E598" s="52"/>
      <c r="F598" s="46"/>
      <c r="G598" s="1"/>
    </row>
    <row r="599" spans="1:7" ht="15.75" customHeight="1">
      <c r="A599" s="44"/>
      <c r="B599" s="47"/>
      <c r="C599" s="29"/>
      <c r="D599" s="51"/>
      <c r="E599" s="52"/>
      <c r="F599" s="46"/>
      <c r="G599" s="1"/>
    </row>
    <row r="600" spans="1:7" ht="15.75" customHeight="1">
      <c r="A600" s="44"/>
      <c r="B600" s="47"/>
      <c r="C600" s="29"/>
      <c r="D600" s="51"/>
      <c r="E600" s="52"/>
      <c r="F600" s="46"/>
      <c r="G600" s="1"/>
    </row>
    <row r="601" spans="1:7" ht="15.75" customHeight="1">
      <c r="A601" s="44"/>
      <c r="B601" s="47"/>
      <c r="C601" s="29"/>
      <c r="D601" s="51"/>
      <c r="E601" s="52"/>
      <c r="F601" s="46"/>
      <c r="G601" s="1"/>
    </row>
    <row r="602" spans="1:7" ht="15.75" customHeight="1">
      <c r="A602" s="44"/>
      <c r="B602" s="47"/>
      <c r="C602" s="29"/>
      <c r="D602" s="51"/>
      <c r="E602" s="52"/>
      <c r="F602" s="46"/>
      <c r="G602" s="1"/>
    </row>
    <row r="603" spans="1:7" ht="15.75" customHeight="1">
      <c r="A603" s="44"/>
      <c r="B603" s="47"/>
      <c r="C603" s="29"/>
      <c r="D603" s="51"/>
      <c r="E603" s="52"/>
      <c r="F603" s="46"/>
      <c r="G603" s="1"/>
    </row>
    <row r="604" spans="1:7" ht="15.75" customHeight="1">
      <c r="A604" s="44"/>
      <c r="B604" s="47"/>
      <c r="C604" s="29"/>
      <c r="D604" s="51"/>
      <c r="E604" s="52"/>
      <c r="F604" s="46"/>
      <c r="G604" s="1"/>
    </row>
    <row r="605" spans="1:7" ht="15.75" customHeight="1">
      <c r="A605" s="44"/>
      <c r="B605" s="47"/>
      <c r="C605" s="29"/>
      <c r="D605" s="51"/>
      <c r="E605" s="52"/>
      <c r="F605" s="46"/>
      <c r="G605" s="1"/>
    </row>
    <row r="606" spans="1:7" ht="15.75" customHeight="1">
      <c r="A606" s="44"/>
      <c r="B606" s="47"/>
      <c r="C606" s="29"/>
      <c r="D606" s="51"/>
      <c r="E606" s="52"/>
      <c r="F606" s="46"/>
      <c r="G606" s="1"/>
    </row>
    <row r="607" spans="1:7" ht="15.75" customHeight="1">
      <c r="A607" s="44"/>
      <c r="B607" s="47"/>
      <c r="C607" s="29"/>
      <c r="D607" s="51"/>
      <c r="E607" s="52"/>
      <c r="F607" s="46"/>
      <c r="G607" s="1"/>
    </row>
    <row r="608" spans="1:7" ht="15.75" customHeight="1">
      <c r="A608" s="44"/>
      <c r="B608" s="47"/>
      <c r="C608" s="29"/>
      <c r="D608" s="51"/>
      <c r="E608" s="52"/>
      <c r="F608" s="46"/>
      <c r="G608" s="1"/>
    </row>
    <row r="609" spans="1:7" ht="15.75" customHeight="1">
      <c r="A609" s="44"/>
      <c r="B609" s="47"/>
      <c r="C609" s="29"/>
      <c r="D609" s="51"/>
      <c r="E609" s="52"/>
      <c r="F609" s="46"/>
      <c r="G609" s="1"/>
    </row>
    <row r="610" spans="1:7" ht="15.75" customHeight="1">
      <c r="A610" s="44"/>
      <c r="B610" s="47"/>
      <c r="C610" s="29"/>
      <c r="D610" s="51"/>
      <c r="E610" s="52"/>
      <c r="F610" s="46"/>
      <c r="G610" s="1"/>
    </row>
    <row r="611" spans="1:7" ht="15.75" customHeight="1">
      <c r="A611" s="44"/>
      <c r="B611" s="47"/>
      <c r="C611" s="29"/>
      <c r="D611" s="51"/>
      <c r="E611" s="52"/>
      <c r="F611" s="46"/>
      <c r="G611" s="1"/>
    </row>
    <row r="612" spans="1:7" ht="15.75" customHeight="1">
      <c r="A612" s="44"/>
      <c r="B612" s="47"/>
      <c r="C612" s="29"/>
      <c r="D612" s="51"/>
      <c r="E612" s="52"/>
      <c r="F612" s="46"/>
      <c r="G612" s="1"/>
    </row>
    <row r="613" spans="1:7" ht="15.75" customHeight="1">
      <c r="A613" s="44"/>
      <c r="B613" s="47"/>
      <c r="C613" s="29"/>
      <c r="D613" s="51"/>
      <c r="E613" s="52"/>
      <c r="F613" s="46"/>
      <c r="G613" s="1"/>
    </row>
    <row r="614" spans="1:7" ht="15.75" customHeight="1">
      <c r="A614" s="44"/>
      <c r="B614" s="47"/>
      <c r="C614" s="29"/>
      <c r="D614" s="51"/>
      <c r="E614" s="52"/>
      <c r="F614" s="46"/>
      <c r="G614" s="1"/>
    </row>
    <row r="615" spans="1:7" ht="15.75" customHeight="1">
      <c r="A615" s="44"/>
      <c r="B615" s="47"/>
      <c r="C615" s="29"/>
      <c r="D615" s="51"/>
      <c r="E615" s="52"/>
      <c r="F615" s="46"/>
      <c r="G615" s="1"/>
    </row>
    <row r="616" spans="1:7" ht="15.75" customHeight="1">
      <c r="A616" s="44"/>
      <c r="B616" s="47"/>
      <c r="C616" s="29"/>
      <c r="D616" s="51"/>
      <c r="E616" s="52"/>
      <c r="F616" s="46"/>
      <c r="G616" s="1"/>
    </row>
    <row r="617" spans="1:7" ht="15.75" customHeight="1">
      <c r="A617" s="44"/>
      <c r="B617" s="47"/>
      <c r="C617" s="29"/>
      <c r="D617" s="51"/>
      <c r="E617" s="52"/>
      <c r="F617" s="46"/>
      <c r="G617" s="1"/>
    </row>
    <row r="618" spans="1:7" ht="15.75" customHeight="1">
      <c r="A618" s="44"/>
      <c r="B618" s="47"/>
      <c r="C618" s="29"/>
      <c r="D618" s="51"/>
      <c r="E618" s="52"/>
      <c r="F618" s="46"/>
      <c r="G618" s="1"/>
    </row>
    <row r="619" spans="1:7" ht="15.75" customHeight="1">
      <c r="A619" s="44"/>
      <c r="B619" s="47"/>
      <c r="C619" s="29"/>
      <c r="D619" s="51"/>
      <c r="E619" s="52"/>
      <c r="F619" s="46"/>
      <c r="G619" s="1"/>
    </row>
    <row r="620" spans="1:7" ht="15.75" customHeight="1">
      <c r="A620" s="44"/>
      <c r="B620" s="47"/>
      <c r="C620" s="29"/>
      <c r="D620" s="51"/>
      <c r="E620" s="52"/>
      <c r="F620" s="46"/>
      <c r="G620" s="1"/>
    </row>
    <row r="621" spans="1:7" ht="15.75" customHeight="1">
      <c r="A621" s="44"/>
      <c r="B621" s="47"/>
      <c r="C621" s="29"/>
      <c r="D621" s="51"/>
      <c r="E621" s="52"/>
      <c r="F621" s="46"/>
      <c r="G621" s="1"/>
    </row>
    <row r="622" spans="1:7" ht="15.75" customHeight="1">
      <c r="A622" s="44"/>
      <c r="B622" s="47"/>
      <c r="C622" s="29"/>
      <c r="D622" s="51"/>
      <c r="E622" s="52"/>
      <c r="F622" s="46"/>
      <c r="G622" s="1"/>
    </row>
    <row r="623" spans="1:7" ht="15.75" customHeight="1">
      <c r="A623" s="44"/>
      <c r="B623" s="47"/>
      <c r="C623" s="29"/>
      <c r="D623" s="51"/>
      <c r="E623" s="52"/>
      <c r="F623" s="46"/>
      <c r="G623" s="1"/>
    </row>
    <row r="624" spans="1:7" ht="15.75" customHeight="1">
      <c r="A624" s="44"/>
      <c r="B624" s="47"/>
      <c r="C624" s="29"/>
      <c r="D624" s="51"/>
      <c r="E624" s="52"/>
      <c r="F624" s="46"/>
      <c r="G624" s="1"/>
    </row>
    <row r="625" spans="1:7" ht="15.75" customHeight="1">
      <c r="A625" s="44"/>
      <c r="B625" s="47"/>
      <c r="C625" s="29"/>
      <c r="D625" s="51"/>
      <c r="E625" s="52"/>
      <c r="F625" s="46"/>
      <c r="G625" s="1"/>
    </row>
    <row r="626" spans="1:7" ht="15.75" customHeight="1">
      <c r="A626" s="44"/>
      <c r="B626" s="47"/>
      <c r="C626" s="29"/>
      <c r="D626" s="51"/>
      <c r="E626" s="52"/>
      <c r="F626" s="46"/>
      <c r="G626" s="1"/>
    </row>
    <row r="627" spans="1:7" ht="15.75" customHeight="1">
      <c r="A627" s="44"/>
      <c r="B627" s="47"/>
      <c r="C627" s="29"/>
      <c r="D627" s="51"/>
      <c r="E627" s="52"/>
      <c r="F627" s="46"/>
      <c r="G627" s="1"/>
    </row>
    <row r="628" spans="1:7" ht="15.75" customHeight="1">
      <c r="A628" s="44"/>
      <c r="B628" s="47"/>
      <c r="C628" s="29"/>
      <c r="D628" s="51"/>
      <c r="E628" s="52"/>
      <c r="F628" s="46"/>
      <c r="G628" s="1"/>
    </row>
    <row r="629" spans="1:7" ht="15.75" customHeight="1">
      <c r="A629" s="44"/>
      <c r="B629" s="47"/>
      <c r="C629" s="29"/>
      <c r="D629" s="51"/>
      <c r="E629" s="52"/>
      <c r="F629" s="46"/>
      <c r="G629" s="1"/>
    </row>
    <row r="630" spans="1:7" ht="15.75" customHeight="1">
      <c r="A630" s="44"/>
      <c r="B630" s="47"/>
      <c r="C630" s="29"/>
      <c r="D630" s="51"/>
      <c r="E630" s="52"/>
      <c r="F630" s="46"/>
      <c r="G630" s="1"/>
    </row>
    <row r="631" spans="1:7" ht="15.75" customHeight="1">
      <c r="A631" s="44"/>
      <c r="B631" s="47"/>
      <c r="C631" s="29"/>
      <c r="D631" s="51"/>
      <c r="E631" s="52"/>
      <c r="F631" s="46"/>
      <c r="G631" s="1"/>
    </row>
    <row r="632" spans="1:7" ht="15.75" customHeight="1">
      <c r="A632" s="44"/>
      <c r="B632" s="47"/>
      <c r="C632" s="29"/>
      <c r="D632" s="51"/>
      <c r="E632" s="52"/>
      <c r="F632" s="46"/>
      <c r="G632" s="1"/>
    </row>
    <row r="633" spans="1:7" ht="15.75" customHeight="1">
      <c r="A633" s="44"/>
      <c r="B633" s="47"/>
      <c r="C633" s="29"/>
      <c r="D633" s="51"/>
      <c r="E633" s="52"/>
      <c r="F633" s="46"/>
      <c r="G633" s="1"/>
    </row>
    <row r="634" spans="1:7" ht="15.75" customHeight="1">
      <c r="A634" s="44"/>
      <c r="B634" s="47"/>
      <c r="C634" s="29"/>
      <c r="D634" s="51"/>
      <c r="E634" s="52"/>
      <c r="F634" s="46"/>
      <c r="G634" s="1"/>
    </row>
    <row r="635" spans="1:7" ht="15.75" customHeight="1">
      <c r="A635" s="44"/>
      <c r="B635" s="47"/>
      <c r="C635" s="29"/>
      <c r="D635" s="51"/>
      <c r="E635" s="52"/>
      <c r="F635" s="46"/>
      <c r="G635" s="1"/>
    </row>
    <row r="636" spans="1:7" ht="15.75" customHeight="1">
      <c r="A636" s="44"/>
      <c r="B636" s="47"/>
      <c r="C636" s="29"/>
      <c r="D636" s="51"/>
      <c r="E636" s="52"/>
      <c r="F636" s="46"/>
      <c r="G636" s="1"/>
    </row>
    <row r="637" spans="1:7" ht="15.75" customHeight="1">
      <c r="A637" s="44"/>
      <c r="B637" s="47"/>
      <c r="C637" s="29"/>
      <c r="D637" s="51"/>
      <c r="E637" s="52"/>
      <c r="F637" s="46"/>
      <c r="G637" s="1"/>
    </row>
    <row r="638" spans="1:7" ht="15.75" customHeight="1">
      <c r="A638" s="44"/>
      <c r="B638" s="47"/>
      <c r="C638" s="29"/>
      <c r="D638" s="51"/>
      <c r="E638" s="52"/>
      <c r="F638" s="46"/>
      <c r="G638" s="1"/>
    </row>
    <row r="639" spans="1:7" ht="15.75" customHeight="1">
      <c r="A639" s="44"/>
      <c r="B639" s="47"/>
      <c r="C639" s="29"/>
      <c r="D639" s="51"/>
      <c r="E639" s="52"/>
      <c r="F639" s="46"/>
      <c r="G639" s="1"/>
    </row>
    <row r="640" spans="1:7" ht="15.75" customHeight="1">
      <c r="A640" s="44"/>
      <c r="B640" s="47"/>
      <c r="C640" s="29"/>
      <c r="D640" s="51"/>
      <c r="E640" s="52"/>
      <c r="F640" s="46"/>
      <c r="G640" s="1"/>
    </row>
    <row r="641" spans="1:7" ht="15.75" customHeight="1">
      <c r="A641" s="44"/>
      <c r="B641" s="47"/>
      <c r="C641" s="29"/>
      <c r="D641" s="51"/>
      <c r="E641" s="52"/>
      <c r="F641" s="46"/>
      <c r="G641" s="1"/>
    </row>
    <row r="642" spans="1:7" ht="15.75" customHeight="1">
      <c r="A642" s="44"/>
      <c r="B642" s="47"/>
      <c r="C642" s="29"/>
      <c r="D642" s="51"/>
      <c r="E642" s="52"/>
      <c r="F642" s="46"/>
      <c r="G642" s="1"/>
    </row>
    <row r="643" spans="1:7" ht="15.75" customHeight="1">
      <c r="A643" s="44"/>
      <c r="B643" s="47"/>
      <c r="C643" s="29"/>
      <c r="D643" s="51"/>
      <c r="E643" s="52"/>
      <c r="F643" s="46"/>
      <c r="G643" s="1"/>
    </row>
    <row r="644" spans="1:7" ht="15.75" customHeight="1">
      <c r="A644" s="44"/>
      <c r="B644" s="47"/>
      <c r="C644" s="29"/>
      <c r="D644" s="51"/>
      <c r="E644" s="52"/>
      <c r="F644" s="46"/>
      <c r="G644" s="1"/>
    </row>
    <row r="645" spans="1:7" ht="15.75" customHeight="1">
      <c r="A645" s="44"/>
      <c r="B645" s="47"/>
      <c r="C645" s="29"/>
      <c r="D645" s="51"/>
      <c r="E645" s="52"/>
      <c r="F645" s="46"/>
      <c r="G645" s="1"/>
    </row>
    <row r="646" spans="1:7" ht="15.75" customHeight="1">
      <c r="A646" s="44"/>
      <c r="B646" s="47"/>
      <c r="C646" s="29"/>
      <c r="D646" s="51"/>
      <c r="E646" s="52"/>
      <c r="F646" s="46"/>
      <c r="G646" s="1"/>
    </row>
    <row r="647" spans="1:7" ht="15.75" customHeight="1">
      <c r="A647" s="44"/>
      <c r="B647" s="47"/>
      <c r="C647" s="29"/>
      <c r="D647" s="51"/>
      <c r="E647" s="52"/>
      <c r="F647" s="46"/>
      <c r="G647" s="1"/>
    </row>
    <row r="648" spans="1:7" ht="15.75" customHeight="1">
      <c r="A648" s="44"/>
      <c r="B648" s="47"/>
      <c r="C648" s="29"/>
      <c r="D648" s="51"/>
      <c r="E648" s="52"/>
      <c r="F648" s="46"/>
      <c r="G648" s="1"/>
    </row>
    <row r="649" spans="1:7" ht="15.75" customHeight="1">
      <c r="A649" s="44"/>
      <c r="B649" s="47"/>
      <c r="C649" s="29"/>
      <c r="D649" s="51"/>
      <c r="E649" s="52"/>
      <c r="F649" s="46"/>
      <c r="G649" s="1"/>
    </row>
    <row r="650" spans="1:7" ht="15.75" customHeight="1">
      <c r="A650" s="44"/>
      <c r="B650" s="47"/>
      <c r="C650" s="29"/>
      <c r="D650" s="51"/>
      <c r="E650" s="52"/>
      <c r="F650" s="46"/>
      <c r="G650" s="1"/>
    </row>
    <row r="651" spans="1:7" ht="15.75" customHeight="1">
      <c r="A651" s="44"/>
      <c r="B651" s="47"/>
      <c r="C651" s="29"/>
      <c r="D651" s="51"/>
      <c r="E651" s="52"/>
      <c r="F651" s="46"/>
      <c r="G651" s="1"/>
    </row>
    <row r="652" spans="1:7" ht="15.75" customHeight="1">
      <c r="A652" s="44"/>
      <c r="B652" s="47"/>
      <c r="C652" s="29"/>
      <c r="D652" s="51"/>
      <c r="E652" s="52"/>
      <c r="F652" s="46"/>
      <c r="G652" s="1"/>
    </row>
    <row r="653" spans="1:7" ht="15.75" customHeight="1">
      <c r="A653" s="44"/>
      <c r="B653" s="47"/>
      <c r="C653" s="29"/>
      <c r="D653" s="51"/>
      <c r="E653" s="52"/>
      <c r="F653" s="46"/>
      <c r="G653" s="1"/>
    </row>
    <row r="654" spans="1:7" ht="15.75" customHeight="1">
      <c r="A654" s="44"/>
      <c r="B654" s="47"/>
      <c r="C654" s="29"/>
      <c r="D654" s="51"/>
      <c r="E654" s="52"/>
      <c r="F654" s="46"/>
      <c r="G654" s="1"/>
    </row>
    <row r="655" spans="1:7" ht="15.75" customHeight="1">
      <c r="A655" s="44"/>
      <c r="B655" s="47"/>
      <c r="C655" s="29"/>
      <c r="D655" s="51"/>
      <c r="E655" s="52"/>
      <c r="F655" s="46"/>
      <c r="G655" s="1"/>
    </row>
    <row r="656" spans="1:7" ht="15.75" customHeight="1">
      <c r="A656" s="44"/>
      <c r="B656" s="47"/>
      <c r="C656" s="29"/>
      <c r="D656" s="51"/>
      <c r="E656" s="52"/>
      <c r="F656" s="46"/>
      <c r="G656" s="1"/>
    </row>
    <row r="657" spans="1:7" ht="15.75" customHeight="1">
      <c r="A657" s="44"/>
      <c r="B657" s="47"/>
      <c r="C657" s="29"/>
      <c r="D657" s="51"/>
      <c r="E657" s="52"/>
      <c r="F657" s="46"/>
      <c r="G657" s="1"/>
    </row>
    <row r="658" spans="1:7" ht="15.75" customHeight="1">
      <c r="A658" s="44"/>
      <c r="B658" s="47"/>
      <c r="C658" s="29"/>
      <c r="D658" s="51"/>
      <c r="E658" s="52"/>
      <c r="F658" s="46"/>
      <c r="G658" s="1"/>
    </row>
    <row r="659" spans="1:7" ht="15.75" customHeight="1">
      <c r="A659" s="44"/>
      <c r="B659" s="47"/>
      <c r="C659" s="29"/>
      <c r="D659" s="51"/>
      <c r="E659" s="52"/>
      <c r="F659" s="46"/>
      <c r="G659" s="1"/>
    </row>
    <row r="660" spans="1:7" ht="15.75" customHeight="1">
      <c r="A660" s="44"/>
      <c r="B660" s="47"/>
      <c r="C660" s="29"/>
      <c r="D660" s="51"/>
      <c r="E660" s="52"/>
      <c r="F660" s="46"/>
      <c r="G660" s="1"/>
    </row>
    <row r="661" spans="1:7" ht="15.75" customHeight="1">
      <c r="A661" s="44"/>
      <c r="B661" s="47"/>
      <c r="C661" s="29"/>
      <c r="D661" s="51"/>
      <c r="E661" s="52"/>
      <c r="F661" s="46"/>
      <c r="G661" s="1"/>
    </row>
    <row r="662" spans="1:7" ht="15.75" customHeight="1">
      <c r="A662" s="44"/>
      <c r="B662" s="47"/>
      <c r="C662" s="29"/>
      <c r="D662" s="51"/>
      <c r="E662" s="52"/>
      <c r="F662" s="46"/>
      <c r="G662" s="1"/>
    </row>
    <row r="663" spans="1:7" ht="15.75" customHeight="1">
      <c r="A663" s="44"/>
      <c r="B663" s="47"/>
      <c r="C663" s="29"/>
      <c r="D663" s="51"/>
      <c r="E663" s="52"/>
      <c r="F663" s="46"/>
      <c r="G663" s="1"/>
    </row>
    <row r="664" spans="1:7" ht="15.75" customHeight="1">
      <c r="A664" s="44"/>
      <c r="B664" s="47"/>
      <c r="C664" s="29"/>
      <c r="D664" s="51"/>
      <c r="E664" s="52"/>
      <c r="F664" s="46"/>
      <c r="G664" s="1"/>
    </row>
    <row r="665" spans="1:7" ht="15.75" customHeight="1">
      <c r="A665" s="44"/>
      <c r="B665" s="47"/>
      <c r="C665" s="29"/>
      <c r="D665" s="51"/>
      <c r="E665" s="52"/>
      <c r="F665" s="46"/>
      <c r="G665" s="1"/>
    </row>
    <row r="666" spans="1:7" ht="15.75" customHeight="1">
      <c r="A666" s="44"/>
      <c r="B666" s="47"/>
      <c r="C666" s="29"/>
      <c r="D666" s="51"/>
      <c r="E666" s="52"/>
      <c r="F666" s="46"/>
      <c r="G666" s="1"/>
    </row>
    <row r="667" spans="1:7" ht="15.75" customHeight="1">
      <c r="A667" s="44"/>
      <c r="B667" s="47"/>
      <c r="C667" s="29"/>
      <c r="D667" s="51"/>
      <c r="E667" s="52"/>
      <c r="F667" s="46"/>
      <c r="G667" s="1"/>
    </row>
    <row r="668" spans="1:7" ht="15.75" customHeight="1">
      <c r="A668" s="44"/>
      <c r="B668" s="47"/>
      <c r="C668" s="29"/>
      <c r="D668" s="51"/>
      <c r="E668" s="52"/>
      <c r="F668" s="46"/>
      <c r="G668" s="1"/>
    </row>
    <row r="669" spans="1:7" ht="15.75" customHeight="1">
      <c r="A669" s="44"/>
      <c r="B669" s="47"/>
      <c r="C669" s="29"/>
      <c r="D669" s="51"/>
      <c r="E669" s="52"/>
      <c r="F669" s="46"/>
      <c r="G669" s="1"/>
    </row>
    <row r="670" spans="1:7" ht="15.75" customHeight="1">
      <c r="A670" s="44"/>
      <c r="B670" s="47"/>
      <c r="C670" s="29"/>
      <c r="D670" s="51"/>
      <c r="E670" s="52"/>
      <c r="F670" s="46"/>
      <c r="G670" s="1"/>
    </row>
    <row r="671" spans="1:7" ht="15.75" customHeight="1">
      <c r="A671" s="44"/>
      <c r="B671" s="47"/>
      <c r="C671" s="29"/>
      <c r="D671" s="51"/>
      <c r="E671" s="52"/>
      <c r="F671" s="46"/>
      <c r="G671" s="1"/>
    </row>
    <row r="672" spans="1:7" ht="15.75" customHeight="1">
      <c r="A672" s="44"/>
      <c r="B672" s="47"/>
      <c r="C672" s="29"/>
      <c r="D672" s="51"/>
      <c r="E672" s="52"/>
      <c r="F672" s="46"/>
      <c r="G672" s="1"/>
    </row>
    <row r="673" spans="1:7" ht="15.75" customHeight="1">
      <c r="A673" s="44"/>
      <c r="B673" s="47"/>
      <c r="C673" s="29"/>
      <c r="D673" s="51"/>
      <c r="E673" s="52"/>
      <c r="F673" s="46"/>
      <c r="G673" s="1"/>
    </row>
    <row r="674" spans="1:7" ht="15.75" customHeight="1">
      <c r="A674" s="44"/>
      <c r="B674" s="47"/>
      <c r="C674" s="29"/>
      <c r="D674" s="51"/>
      <c r="E674" s="52"/>
      <c r="F674" s="46"/>
      <c r="G674" s="1"/>
    </row>
    <row r="675" spans="1:7" ht="15.75" customHeight="1">
      <c r="A675" s="44"/>
      <c r="B675" s="47"/>
      <c r="C675" s="29"/>
      <c r="D675" s="51"/>
      <c r="E675" s="52"/>
      <c r="F675" s="46"/>
      <c r="G675" s="1"/>
    </row>
    <row r="676" spans="1:7" ht="15.75" customHeight="1">
      <c r="A676" s="44"/>
      <c r="B676" s="47"/>
      <c r="C676" s="29"/>
      <c r="D676" s="51"/>
      <c r="E676" s="52"/>
      <c r="F676" s="46"/>
      <c r="G676" s="1"/>
    </row>
    <row r="677" spans="1:7" ht="15.75" customHeight="1">
      <c r="A677" s="44"/>
      <c r="B677" s="47"/>
      <c r="C677" s="29"/>
      <c r="D677" s="51"/>
      <c r="E677" s="52"/>
      <c r="F677" s="46"/>
      <c r="G677" s="1"/>
    </row>
    <row r="678" spans="1:7" ht="15.75" customHeight="1">
      <c r="A678" s="44"/>
      <c r="B678" s="47"/>
      <c r="C678" s="29"/>
      <c r="D678" s="51"/>
      <c r="E678" s="52"/>
      <c r="F678" s="46"/>
      <c r="G678" s="1"/>
    </row>
    <row r="679" spans="1:7" ht="15.75" customHeight="1">
      <c r="A679" s="44"/>
      <c r="B679" s="47"/>
      <c r="C679" s="29"/>
      <c r="D679" s="51"/>
      <c r="E679" s="52"/>
      <c r="F679" s="46"/>
      <c r="G679" s="1"/>
    </row>
    <row r="680" spans="1:7" ht="15.75" customHeight="1">
      <c r="A680" s="44"/>
      <c r="B680" s="47"/>
      <c r="C680" s="29"/>
      <c r="D680" s="51"/>
      <c r="E680" s="52"/>
      <c r="F680" s="46"/>
      <c r="G680" s="1"/>
    </row>
    <row r="681" spans="1:7" ht="15.75" customHeight="1">
      <c r="A681" s="44"/>
      <c r="B681" s="47"/>
      <c r="C681" s="29"/>
      <c r="D681" s="51"/>
      <c r="E681" s="52"/>
      <c r="F681" s="46"/>
      <c r="G681" s="1"/>
    </row>
    <row r="682" spans="1:7" ht="15.75" customHeight="1">
      <c r="A682" s="44"/>
      <c r="B682" s="47"/>
      <c r="C682" s="29"/>
      <c r="D682" s="51"/>
      <c r="E682" s="52"/>
      <c r="F682" s="46"/>
      <c r="G682" s="1"/>
    </row>
    <row r="683" spans="1:7" ht="15.75" customHeight="1">
      <c r="A683" s="44"/>
      <c r="B683" s="47"/>
      <c r="C683" s="29"/>
      <c r="D683" s="51"/>
      <c r="E683" s="52"/>
      <c r="F683" s="46"/>
      <c r="G683" s="1"/>
    </row>
    <row r="684" spans="1:7" ht="15.75" customHeight="1">
      <c r="A684" s="44"/>
      <c r="B684" s="47"/>
      <c r="C684" s="29"/>
      <c r="D684" s="51"/>
      <c r="E684" s="52"/>
      <c r="F684" s="46"/>
      <c r="G684" s="1"/>
    </row>
    <row r="685" spans="1:7" ht="15.75" customHeight="1">
      <c r="A685" s="44"/>
      <c r="B685" s="47"/>
      <c r="C685" s="29"/>
      <c r="D685" s="51"/>
      <c r="E685" s="52"/>
      <c r="F685" s="46"/>
      <c r="G685" s="1"/>
    </row>
    <row r="686" spans="1:7" ht="15.75" customHeight="1">
      <c r="A686" s="44"/>
      <c r="B686" s="47"/>
      <c r="C686" s="29"/>
      <c r="D686" s="51"/>
      <c r="E686" s="52"/>
      <c r="F686" s="46"/>
      <c r="G686" s="1"/>
    </row>
    <row r="687" spans="1:7" ht="15.75" customHeight="1">
      <c r="A687" s="44"/>
      <c r="B687" s="47"/>
      <c r="C687" s="29"/>
      <c r="D687" s="51"/>
      <c r="E687" s="52"/>
      <c r="F687" s="46"/>
      <c r="G687" s="1"/>
    </row>
    <row r="688" spans="1:7" ht="15.75" customHeight="1">
      <c r="A688" s="44"/>
      <c r="B688" s="47"/>
      <c r="C688" s="29"/>
      <c r="D688" s="51"/>
      <c r="E688" s="52"/>
      <c r="F688" s="46"/>
      <c r="G688" s="1"/>
    </row>
    <row r="689" spans="1:7" ht="15.75" customHeight="1">
      <c r="A689" s="44"/>
      <c r="B689" s="47"/>
      <c r="C689" s="29"/>
      <c r="D689" s="51"/>
      <c r="E689" s="52"/>
      <c r="F689" s="46"/>
      <c r="G689" s="1"/>
    </row>
    <row r="690" spans="1:7" ht="15.75" customHeight="1">
      <c r="A690" s="44"/>
      <c r="B690" s="47"/>
      <c r="C690" s="29"/>
      <c r="D690" s="51"/>
      <c r="E690" s="52"/>
      <c r="F690" s="46"/>
      <c r="G690" s="1"/>
    </row>
    <row r="691" spans="1:7" ht="15.75" customHeight="1">
      <c r="A691" s="44"/>
      <c r="B691" s="47"/>
      <c r="C691" s="29"/>
      <c r="D691" s="51"/>
      <c r="E691" s="52"/>
      <c r="F691" s="46"/>
      <c r="G691" s="1"/>
    </row>
    <row r="692" spans="1:7" ht="15.75" customHeight="1">
      <c r="A692" s="44"/>
      <c r="B692" s="47"/>
      <c r="C692" s="29"/>
      <c r="D692" s="51"/>
      <c r="E692" s="52"/>
      <c r="F692" s="46"/>
      <c r="G692" s="1"/>
    </row>
    <row r="693" spans="1:7" ht="15.75" customHeight="1">
      <c r="A693" s="44"/>
      <c r="B693" s="47"/>
      <c r="C693" s="29"/>
      <c r="D693" s="51"/>
      <c r="E693" s="52"/>
      <c r="F693" s="46"/>
      <c r="G693" s="1"/>
    </row>
    <row r="694" spans="1:7" ht="15.75" customHeight="1">
      <c r="A694" s="44"/>
      <c r="B694" s="47"/>
      <c r="C694" s="29"/>
      <c r="D694" s="51"/>
      <c r="E694" s="52"/>
      <c r="F694" s="46"/>
      <c r="G694" s="1"/>
    </row>
    <row r="695" spans="1:7" ht="15.75" customHeight="1">
      <c r="A695" s="44"/>
      <c r="B695" s="47"/>
      <c r="C695" s="29"/>
      <c r="D695" s="51"/>
      <c r="E695" s="52"/>
      <c r="F695" s="46"/>
      <c r="G695" s="1"/>
    </row>
    <row r="696" spans="1:7" ht="15.75" customHeight="1">
      <c r="A696" s="44"/>
      <c r="B696" s="47"/>
      <c r="C696" s="29"/>
      <c r="D696" s="51"/>
      <c r="E696" s="52"/>
      <c r="F696" s="46"/>
      <c r="G696" s="1"/>
    </row>
    <row r="697" spans="1:7" ht="15.75" customHeight="1">
      <c r="A697" s="44"/>
      <c r="B697" s="47"/>
      <c r="C697" s="29"/>
      <c r="D697" s="51"/>
      <c r="E697" s="52"/>
      <c r="F697" s="46"/>
      <c r="G697" s="1"/>
    </row>
    <row r="698" spans="1:7" ht="15.75" customHeight="1">
      <c r="A698" s="44"/>
      <c r="B698" s="47"/>
      <c r="C698" s="29"/>
      <c r="D698" s="51"/>
      <c r="E698" s="52"/>
      <c r="F698" s="46"/>
      <c r="G698" s="1"/>
    </row>
    <row r="699" spans="1:7" ht="15.75" customHeight="1">
      <c r="A699" s="44"/>
      <c r="B699" s="47"/>
      <c r="C699" s="29"/>
      <c r="D699" s="51"/>
      <c r="E699" s="52"/>
      <c r="F699" s="46"/>
      <c r="G699" s="1"/>
    </row>
    <row r="700" spans="1:7" ht="15.75" customHeight="1">
      <c r="A700" s="44"/>
      <c r="B700" s="47"/>
      <c r="C700" s="29"/>
      <c r="D700" s="51"/>
      <c r="E700" s="52"/>
      <c r="F700" s="46"/>
      <c r="G700" s="1"/>
    </row>
    <row r="701" spans="1:7" ht="15.75" customHeight="1">
      <c r="A701" s="44"/>
      <c r="B701" s="47"/>
      <c r="C701" s="29"/>
      <c r="D701" s="51"/>
      <c r="E701" s="52"/>
      <c r="F701" s="46"/>
      <c r="G701" s="1"/>
    </row>
    <row r="702" spans="1:7" ht="15.75" customHeight="1">
      <c r="A702" s="44"/>
      <c r="B702" s="47"/>
      <c r="C702" s="29"/>
      <c r="D702" s="51"/>
      <c r="E702" s="52"/>
      <c r="F702" s="46"/>
      <c r="G702" s="1"/>
    </row>
    <row r="703" spans="1:7" ht="15.75" customHeight="1">
      <c r="A703" s="44"/>
      <c r="B703" s="47"/>
      <c r="C703" s="29"/>
      <c r="D703" s="51"/>
      <c r="E703" s="52"/>
      <c r="F703" s="46"/>
      <c r="G703" s="1"/>
    </row>
    <row r="704" spans="1:7" ht="15.75" customHeight="1">
      <c r="A704" s="44"/>
      <c r="B704" s="47"/>
      <c r="C704" s="29"/>
      <c r="D704" s="51"/>
      <c r="E704" s="52"/>
      <c r="F704" s="46"/>
      <c r="G704" s="1"/>
    </row>
    <row r="705" spans="1:7" ht="15.75" customHeight="1">
      <c r="A705" s="44"/>
      <c r="B705" s="47"/>
      <c r="C705" s="29"/>
      <c r="D705" s="51"/>
      <c r="E705" s="52"/>
      <c r="F705" s="46"/>
      <c r="G705" s="1"/>
    </row>
    <row r="706" spans="1:7" ht="15.75" customHeight="1">
      <c r="A706" s="44"/>
      <c r="B706" s="47"/>
      <c r="C706" s="29"/>
      <c r="D706" s="51"/>
      <c r="E706" s="52"/>
      <c r="F706" s="46"/>
      <c r="G706" s="1"/>
    </row>
    <row r="707" spans="1:7" ht="15.75" customHeight="1">
      <c r="A707" s="44"/>
      <c r="B707" s="47"/>
      <c r="C707" s="29"/>
      <c r="D707" s="51"/>
      <c r="E707" s="52"/>
      <c r="F707" s="46"/>
      <c r="G707" s="1"/>
    </row>
    <row r="708" spans="1:7" ht="15.75" customHeight="1">
      <c r="A708" s="44"/>
      <c r="B708" s="47"/>
      <c r="C708" s="29"/>
      <c r="D708" s="51"/>
      <c r="E708" s="52"/>
      <c r="F708" s="46"/>
      <c r="G708" s="1"/>
    </row>
    <row r="709" spans="1:7" ht="15.75" customHeight="1">
      <c r="A709" s="44"/>
      <c r="B709" s="47"/>
      <c r="C709" s="29"/>
      <c r="D709" s="51"/>
      <c r="E709" s="52"/>
      <c r="F709" s="46"/>
      <c r="G709" s="1"/>
    </row>
    <row r="710" spans="1:7" ht="15.75" customHeight="1">
      <c r="A710" s="44"/>
      <c r="B710" s="47"/>
      <c r="C710" s="29"/>
      <c r="D710" s="51"/>
      <c r="E710" s="52"/>
      <c r="F710" s="46"/>
      <c r="G710" s="1"/>
    </row>
    <row r="711" spans="1:7" ht="15.75" customHeight="1">
      <c r="A711" s="44"/>
      <c r="B711" s="47"/>
      <c r="C711" s="29"/>
      <c r="D711" s="51"/>
      <c r="E711" s="52"/>
      <c r="F711" s="46"/>
      <c r="G711" s="1"/>
    </row>
    <row r="712" spans="1:7" ht="15.75" customHeight="1">
      <c r="A712" s="44"/>
      <c r="B712" s="47"/>
      <c r="C712" s="29"/>
      <c r="D712" s="51"/>
      <c r="E712" s="52"/>
      <c r="F712" s="46"/>
      <c r="G712" s="1"/>
    </row>
    <row r="713" spans="1:7" ht="15.75" customHeight="1">
      <c r="A713" s="44"/>
      <c r="B713" s="47"/>
      <c r="C713" s="29"/>
      <c r="D713" s="51"/>
      <c r="E713" s="52"/>
      <c r="F713" s="46"/>
      <c r="G713" s="1"/>
    </row>
    <row r="714" spans="1:7" ht="15.75" customHeight="1">
      <c r="A714" s="44"/>
      <c r="B714" s="47"/>
      <c r="C714" s="29"/>
      <c r="D714" s="51"/>
      <c r="E714" s="52"/>
      <c r="F714" s="46"/>
      <c r="G714" s="1"/>
    </row>
    <row r="715" spans="1:7" ht="15.75" customHeight="1">
      <c r="A715" s="44"/>
      <c r="B715" s="47"/>
      <c r="C715" s="29"/>
      <c r="D715" s="51"/>
      <c r="E715" s="52"/>
      <c r="F715" s="46"/>
      <c r="G715" s="1"/>
    </row>
    <row r="716" spans="1:7" ht="15.75" customHeight="1">
      <c r="A716" s="44"/>
      <c r="B716" s="47"/>
      <c r="C716" s="29"/>
      <c r="D716" s="51"/>
      <c r="E716" s="52"/>
      <c r="F716" s="46"/>
      <c r="G716" s="1"/>
    </row>
    <row r="717" spans="1:7" ht="15.75" customHeight="1">
      <c r="A717" s="44"/>
      <c r="B717" s="47"/>
      <c r="C717" s="29"/>
      <c r="D717" s="51"/>
      <c r="E717" s="52"/>
      <c r="F717" s="46"/>
      <c r="G717" s="1"/>
    </row>
    <row r="718" spans="1:7" ht="15.75" customHeight="1">
      <c r="A718" s="44"/>
      <c r="B718" s="47"/>
      <c r="C718" s="29"/>
      <c r="D718" s="51"/>
      <c r="E718" s="52"/>
      <c r="F718" s="46"/>
      <c r="G718" s="1"/>
    </row>
    <row r="719" spans="1:7" ht="15.75" customHeight="1">
      <c r="A719" s="44"/>
      <c r="B719" s="47"/>
      <c r="C719" s="29"/>
      <c r="D719" s="51"/>
      <c r="E719" s="52"/>
      <c r="F719" s="46"/>
      <c r="G719" s="1"/>
    </row>
    <row r="720" spans="1:7" ht="15.75" customHeight="1">
      <c r="A720" s="44"/>
      <c r="B720" s="47"/>
      <c r="C720" s="29"/>
      <c r="D720" s="51"/>
      <c r="E720" s="52"/>
      <c r="F720" s="46"/>
      <c r="G720" s="1"/>
    </row>
    <row r="721" spans="1:7" ht="15.75" customHeight="1">
      <c r="A721" s="44"/>
      <c r="B721" s="47"/>
      <c r="C721" s="29"/>
      <c r="D721" s="51"/>
      <c r="E721" s="52"/>
      <c r="F721" s="46"/>
      <c r="G721" s="1"/>
    </row>
    <row r="722" spans="1:7" ht="15.75" customHeight="1">
      <c r="A722" s="44"/>
      <c r="B722" s="47"/>
      <c r="C722" s="29"/>
      <c r="D722" s="51"/>
      <c r="E722" s="52"/>
      <c r="F722" s="46"/>
      <c r="G722" s="1"/>
    </row>
    <row r="723" spans="1:7" ht="15.75" customHeight="1">
      <c r="A723" s="44"/>
      <c r="B723" s="47"/>
      <c r="C723" s="29"/>
      <c r="D723" s="51"/>
      <c r="E723" s="52"/>
      <c r="F723" s="46"/>
      <c r="G723" s="1"/>
    </row>
    <row r="724" spans="1:7" ht="15.75" customHeight="1">
      <c r="A724" s="44"/>
      <c r="B724" s="47"/>
      <c r="C724" s="29"/>
      <c r="D724" s="51"/>
      <c r="E724" s="52"/>
      <c r="F724" s="46"/>
      <c r="G724" s="1"/>
    </row>
    <row r="725" spans="1:7" ht="15.75" customHeight="1">
      <c r="A725" s="44"/>
      <c r="B725" s="47"/>
      <c r="C725" s="29"/>
      <c r="D725" s="51"/>
      <c r="E725" s="52"/>
      <c r="F725" s="46"/>
      <c r="G725" s="1"/>
    </row>
    <row r="726" spans="1:7" ht="15.75" customHeight="1">
      <c r="A726" s="44"/>
      <c r="B726" s="47"/>
      <c r="C726" s="29"/>
      <c r="D726" s="51"/>
      <c r="E726" s="52"/>
      <c r="F726" s="46"/>
      <c r="G726" s="1"/>
    </row>
    <row r="727" spans="1:7" ht="15.75" customHeight="1">
      <c r="A727" s="44"/>
      <c r="B727" s="47"/>
      <c r="C727" s="29"/>
      <c r="D727" s="51"/>
      <c r="E727" s="52"/>
      <c r="F727" s="46"/>
      <c r="G727" s="1"/>
    </row>
    <row r="728" spans="1:7" ht="15.75" customHeight="1">
      <c r="A728" s="44"/>
      <c r="B728" s="47"/>
      <c r="C728" s="29"/>
      <c r="D728" s="51"/>
      <c r="E728" s="52"/>
      <c r="F728" s="46"/>
      <c r="G728" s="1"/>
    </row>
    <row r="729" spans="1:7" ht="15.75" customHeight="1">
      <c r="A729" s="44"/>
      <c r="B729" s="47"/>
      <c r="C729" s="29"/>
      <c r="D729" s="51"/>
      <c r="E729" s="52"/>
      <c r="F729" s="46"/>
      <c r="G729" s="1"/>
    </row>
    <row r="730" spans="1:7" ht="15.75" customHeight="1">
      <c r="A730" s="44"/>
      <c r="B730" s="47"/>
      <c r="C730" s="29"/>
      <c r="D730" s="51"/>
      <c r="E730" s="52"/>
      <c r="F730" s="46"/>
      <c r="G730" s="1"/>
    </row>
    <row r="731" spans="1:7" ht="15.75" customHeight="1">
      <c r="A731" s="44"/>
      <c r="B731" s="47"/>
      <c r="C731" s="29"/>
      <c r="D731" s="51"/>
      <c r="E731" s="52"/>
      <c r="F731" s="46"/>
      <c r="G731" s="1"/>
    </row>
    <row r="732" spans="1:7" ht="15.75" customHeight="1">
      <c r="A732" s="44"/>
      <c r="B732" s="47"/>
      <c r="C732" s="29"/>
      <c r="D732" s="51"/>
      <c r="E732" s="52"/>
      <c r="F732" s="46"/>
      <c r="G732" s="1"/>
    </row>
    <row r="733" spans="1:7" ht="15.75" customHeight="1">
      <c r="A733" s="44"/>
      <c r="B733" s="47"/>
      <c r="C733" s="29"/>
      <c r="D733" s="51"/>
      <c r="E733" s="52"/>
      <c r="F733" s="46"/>
      <c r="G733" s="1"/>
    </row>
    <row r="734" spans="1:7" ht="15.75" customHeight="1">
      <c r="A734" s="44"/>
      <c r="B734" s="47"/>
      <c r="C734" s="29"/>
      <c r="D734" s="51"/>
      <c r="E734" s="52"/>
      <c r="F734" s="46"/>
      <c r="G734" s="1"/>
    </row>
    <row r="735" spans="1:7" ht="15.75" customHeight="1">
      <c r="A735" s="44"/>
      <c r="B735" s="47"/>
      <c r="C735" s="29"/>
      <c r="D735" s="51"/>
      <c r="E735" s="52"/>
      <c r="F735" s="46"/>
      <c r="G735" s="1"/>
    </row>
    <row r="736" spans="1:7" ht="15.75" customHeight="1">
      <c r="A736" s="44"/>
      <c r="B736" s="47"/>
      <c r="C736" s="29"/>
      <c r="D736" s="51"/>
      <c r="E736" s="52"/>
      <c r="F736" s="46"/>
      <c r="G736" s="1"/>
    </row>
    <row r="737" spans="1:7" ht="15.75" customHeight="1">
      <c r="A737" s="44"/>
      <c r="B737" s="47"/>
      <c r="C737" s="29"/>
      <c r="D737" s="51"/>
      <c r="E737" s="52"/>
      <c r="F737" s="46"/>
      <c r="G737" s="1"/>
    </row>
    <row r="738" spans="1:7" ht="15.75" customHeight="1">
      <c r="A738" s="44"/>
      <c r="B738" s="47"/>
      <c r="C738" s="29"/>
      <c r="D738" s="51"/>
      <c r="E738" s="52"/>
      <c r="F738" s="46"/>
      <c r="G738" s="1"/>
    </row>
    <row r="739" spans="1:7" ht="15.75" customHeight="1">
      <c r="A739" s="44"/>
      <c r="B739" s="47"/>
      <c r="C739" s="29"/>
      <c r="D739" s="51"/>
      <c r="E739" s="52"/>
      <c r="F739" s="46"/>
      <c r="G739" s="1"/>
    </row>
    <row r="740" spans="1:7" ht="15.75" customHeight="1">
      <c r="A740" s="44"/>
      <c r="B740" s="47"/>
      <c r="C740" s="29"/>
      <c r="D740" s="51"/>
      <c r="E740" s="52"/>
      <c r="F740" s="46"/>
      <c r="G740" s="1"/>
    </row>
    <row r="741" spans="1:7" ht="15.75" customHeight="1">
      <c r="A741" s="44"/>
      <c r="B741" s="47"/>
      <c r="C741" s="29"/>
      <c r="D741" s="51"/>
      <c r="E741" s="52"/>
      <c r="F741" s="46"/>
      <c r="G741" s="1"/>
    </row>
    <row r="742" spans="1:7" ht="15.75" customHeight="1">
      <c r="A742" s="44"/>
      <c r="B742" s="47"/>
      <c r="C742" s="29"/>
      <c r="D742" s="51"/>
      <c r="E742" s="52"/>
      <c r="F742" s="46"/>
      <c r="G742" s="1"/>
    </row>
    <row r="743" spans="1:7" ht="15.75" customHeight="1">
      <c r="A743" s="44"/>
      <c r="B743" s="47"/>
      <c r="C743" s="29"/>
      <c r="D743" s="51"/>
      <c r="E743" s="52"/>
      <c r="F743" s="46"/>
      <c r="G743" s="1"/>
    </row>
    <row r="744" spans="1:7" ht="15.75" customHeight="1">
      <c r="A744" s="44"/>
      <c r="B744" s="47"/>
      <c r="C744" s="29"/>
      <c r="D744" s="51"/>
      <c r="E744" s="52"/>
      <c r="F744" s="46"/>
      <c r="G744" s="1"/>
    </row>
    <row r="745" spans="1:7" ht="15.75" customHeight="1">
      <c r="A745" s="44"/>
      <c r="B745" s="47"/>
      <c r="C745" s="29"/>
      <c r="D745" s="51"/>
      <c r="E745" s="52"/>
      <c r="F745" s="46"/>
      <c r="G745" s="1"/>
    </row>
    <row r="746" spans="1:7" ht="15.75" customHeight="1">
      <c r="A746" s="44"/>
      <c r="B746" s="47"/>
      <c r="C746" s="29"/>
      <c r="D746" s="51"/>
      <c r="E746" s="52"/>
      <c r="F746" s="46"/>
      <c r="G746" s="1"/>
    </row>
    <row r="747" spans="1:7" ht="15.75" customHeight="1">
      <c r="A747" s="44"/>
      <c r="B747" s="47"/>
      <c r="C747" s="29"/>
      <c r="D747" s="51"/>
      <c r="E747" s="52"/>
      <c r="F747" s="46"/>
      <c r="G747" s="1"/>
    </row>
    <row r="748" spans="1:7" ht="15.75" customHeight="1">
      <c r="A748" s="44"/>
      <c r="B748" s="47"/>
      <c r="C748" s="29"/>
      <c r="D748" s="51"/>
      <c r="E748" s="52"/>
      <c r="F748" s="46"/>
      <c r="G748" s="1"/>
    </row>
    <row r="749" spans="1:7" ht="15.75" customHeight="1">
      <c r="A749" s="44"/>
      <c r="B749" s="47"/>
      <c r="C749" s="29"/>
      <c r="D749" s="51"/>
      <c r="E749" s="52"/>
      <c r="F749" s="46"/>
      <c r="G749" s="1"/>
    </row>
    <row r="750" spans="1:7" ht="15.75" customHeight="1">
      <c r="A750" s="44"/>
      <c r="B750" s="47"/>
      <c r="C750" s="29"/>
      <c r="D750" s="51"/>
      <c r="E750" s="52"/>
      <c r="F750" s="46"/>
      <c r="G750" s="1"/>
    </row>
    <row r="751" spans="1:7" ht="15.75" customHeight="1">
      <c r="A751" s="44"/>
      <c r="B751" s="47"/>
      <c r="C751" s="29"/>
      <c r="D751" s="51"/>
      <c r="E751" s="52"/>
      <c r="F751" s="46"/>
      <c r="G751" s="1"/>
    </row>
    <row r="752" spans="1:7" ht="15.75" customHeight="1">
      <c r="A752" s="44"/>
      <c r="B752" s="47"/>
      <c r="C752" s="29"/>
      <c r="D752" s="51"/>
      <c r="E752" s="52"/>
      <c r="F752" s="46"/>
      <c r="G752" s="1"/>
    </row>
    <row r="753" spans="1:7" ht="15.75" customHeight="1">
      <c r="A753" s="44"/>
      <c r="B753" s="47"/>
      <c r="C753" s="29"/>
      <c r="D753" s="51"/>
      <c r="E753" s="52"/>
      <c r="F753" s="46"/>
      <c r="G753" s="1"/>
    </row>
    <row r="754" spans="1:7" ht="15.75" customHeight="1">
      <c r="A754" s="44"/>
      <c r="B754" s="47"/>
      <c r="C754" s="29"/>
      <c r="D754" s="51"/>
      <c r="E754" s="52"/>
      <c r="F754" s="46"/>
      <c r="G754" s="1"/>
    </row>
    <row r="755" spans="1:7" ht="15.75" customHeight="1">
      <c r="A755" s="44"/>
      <c r="B755" s="47"/>
      <c r="C755" s="29"/>
      <c r="D755" s="51"/>
      <c r="E755" s="52"/>
      <c r="F755" s="46"/>
      <c r="G755" s="1"/>
    </row>
    <row r="756" spans="1:7" ht="15.75" customHeight="1">
      <c r="A756" s="44"/>
      <c r="B756" s="47"/>
      <c r="C756" s="29"/>
      <c r="D756" s="51"/>
      <c r="E756" s="52"/>
      <c r="F756" s="46"/>
      <c r="G756" s="1"/>
    </row>
    <row r="757" spans="1:7" ht="15.75" customHeight="1">
      <c r="A757" s="44"/>
      <c r="B757" s="47"/>
      <c r="C757" s="29"/>
      <c r="D757" s="51"/>
      <c r="E757" s="52"/>
      <c r="F757" s="46"/>
      <c r="G757" s="1"/>
    </row>
    <row r="758" spans="1:7" ht="15.75" customHeight="1">
      <c r="A758" s="44"/>
      <c r="B758" s="47"/>
      <c r="C758" s="29"/>
      <c r="D758" s="51"/>
      <c r="E758" s="52"/>
      <c r="F758" s="46"/>
      <c r="G758" s="1"/>
    </row>
    <row r="759" spans="1:7" ht="15.75" customHeight="1">
      <c r="A759" s="44"/>
      <c r="B759" s="47"/>
      <c r="C759" s="29"/>
      <c r="D759" s="51"/>
      <c r="E759" s="52"/>
      <c r="F759" s="46"/>
      <c r="G759" s="1"/>
    </row>
    <row r="760" spans="1:7" ht="15.75" customHeight="1">
      <c r="A760" s="44"/>
      <c r="B760" s="47"/>
      <c r="C760" s="29"/>
      <c r="D760" s="51"/>
      <c r="E760" s="52"/>
      <c r="F760" s="46"/>
      <c r="G760" s="1"/>
    </row>
    <row r="761" spans="1:7" ht="15.75" customHeight="1">
      <c r="A761" s="44"/>
      <c r="B761" s="47"/>
      <c r="C761" s="29"/>
      <c r="D761" s="51"/>
      <c r="E761" s="52"/>
      <c r="F761" s="46"/>
      <c r="G761" s="1"/>
    </row>
    <row r="762" spans="1:7" ht="15.75" customHeight="1">
      <c r="A762" s="44"/>
      <c r="B762" s="47"/>
      <c r="C762" s="29"/>
      <c r="D762" s="51"/>
      <c r="E762" s="52"/>
      <c r="F762" s="46"/>
      <c r="G762" s="1"/>
    </row>
    <row r="763" spans="1:7" ht="15.75" customHeight="1">
      <c r="A763" s="44"/>
      <c r="B763" s="47"/>
      <c r="C763" s="29"/>
      <c r="D763" s="51"/>
      <c r="E763" s="52"/>
      <c r="F763" s="46"/>
      <c r="G763" s="1"/>
    </row>
    <row r="764" spans="1:7" ht="15.75" customHeight="1">
      <c r="A764" s="44"/>
      <c r="B764" s="47"/>
      <c r="C764" s="29"/>
      <c r="D764" s="51"/>
      <c r="E764" s="52"/>
      <c r="F764" s="46"/>
      <c r="G764" s="1"/>
    </row>
    <row r="765" spans="1:7" ht="15.75" customHeight="1">
      <c r="A765" s="44"/>
      <c r="B765" s="47"/>
      <c r="C765" s="29"/>
      <c r="D765" s="51"/>
      <c r="E765" s="52"/>
      <c r="F765" s="46"/>
      <c r="G765" s="1"/>
    </row>
    <row r="766" spans="1:7" ht="15.75" customHeight="1">
      <c r="A766" s="44"/>
      <c r="B766" s="47"/>
      <c r="C766" s="29"/>
      <c r="D766" s="51"/>
      <c r="E766" s="52"/>
      <c r="F766" s="46"/>
      <c r="G766" s="1"/>
    </row>
    <row r="767" spans="1:7" ht="15.75" customHeight="1">
      <c r="A767" s="44"/>
      <c r="B767" s="47"/>
      <c r="C767" s="29"/>
      <c r="D767" s="51"/>
      <c r="E767" s="52"/>
      <c r="F767" s="46"/>
      <c r="G767" s="1"/>
    </row>
    <row r="768" spans="1:7" ht="15.75" customHeight="1">
      <c r="A768" s="44"/>
      <c r="B768" s="47"/>
      <c r="C768" s="29"/>
      <c r="D768" s="51"/>
      <c r="E768" s="52"/>
      <c r="F768" s="46"/>
      <c r="G768" s="1"/>
    </row>
    <row r="769" spans="1:7" ht="15.75" customHeight="1">
      <c r="A769" s="44"/>
      <c r="B769" s="47"/>
      <c r="C769" s="29"/>
      <c r="D769" s="51"/>
      <c r="E769" s="52"/>
      <c r="F769" s="46"/>
      <c r="G769" s="1"/>
    </row>
    <row r="770" spans="1:7" ht="15.75" customHeight="1">
      <c r="A770" s="44"/>
      <c r="B770" s="47"/>
      <c r="C770" s="29"/>
      <c r="D770" s="51"/>
      <c r="E770" s="52"/>
      <c r="F770" s="46"/>
      <c r="G770" s="1"/>
    </row>
    <row r="771" spans="1:7" ht="15.75" customHeight="1">
      <c r="A771" s="44"/>
      <c r="B771" s="47"/>
      <c r="C771" s="29"/>
      <c r="D771" s="51"/>
      <c r="E771" s="52"/>
      <c r="F771" s="46"/>
      <c r="G771" s="1"/>
    </row>
    <row r="772" spans="1:7" ht="15.75" customHeight="1">
      <c r="A772" s="44"/>
      <c r="B772" s="47"/>
      <c r="C772" s="29"/>
      <c r="D772" s="51"/>
      <c r="E772" s="52"/>
      <c r="F772" s="46"/>
      <c r="G772" s="1"/>
    </row>
    <row r="773" spans="1:7" ht="15.75" customHeight="1">
      <c r="A773" s="44"/>
      <c r="B773" s="47"/>
      <c r="C773" s="29"/>
      <c r="D773" s="51"/>
      <c r="E773" s="52"/>
      <c r="F773" s="46"/>
      <c r="G773" s="1"/>
    </row>
    <row r="774" spans="1:7" ht="15.75" customHeight="1">
      <c r="A774" s="44"/>
      <c r="B774" s="47"/>
      <c r="C774" s="29"/>
      <c r="D774" s="51"/>
      <c r="E774" s="52"/>
      <c r="F774" s="46"/>
      <c r="G774" s="1"/>
    </row>
    <row r="775" spans="1:7" ht="15.75" customHeight="1">
      <c r="A775" s="44"/>
      <c r="B775" s="47"/>
      <c r="C775" s="29"/>
      <c r="D775" s="51"/>
      <c r="E775" s="52"/>
      <c r="F775" s="46"/>
      <c r="G775" s="1"/>
    </row>
    <row r="776" spans="1:7" ht="15.75" customHeight="1">
      <c r="A776" s="44"/>
      <c r="B776" s="47"/>
      <c r="C776" s="29"/>
      <c r="D776" s="51"/>
      <c r="E776" s="52"/>
      <c r="F776" s="46"/>
      <c r="G776" s="1"/>
    </row>
    <row r="777" spans="1:7" ht="15.75" customHeight="1">
      <c r="A777" s="44"/>
      <c r="B777" s="47"/>
      <c r="C777" s="29"/>
      <c r="D777" s="51"/>
      <c r="E777" s="52"/>
      <c r="F777" s="46"/>
      <c r="G777" s="1"/>
    </row>
    <row r="778" spans="1:7" ht="15.75" customHeight="1">
      <c r="A778" s="44"/>
      <c r="B778" s="47"/>
      <c r="C778" s="29"/>
      <c r="D778" s="51"/>
      <c r="E778" s="52"/>
      <c r="F778" s="46"/>
      <c r="G778" s="1"/>
    </row>
    <row r="779" spans="1:7" ht="15.75" customHeight="1">
      <c r="A779" s="44"/>
      <c r="B779" s="47"/>
      <c r="C779" s="29"/>
      <c r="D779" s="51"/>
      <c r="E779" s="52"/>
      <c r="F779" s="46"/>
      <c r="G779" s="1"/>
    </row>
    <row r="780" spans="1:7" ht="15.75" customHeight="1">
      <c r="A780" s="44"/>
      <c r="B780" s="47"/>
      <c r="C780" s="29"/>
      <c r="D780" s="51"/>
      <c r="E780" s="52"/>
      <c r="F780" s="46"/>
      <c r="G780" s="1"/>
    </row>
    <row r="781" spans="1:7" ht="15.75" customHeight="1">
      <c r="A781" s="44"/>
      <c r="B781" s="47"/>
      <c r="C781" s="29"/>
      <c r="D781" s="51"/>
      <c r="E781" s="52"/>
      <c r="F781" s="46"/>
      <c r="G781" s="1"/>
    </row>
    <row r="782" spans="1:7" ht="15.75" customHeight="1">
      <c r="A782" s="44"/>
      <c r="B782" s="47"/>
      <c r="C782" s="29"/>
      <c r="D782" s="51"/>
      <c r="E782" s="52"/>
      <c r="F782" s="46"/>
      <c r="G782" s="1"/>
    </row>
    <row r="783" spans="1:7" ht="15.75" customHeight="1">
      <c r="A783" s="44"/>
      <c r="B783" s="47"/>
      <c r="C783" s="29"/>
      <c r="D783" s="51"/>
      <c r="E783" s="52"/>
      <c r="F783" s="46"/>
      <c r="G783" s="1"/>
    </row>
    <row r="784" spans="1:7" ht="15.75" customHeight="1">
      <c r="A784" s="44"/>
      <c r="B784" s="47"/>
      <c r="C784" s="29"/>
      <c r="D784" s="51"/>
      <c r="E784" s="52"/>
      <c r="F784" s="46"/>
      <c r="G784" s="1"/>
    </row>
    <row r="785" spans="1:7" ht="15.75" customHeight="1">
      <c r="A785" s="44"/>
      <c r="B785" s="47"/>
      <c r="C785" s="29"/>
      <c r="D785" s="51"/>
      <c r="E785" s="52"/>
      <c r="F785" s="46"/>
      <c r="G785" s="1"/>
    </row>
    <row r="786" spans="1:7" ht="15.75" customHeight="1">
      <c r="A786" s="44"/>
      <c r="B786" s="47"/>
      <c r="C786" s="29"/>
      <c r="D786" s="51"/>
      <c r="E786" s="52"/>
      <c r="F786" s="46"/>
      <c r="G786" s="1"/>
    </row>
    <row r="787" spans="1:7" ht="15.75" customHeight="1">
      <c r="A787" s="44"/>
      <c r="B787" s="47"/>
      <c r="C787" s="29"/>
      <c r="D787" s="51"/>
      <c r="E787" s="52"/>
      <c r="F787" s="46"/>
      <c r="G787" s="1"/>
    </row>
    <row r="788" spans="1:7" ht="15.75" customHeight="1">
      <c r="A788" s="44"/>
      <c r="B788" s="47"/>
      <c r="C788" s="29"/>
      <c r="D788" s="51"/>
      <c r="E788" s="52"/>
      <c r="F788" s="46"/>
      <c r="G788" s="1"/>
    </row>
    <row r="789" spans="1:7" ht="15.75" customHeight="1">
      <c r="A789" s="44"/>
      <c r="B789" s="47"/>
      <c r="C789" s="29"/>
      <c r="D789" s="51"/>
      <c r="E789" s="52"/>
      <c r="F789" s="46"/>
      <c r="G789" s="1"/>
    </row>
    <row r="790" spans="1:7" ht="15.75" customHeight="1">
      <c r="A790" s="44"/>
      <c r="B790" s="47"/>
      <c r="C790" s="29"/>
      <c r="D790" s="51"/>
      <c r="E790" s="52"/>
      <c r="F790" s="46"/>
      <c r="G790" s="1"/>
    </row>
    <row r="791" spans="1:7" ht="15.75" customHeight="1">
      <c r="A791" s="44"/>
      <c r="B791" s="47"/>
      <c r="C791" s="29"/>
      <c r="D791" s="51"/>
      <c r="E791" s="52"/>
      <c r="F791" s="46"/>
      <c r="G791" s="1"/>
    </row>
    <row r="792" spans="1:7" ht="15.75" customHeight="1">
      <c r="A792" s="44"/>
      <c r="B792" s="47"/>
      <c r="C792" s="29"/>
      <c r="D792" s="51"/>
      <c r="E792" s="52"/>
      <c r="F792" s="46"/>
      <c r="G792" s="1"/>
    </row>
    <row r="793" spans="1:7" ht="15.75" customHeight="1">
      <c r="A793" s="44"/>
      <c r="B793" s="47"/>
      <c r="C793" s="29"/>
      <c r="D793" s="51"/>
      <c r="E793" s="52"/>
      <c r="F793" s="46"/>
      <c r="G793" s="1"/>
    </row>
    <row r="794" spans="1:7" ht="15.75" customHeight="1">
      <c r="A794" s="44"/>
      <c r="B794" s="47"/>
      <c r="C794" s="29"/>
      <c r="D794" s="51"/>
      <c r="E794" s="52"/>
      <c r="F794" s="46"/>
      <c r="G794" s="1"/>
    </row>
    <row r="795" spans="1:7" ht="15.75" customHeight="1">
      <c r="A795" s="44"/>
      <c r="B795" s="47"/>
      <c r="C795" s="29"/>
      <c r="D795" s="51"/>
      <c r="E795" s="52"/>
      <c r="F795" s="46"/>
      <c r="G795" s="1"/>
    </row>
    <row r="796" spans="1:7" ht="15.75" customHeight="1">
      <c r="A796" s="44"/>
      <c r="B796" s="47"/>
      <c r="C796" s="29"/>
      <c r="D796" s="51"/>
      <c r="E796" s="52"/>
      <c r="F796" s="46"/>
      <c r="G796" s="1"/>
    </row>
    <row r="797" spans="1:7" ht="15.75" customHeight="1">
      <c r="A797" s="44"/>
      <c r="B797" s="47"/>
      <c r="C797" s="29"/>
      <c r="D797" s="51"/>
      <c r="E797" s="52"/>
      <c r="F797" s="46"/>
      <c r="G797" s="1"/>
    </row>
    <row r="798" spans="1:7" ht="15.75" customHeight="1">
      <c r="A798" s="44"/>
      <c r="B798" s="47"/>
      <c r="C798" s="29"/>
      <c r="D798" s="51"/>
      <c r="E798" s="52"/>
      <c r="F798" s="46"/>
      <c r="G798" s="1"/>
    </row>
    <row r="799" spans="1:7" ht="15.75" customHeight="1">
      <c r="A799" s="44"/>
      <c r="B799" s="47"/>
      <c r="C799" s="29"/>
      <c r="D799" s="51"/>
      <c r="E799" s="52"/>
      <c r="F799" s="46"/>
      <c r="G799" s="1"/>
    </row>
    <row r="800" spans="1:7" ht="15.75" customHeight="1">
      <c r="A800" s="44"/>
      <c r="B800" s="47"/>
      <c r="C800" s="29"/>
      <c r="D800" s="51"/>
      <c r="E800" s="52"/>
      <c r="F800" s="46"/>
      <c r="G800" s="1"/>
    </row>
    <row r="801" spans="1:7" ht="15.75" customHeight="1">
      <c r="A801" s="44"/>
      <c r="B801" s="47"/>
      <c r="C801" s="29"/>
      <c r="D801" s="51"/>
      <c r="E801" s="52"/>
      <c r="F801" s="46"/>
      <c r="G801" s="1"/>
    </row>
    <row r="802" spans="1:7" ht="15.75" customHeight="1">
      <c r="A802" s="44"/>
      <c r="B802" s="47"/>
      <c r="C802" s="29"/>
      <c r="D802" s="51"/>
      <c r="E802" s="52"/>
      <c r="F802" s="46"/>
      <c r="G802" s="1"/>
    </row>
    <row r="803" spans="1:7" ht="15.75" customHeight="1">
      <c r="A803" s="44"/>
      <c r="B803" s="47"/>
      <c r="C803" s="29"/>
      <c r="D803" s="51"/>
      <c r="E803" s="52"/>
      <c r="F803" s="46"/>
      <c r="G803" s="1"/>
    </row>
    <row r="804" spans="1:7" ht="15.75" customHeight="1">
      <c r="A804" s="44"/>
      <c r="B804" s="47"/>
      <c r="C804" s="29"/>
      <c r="D804" s="51"/>
      <c r="E804" s="52"/>
      <c r="F804" s="46"/>
      <c r="G804" s="1"/>
    </row>
    <row r="805" spans="1:7" ht="15.75" customHeight="1">
      <c r="A805" s="44"/>
      <c r="B805" s="47"/>
      <c r="C805" s="29"/>
      <c r="D805" s="51"/>
      <c r="E805" s="52"/>
      <c r="F805" s="46"/>
      <c r="G805" s="1"/>
    </row>
    <row r="806" spans="1:7" ht="15.75" customHeight="1">
      <c r="A806" s="44"/>
      <c r="B806" s="47"/>
      <c r="C806" s="29"/>
      <c r="D806" s="51"/>
      <c r="E806" s="52"/>
      <c r="F806" s="46"/>
      <c r="G806" s="1"/>
    </row>
    <row r="807" spans="1:7" ht="15.75" customHeight="1">
      <c r="A807" s="44"/>
      <c r="B807" s="47"/>
      <c r="C807" s="29"/>
      <c r="D807" s="51"/>
      <c r="E807" s="52"/>
      <c r="F807" s="46"/>
      <c r="G807" s="1"/>
    </row>
    <row r="808" spans="1:7" ht="15.75" customHeight="1">
      <c r="A808" s="44"/>
      <c r="B808" s="47"/>
      <c r="C808" s="29"/>
      <c r="D808" s="51"/>
      <c r="E808" s="52"/>
      <c r="F808" s="46"/>
      <c r="G808" s="1"/>
    </row>
    <row r="809" spans="1:7" ht="15.75" customHeight="1">
      <c r="A809" s="44"/>
      <c r="B809" s="47"/>
      <c r="C809" s="29"/>
      <c r="D809" s="51"/>
      <c r="E809" s="52"/>
      <c r="F809" s="46"/>
      <c r="G809" s="1"/>
    </row>
    <row r="810" spans="1:7" ht="15.75" customHeight="1">
      <c r="A810" s="44"/>
      <c r="B810" s="47"/>
      <c r="C810" s="29"/>
      <c r="D810" s="51"/>
      <c r="E810" s="52"/>
      <c r="F810" s="46"/>
      <c r="G810" s="1"/>
    </row>
    <row r="811" spans="1:7" ht="15.75" customHeight="1">
      <c r="A811" s="44"/>
      <c r="B811" s="47"/>
      <c r="C811" s="29"/>
      <c r="D811" s="51"/>
      <c r="E811" s="52"/>
      <c r="F811" s="46"/>
      <c r="G811" s="1"/>
    </row>
    <row r="812" spans="1:7" ht="15.75" customHeight="1">
      <c r="A812" s="44"/>
      <c r="B812" s="47"/>
      <c r="C812" s="29"/>
      <c r="D812" s="51"/>
      <c r="E812" s="52"/>
      <c r="F812" s="46"/>
      <c r="G812" s="1"/>
    </row>
    <row r="813" spans="1:7" ht="15.75" customHeight="1">
      <c r="A813" s="44"/>
      <c r="B813" s="47"/>
      <c r="C813" s="29"/>
      <c r="D813" s="51"/>
      <c r="E813" s="52"/>
      <c r="F813" s="46"/>
      <c r="G813" s="1"/>
    </row>
    <row r="814" spans="1:7" ht="15.75" customHeight="1">
      <c r="A814" s="44"/>
      <c r="B814" s="47"/>
      <c r="C814" s="29"/>
      <c r="D814" s="51"/>
      <c r="E814" s="52"/>
      <c r="F814" s="46"/>
      <c r="G814" s="1"/>
    </row>
    <row r="815" spans="1:7" ht="15.75" customHeight="1">
      <c r="A815" s="44"/>
      <c r="B815" s="47"/>
      <c r="C815" s="29"/>
      <c r="D815" s="51"/>
      <c r="E815" s="52"/>
      <c r="F815" s="46"/>
      <c r="G815" s="1"/>
    </row>
    <row r="816" spans="1:7" ht="15.75" customHeight="1">
      <c r="A816" s="44"/>
      <c r="B816" s="47"/>
      <c r="C816" s="29"/>
      <c r="D816" s="51"/>
      <c r="E816" s="52"/>
      <c r="F816" s="46"/>
      <c r="G816" s="1"/>
    </row>
    <row r="817" spans="1:7" ht="15.75" customHeight="1">
      <c r="A817" s="44"/>
      <c r="B817" s="47"/>
      <c r="C817" s="29"/>
      <c r="D817" s="51"/>
      <c r="E817" s="52"/>
      <c r="F817" s="46"/>
      <c r="G817" s="1"/>
    </row>
    <row r="818" spans="1:7" ht="15.75" customHeight="1">
      <c r="A818" s="44"/>
      <c r="B818" s="47"/>
      <c r="C818" s="29"/>
      <c r="D818" s="51"/>
      <c r="E818" s="52"/>
      <c r="F818" s="46"/>
      <c r="G818" s="1"/>
    </row>
    <row r="819" spans="1:7" ht="15.75" customHeight="1">
      <c r="A819" s="44"/>
      <c r="B819" s="47"/>
      <c r="C819" s="29"/>
      <c r="D819" s="51"/>
      <c r="E819" s="52"/>
      <c r="F819" s="46"/>
      <c r="G819" s="1"/>
    </row>
    <row r="820" spans="1:7" ht="15.75" customHeight="1">
      <c r="A820" s="44"/>
      <c r="B820" s="47"/>
      <c r="C820" s="29"/>
      <c r="D820" s="51"/>
      <c r="E820" s="52"/>
      <c r="F820" s="46"/>
      <c r="G820" s="1"/>
    </row>
    <row r="821" spans="1:7" ht="15.75" customHeight="1">
      <c r="A821" s="44"/>
      <c r="B821" s="47"/>
      <c r="C821" s="29"/>
      <c r="D821" s="51"/>
      <c r="E821" s="52"/>
      <c r="F821" s="46"/>
      <c r="G821" s="1"/>
    </row>
    <row r="822" spans="1:7" ht="15.75" customHeight="1">
      <c r="A822" s="44"/>
      <c r="B822" s="47"/>
      <c r="C822" s="29"/>
      <c r="D822" s="51"/>
      <c r="E822" s="52"/>
      <c r="F822" s="46"/>
      <c r="G822" s="1"/>
    </row>
    <row r="823" spans="1:7" ht="15.75" customHeight="1">
      <c r="A823" s="44"/>
      <c r="B823" s="47"/>
      <c r="C823" s="29"/>
      <c r="D823" s="51"/>
      <c r="E823" s="52"/>
      <c r="F823" s="46"/>
      <c r="G823" s="1"/>
    </row>
    <row r="824" spans="1:7" ht="15.75" customHeight="1">
      <c r="A824" s="44"/>
      <c r="B824" s="47"/>
      <c r="C824" s="29"/>
      <c r="D824" s="51"/>
      <c r="E824" s="52"/>
      <c r="F824" s="46"/>
      <c r="G824" s="1"/>
    </row>
    <row r="825" spans="1:7" ht="15.75" customHeight="1">
      <c r="A825" s="44"/>
      <c r="B825" s="47"/>
      <c r="C825" s="29"/>
      <c r="D825" s="51"/>
      <c r="E825" s="52"/>
      <c r="F825" s="46"/>
      <c r="G825" s="1"/>
    </row>
    <row r="826" spans="1:7" ht="15.75" customHeight="1">
      <c r="A826" s="44"/>
      <c r="B826" s="47"/>
      <c r="C826" s="29"/>
      <c r="D826" s="51"/>
      <c r="E826" s="52"/>
      <c r="F826" s="46"/>
      <c r="G826" s="1"/>
    </row>
    <row r="827" spans="1:7" ht="15.75" customHeight="1">
      <c r="A827" s="44"/>
      <c r="B827" s="47"/>
      <c r="C827" s="29"/>
      <c r="D827" s="51"/>
      <c r="E827" s="52"/>
      <c r="F827" s="46"/>
      <c r="G827" s="1"/>
    </row>
    <row r="828" spans="1:7" ht="15.75" customHeight="1">
      <c r="A828" s="44"/>
      <c r="B828" s="47"/>
      <c r="C828" s="29"/>
      <c r="D828" s="51"/>
      <c r="E828" s="52"/>
      <c r="F828" s="46"/>
      <c r="G828" s="1"/>
    </row>
    <row r="829" spans="1:7" ht="15.75" customHeight="1">
      <c r="A829" s="44"/>
      <c r="B829" s="47"/>
      <c r="C829" s="29"/>
      <c r="D829" s="51"/>
      <c r="E829" s="52"/>
      <c r="F829" s="46"/>
      <c r="G829" s="1"/>
    </row>
    <row r="830" spans="1:7" ht="15.75" customHeight="1">
      <c r="A830" s="44"/>
      <c r="B830" s="47"/>
      <c r="C830" s="29"/>
      <c r="D830" s="51"/>
      <c r="E830" s="52"/>
      <c r="F830" s="46"/>
      <c r="G830" s="1"/>
    </row>
    <row r="831" spans="1:7" ht="15.75" customHeight="1">
      <c r="A831" s="44"/>
      <c r="B831" s="47"/>
      <c r="C831" s="29"/>
      <c r="D831" s="51"/>
      <c r="E831" s="52"/>
      <c r="F831" s="46"/>
      <c r="G831" s="1"/>
    </row>
    <row r="832" spans="1:7" ht="15.75" customHeight="1">
      <c r="A832" s="44"/>
      <c r="B832" s="47"/>
      <c r="C832" s="29"/>
      <c r="D832" s="51"/>
      <c r="E832" s="52"/>
      <c r="F832" s="46"/>
      <c r="G832" s="1"/>
    </row>
    <row r="833" spans="1:7" ht="15.75" customHeight="1">
      <c r="A833" s="44"/>
      <c r="B833" s="47"/>
      <c r="C833" s="29"/>
      <c r="D833" s="51"/>
      <c r="E833" s="52"/>
      <c r="F833" s="46"/>
      <c r="G833" s="1"/>
    </row>
    <row r="834" spans="1:7" ht="15.75" customHeight="1">
      <c r="A834" s="44"/>
      <c r="B834" s="47"/>
      <c r="C834" s="29"/>
      <c r="D834" s="51"/>
      <c r="E834" s="52"/>
      <c r="F834" s="46"/>
      <c r="G834" s="1"/>
    </row>
    <row r="835" spans="1:7" ht="15.75" customHeight="1">
      <c r="A835" s="44"/>
      <c r="B835" s="47"/>
      <c r="C835" s="29"/>
      <c r="D835" s="51"/>
      <c r="E835" s="52"/>
      <c r="F835" s="46"/>
      <c r="G835" s="1"/>
    </row>
    <row r="836" spans="1:7" ht="15.75" customHeight="1">
      <c r="A836" s="44"/>
      <c r="B836" s="47"/>
      <c r="C836" s="29"/>
      <c r="D836" s="51"/>
      <c r="E836" s="52"/>
      <c r="F836" s="46"/>
      <c r="G836" s="1"/>
    </row>
    <row r="837" spans="1:7" ht="15.75" customHeight="1">
      <c r="A837" s="44"/>
      <c r="B837" s="47"/>
      <c r="C837" s="29"/>
      <c r="D837" s="51"/>
      <c r="E837" s="52"/>
      <c r="F837" s="46"/>
      <c r="G837" s="1"/>
    </row>
    <row r="838" spans="1:7" ht="15.75" customHeight="1">
      <c r="A838" s="44"/>
      <c r="B838" s="47"/>
      <c r="C838" s="29"/>
      <c r="D838" s="51"/>
      <c r="E838" s="52"/>
      <c r="F838" s="46"/>
      <c r="G838" s="1"/>
    </row>
    <row r="839" spans="1:7" ht="15.75" customHeight="1">
      <c r="A839" s="44"/>
      <c r="B839" s="47"/>
      <c r="C839" s="29"/>
      <c r="D839" s="51"/>
      <c r="E839" s="52"/>
      <c r="F839" s="46"/>
      <c r="G839" s="1"/>
    </row>
    <row r="840" spans="1:7" ht="15.75" customHeight="1">
      <c r="A840" s="44"/>
      <c r="B840" s="47"/>
      <c r="C840" s="29"/>
      <c r="D840" s="51"/>
      <c r="E840" s="52"/>
      <c r="F840" s="46"/>
      <c r="G840" s="1"/>
    </row>
    <row r="841" spans="1:7" ht="15.75" customHeight="1">
      <c r="A841" s="44"/>
      <c r="B841" s="47"/>
      <c r="C841" s="29"/>
      <c r="D841" s="51"/>
      <c r="E841" s="52"/>
      <c r="F841" s="46"/>
      <c r="G841" s="1"/>
    </row>
    <row r="842" spans="1:7" ht="15.75" customHeight="1">
      <c r="A842" s="44"/>
      <c r="B842" s="47"/>
      <c r="C842" s="29"/>
      <c r="D842" s="51"/>
      <c r="E842" s="52"/>
      <c r="F842" s="46"/>
      <c r="G842" s="1"/>
    </row>
    <row r="843" spans="1:7" ht="15.75" customHeight="1">
      <c r="A843" s="44"/>
      <c r="B843" s="47"/>
      <c r="C843" s="29"/>
      <c r="D843" s="51"/>
      <c r="E843" s="52"/>
      <c r="F843" s="46"/>
      <c r="G843" s="1"/>
    </row>
    <row r="844" spans="1:7" ht="15.75" customHeight="1">
      <c r="A844" s="44"/>
      <c r="B844" s="47"/>
      <c r="C844" s="29"/>
      <c r="D844" s="51"/>
      <c r="E844" s="52"/>
      <c r="F844" s="46"/>
      <c r="G844" s="1"/>
    </row>
    <row r="845" spans="1:7" ht="15.75" customHeight="1">
      <c r="A845" s="44"/>
      <c r="B845" s="47"/>
      <c r="C845" s="29"/>
      <c r="D845" s="51"/>
      <c r="E845" s="52"/>
      <c r="F845" s="46"/>
      <c r="G845" s="1"/>
    </row>
    <row r="846" spans="1:7" ht="15.75" customHeight="1">
      <c r="A846" s="44"/>
      <c r="B846" s="47"/>
      <c r="C846" s="29"/>
      <c r="D846" s="51"/>
      <c r="E846" s="52"/>
      <c r="F846" s="46"/>
      <c r="G846" s="1"/>
    </row>
    <row r="847" spans="1:7" ht="15.75" customHeight="1">
      <c r="A847" s="44"/>
      <c r="B847" s="47"/>
      <c r="C847" s="29"/>
      <c r="D847" s="51"/>
      <c r="E847" s="52"/>
      <c r="F847" s="46"/>
      <c r="G847" s="1"/>
    </row>
    <row r="848" spans="1:7" ht="15.75" customHeight="1">
      <c r="A848" s="44"/>
      <c r="B848" s="47"/>
      <c r="C848" s="29"/>
      <c r="D848" s="51"/>
      <c r="E848" s="52"/>
      <c r="F848" s="46"/>
      <c r="G848" s="1"/>
    </row>
    <row r="849" spans="1:7" ht="15.75" customHeight="1">
      <c r="A849" s="44"/>
      <c r="B849" s="47"/>
      <c r="C849" s="29"/>
      <c r="D849" s="51"/>
      <c r="E849" s="52"/>
      <c r="F849" s="46"/>
      <c r="G849" s="1"/>
    </row>
    <row r="850" spans="1:7" ht="15.75" customHeight="1">
      <c r="A850" s="44"/>
      <c r="B850" s="47"/>
      <c r="C850" s="29"/>
      <c r="D850" s="51"/>
      <c r="E850" s="52"/>
      <c r="F850" s="46"/>
      <c r="G850" s="1"/>
    </row>
    <row r="851" spans="1:7" ht="15.75" customHeight="1">
      <c r="A851" s="44"/>
      <c r="B851" s="47"/>
      <c r="C851" s="29"/>
      <c r="D851" s="51"/>
      <c r="E851" s="52"/>
      <c r="F851" s="46"/>
      <c r="G851" s="1"/>
    </row>
    <row r="852" spans="1:7" ht="15.75" customHeight="1">
      <c r="A852" s="44"/>
      <c r="B852" s="47"/>
      <c r="C852" s="29"/>
      <c r="D852" s="51"/>
      <c r="E852" s="52"/>
      <c r="F852" s="46"/>
      <c r="G852" s="1"/>
    </row>
    <row r="853" spans="1:7" ht="15.75" customHeight="1">
      <c r="A853" s="44"/>
      <c r="B853" s="47"/>
      <c r="C853" s="29"/>
      <c r="D853" s="51"/>
      <c r="E853" s="52"/>
      <c r="F853" s="46"/>
      <c r="G853" s="1"/>
    </row>
    <row r="854" spans="1:7" ht="15.75" customHeight="1">
      <c r="A854" s="44"/>
      <c r="B854" s="47"/>
      <c r="C854" s="29"/>
      <c r="D854" s="51"/>
      <c r="E854" s="52"/>
      <c r="F854" s="46"/>
      <c r="G854" s="1"/>
    </row>
    <row r="855" spans="1:7" ht="15.75" customHeight="1">
      <c r="A855" s="44"/>
      <c r="B855" s="47"/>
      <c r="C855" s="29"/>
      <c r="D855" s="51"/>
      <c r="E855" s="52"/>
      <c r="F855" s="46"/>
      <c r="G855" s="1"/>
    </row>
    <row r="856" spans="1:7" ht="15.75" customHeight="1">
      <c r="A856" s="44"/>
      <c r="B856" s="47"/>
      <c r="C856" s="29"/>
      <c r="D856" s="51"/>
      <c r="E856" s="52"/>
      <c r="F856" s="46"/>
      <c r="G856" s="1"/>
    </row>
    <row r="857" spans="1:7" ht="15.75" customHeight="1">
      <c r="A857" s="44"/>
      <c r="B857" s="47"/>
      <c r="C857" s="29"/>
      <c r="D857" s="51"/>
      <c r="E857" s="52"/>
      <c r="F857" s="46"/>
      <c r="G857" s="1"/>
    </row>
    <row r="858" spans="1:7" ht="15.75" customHeight="1">
      <c r="A858" s="44"/>
      <c r="B858" s="47"/>
      <c r="C858" s="29"/>
      <c r="D858" s="51"/>
      <c r="E858" s="52"/>
      <c r="F858" s="46"/>
      <c r="G858" s="1"/>
    </row>
    <row r="859" spans="1:7" ht="15.75" customHeight="1">
      <c r="A859" s="44"/>
      <c r="B859" s="47"/>
      <c r="C859" s="29"/>
      <c r="D859" s="51"/>
      <c r="E859" s="52"/>
      <c r="F859" s="46"/>
      <c r="G859" s="1"/>
    </row>
    <row r="860" spans="1:7" ht="15.75" customHeight="1">
      <c r="A860" s="44"/>
      <c r="B860" s="47"/>
      <c r="C860" s="29"/>
      <c r="D860" s="51"/>
      <c r="E860" s="52"/>
      <c r="F860" s="46"/>
      <c r="G860" s="1"/>
    </row>
    <row r="861" spans="1:7" ht="15.75" customHeight="1">
      <c r="A861" s="44"/>
      <c r="B861" s="47"/>
      <c r="C861" s="29"/>
      <c r="D861" s="51"/>
      <c r="E861" s="52"/>
      <c r="F861" s="46"/>
      <c r="G861" s="1"/>
    </row>
    <row r="862" spans="1:7" ht="15.75" customHeight="1">
      <c r="A862" s="44"/>
      <c r="B862" s="47"/>
      <c r="C862" s="29"/>
      <c r="D862" s="51"/>
      <c r="E862" s="52"/>
      <c r="F862" s="46"/>
      <c r="G862" s="1"/>
    </row>
    <row r="863" spans="1:7" ht="15.75" customHeight="1">
      <c r="A863" s="44"/>
      <c r="B863" s="47"/>
      <c r="C863" s="29"/>
      <c r="D863" s="51"/>
      <c r="E863" s="52"/>
      <c r="F863" s="46"/>
      <c r="G863" s="1"/>
    </row>
    <row r="864" spans="1:7" ht="15.75" customHeight="1">
      <c r="A864" s="44"/>
      <c r="B864" s="47"/>
      <c r="C864" s="29"/>
      <c r="D864" s="51"/>
      <c r="E864" s="52"/>
      <c r="F864" s="46"/>
      <c r="G864" s="1"/>
    </row>
    <row r="865" spans="1:7" ht="15.75" customHeight="1">
      <c r="A865" s="44"/>
      <c r="B865" s="47"/>
      <c r="C865" s="29"/>
      <c r="D865" s="51"/>
      <c r="E865" s="52"/>
      <c r="F865" s="46"/>
      <c r="G865" s="1"/>
    </row>
    <row r="866" spans="1:7" ht="15.75" customHeight="1">
      <c r="A866" s="44"/>
      <c r="B866" s="47"/>
      <c r="C866" s="29"/>
      <c r="D866" s="51"/>
      <c r="E866" s="52"/>
      <c r="F866" s="46"/>
      <c r="G866" s="1"/>
    </row>
    <row r="867" spans="1:7" ht="15.75" customHeight="1">
      <c r="A867" s="44"/>
      <c r="B867" s="47"/>
      <c r="C867" s="29"/>
      <c r="D867" s="51"/>
      <c r="E867" s="52"/>
      <c r="F867" s="46"/>
      <c r="G867" s="1"/>
    </row>
    <row r="868" spans="1:7" ht="15.75" customHeight="1">
      <c r="A868" s="44"/>
      <c r="B868" s="47"/>
      <c r="C868" s="29"/>
      <c r="D868" s="51"/>
      <c r="E868" s="52"/>
      <c r="F868" s="46"/>
      <c r="G868" s="1"/>
    </row>
    <row r="869" spans="1:7" ht="15.75" customHeight="1">
      <c r="A869" s="44"/>
      <c r="B869" s="47"/>
      <c r="C869" s="29"/>
      <c r="D869" s="51"/>
      <c r="E869" s="52"/>
      <c r="F869" s="46"/>
      <c r="G869" s="1"/>
    </row>
    <row r="870" spans="1:7" ht="15.75" customHeight="1">
      <c r="A870" s="44"/>
      <c r="B870" s="47"/>
      <c r="C870" s="29"/>
      <c r="D870" s="51"/>
      <c r="E870" s="52"/>
      <c r="F870" s="46"/>
      <c r="G870" s="1"/>
    </row>
    <row r="871" spans="1:7" ht="15.75" customHeight="1">
      <c r="A871" s="44"/>
      <c r="B871" s="47"/>
      <c r="C871" s="29"/>
      <c r="D871" s="51"/>
      <c r="E871" s="52"/>
      <c r="F871" s="46"/>
      <c r="G871" s="1"/>
    </row>
    <row r="872" spans="1:7" ht="15.75" customHeight="1">
      <c r="A872" s="44"/>
      <c r="B872" s="47"/>
      <c r="C872" s="29"/>
      <c r="D872" s="51"/>
      <c r="E872" s="52"/>
      <c r="F872" s="46"/>
      <c r="G872" s="1"/>
    </row>
    <row r="873" spans="1:7" ht="15.75" customHeight="1">
      <c r="A873" s="44"/>
      <c r="B873" s="47"/>
      <c r="C873" s="29"/>
      <c r="D873" s="51"/>
      <c r="E873" s="52"/>
      <c r="F873" s="46"/>
      <c r="G873" s="1"/>
    </row>
    <row r="874" spans="1:7" ht="15.75" customHeight="1">
      <c r="A874" s="44"/>
      <c r="B874" s="47"/>
      <c r="C874" s="29"/>
      <c r="D874" s="51"/>
      <c r="E874" s="52"/>
      <c r="F874" s="46"/>
      <c r="G874" s="1"/>
    </row>
    <row r="875" spans="1:7" ht="15.75" customHeight="1">
      <c r="A875" s="44"/>
      <c r="B875" s="47"/>
      <c r="C875" s="29"/>
      <c r="D875" s="51"/>
      <c r="E875" s="52"/>
      <c r="F875" s="46"/>
      <c r="G875" s="1"/>
    </row>
    <row r="876" spans="1:7" ht="15.75" customHeight="1">
      <c r="A876" s="44"/>
      <c r="B876" s="47"/>
      <c r="C876" s="29"/>
      <c r="D876" s="51"/>
      <c r="E876" s="52"/>
      <c r="F876" s="46"/>
      <c r="G876" s="1"/>
    </row>
    <row r="877" spans="1:7" ht="15.75" customHeight="1">
      <c r="A877" s="44"/>
      <c r="B877" s="47"/>
      <c r="C877" s="29"/>
      <c r="D877" s="51"/>
      <c r="E877" s="52"/>
      <c r="F877" s="46"/>
      <c r="G877" s="1"/>
    </row>
    <row r="878" spans="1:7" ht="15.75" customHeight="1">
      <c r="A878" s="44"/>
      <c r="B878" s="47"/>
      <c r="C878" s="29"/>
      <c r="D878" s="51"/>
      <c r="E878" s="52"/>
      <c r="F878" s="46"/>
      <c r="G878" s="1"/>
    </row>
    <row r="879" spans="1:7" ht="15.75" customHeight="1">
      <c r="A879" s="44"/>
      <c r="B879" s="47"/>
      <c r="C879" s="29"/>
      <c r="D879" s="51"/>
      <c r="E879" s="52"/>
      <c r="F879" s="46"/>
      <c r="G879" s="1"/>
    </row>
    <row r="880" spans="1:7" ht="15.75" customHeight="1">
      <c r="A880" s="44"/>
      <c r="B880" s="47"/>
      <c r="C880" s="29"/>
      <c r="D880" s="51"/>
      <c r="E880" s="52"/>
      <c r="F880" s="46"/>
      <c r="G880" s="1"/>
    </row>
    <row r="881" spans="1:7" ht="15.75" customHeight="1">
      <c r="A881" s="44"/>
      <c r="B881" s="47"/>
      <c r="C881" s="29"/>
      <c r="D881" s="51"/>
      <c r="E881" s="52"/>
      <c r="F881" s="46"/>
      <c r="G881" s="1"/>
    </row>
    <row r="882" spans="1:7" ht="15.75" customHeight="1">
      <c r="A882" s="44"/>
      <c r="B882" s="47"/>
      <c r="C882" s="29"/>
      <c r="D882" s="51"/>
      <c r="E882" s="52"/>
      <c r="F882" s="46"/>
      <c r="G882" s="1"/>
    </row>
    <row r="883" spans="1:7" ht="15.75" customHeight="1">
      <c r="A883" s="44"/>
      <c r="B883" s="47"/>
      <c r="C883" s="29"/>
      <c r="D883" s="51"/>
      <c r="E883" s="52"/>
      <c r="F883" s="46"/>
      <c r="G883" s="1"/>
    </row>
    <row r="884" spans="1:7" ht="15.75" customHeight="1">
      <c r="A884" s="44"/>
      <c r="B884" s="47"/>
      <c r="C884" s="29"/>
      <c r="D884" s="51"/>
      <c r="E884" s="52"/>
      <c r="F884" s="46"/>
      <c r="G884" s="1"/>
    </row>
    <row r="885" spans="1:7" ht="15.75" customHeight="1">
      <c r="A885" s="44"/>
      <c r="B885" s="47"/>
      <c r="C885" s="29"/>
      <c r="D885" s="51"/>
      <c r="E885" s="52"/>
      <c r="F885" s="46"/>
      <c r="G885" s="1"/>
    </row>
    <row r="886" spans="1:7" ht="15.75" customHeight="1">
      <c r="A886" s="44"/>
      <c r="B886" s="47"/>
      <c r="C886" s="29"/>
      <c r="D886" s="51"/>
      <c r="E886" s="52"/>
      <c r="F886" s="46"/>
      <c r="G886" s="1"/>
    </row>
    <row r="887" spans="1:7" ht="15.75" customHeight="1">
      <c r="A887" s="44"/>
      <c r="B887" s="47"/>
      <c r="C887" s="29"/>
      <c r="D887" s="51"/>
      <c r="E887" s="52"/>
      <c r="F887" s="46"/>
      <c r="G887" s="1"/>
    </row>
    <row r="888" spans="1:7" ht="15.75" customHeight="1">
      <c r="A888" s="44"/>
      <c r="B888" s="47"/>
      <c r="C888" s="29"/>
      <c r="D888" s="51"/>
      <c r="E888" s="52"/>
      <c r="F888" s="46"/>
      <c r="G888" s="1"/>
    </row>
    <row r="889" spans="1:7" ht="15.75" customHeight="1">
      <c r="A889" s="44"/>
      <c r="B889" s="47"/>
      <c r="C889" s="29"/>
      <c r="D889" s="51"/>
      <c r="E889" s="52"/>
      <c r="F889" s="46"/>
      <c r="G889" s="1"/>
    </row>
    <row r="890" spans="1:7" ht="15.75" customHeight="1">
      <c r="A890" s="44"/>
      <c r="B890" s="47"/>
      <c r="C890" s="29"/>
      <c r="D890" s="51"/>
      <c r="E890" s="52"/>
      <c r="F890" s="46"/>
      <c r="G890" s="1"/>
    </row>
    <row r="891" spans="1:7" ht="15.75" customHeight="1">
      <c r="A891" s="44"/>
      <c r="B891" s="47"/>
      <c r="C891" s="29"/>
      <c r="D891" s="51"/>
      <c r="E891" s="52"/>
      <c r="F891" s="46"/>
      <c r="G891" s="1"/>
    </row>
    <row r="892" spans="1:7" ht="15.75" customHeight="1">
      <c r="A892" s="44"/>
      <c r="B892" s="47"/>
      <c r="C892" s="29"/>
      <c r="D892" s="51"/>
      <c r="E892" s="52"/>
      <c r="F892" s="46"/>
      <c r="G892" s="1"/>
    </row>
    <row r="893" spans="1:7" ht="15.75" customHeight="1">
      <c r="A893" s="44"/>
      <c r="B893" s="47"/>
      <c r="C893" s="29"/>
      <c r="D893" s="51"/>
      <c r="E893" s="52"/>
      <c r="F893" s="46"/>
      <c r="G893" s="1"/>
    </row>
    <row r="894" spans="1:7" ht="15.75" customHeight="1">
      <c r="A894" s="44"/>
      <c r="B894" s="47"/>
      <c r="C894" s="29"/>
      <c r="D894" s="51"/>
      <c r="E894" s="52"/>
      <c r="F894" s="46"/>
      <c r="G894" s="1"/>
    </row>
    <row r="895" spans="1:7" ht="15.75" customHeight="1">
      <c r="A895" s="44"/>
      <c r="B895" s="47"/>
      <c r="C895" s="29"/>
      <c r="D895" s="51"/>
      <c r="E895" s="52"/>
      <c r="F895" s="46"/>
      <c r="G895" s="1"/>
    </row>
    <row r="896" spans="1:7" ht="15.75" customHeight="1">
      <c r="A896" s="44"/>
      <c r="B896" s="47"/>
      <c r="C896" s="29"/>
      <c r="D896" s="51"/>
      <c r="E896" s="52"/>
      <c r="F896" s="46"/>
      <c r="G896" s="1"/>
    </row>
    <row r="897" spans="1:7" ht="15.75" customHeight="1">
      <c r="A897" s="44"/>
      <c r="B897" s="47"/>
      <c r="C897" s="29"/>
      <c r="D897" s="51"/>
      <c r="E897" s="52"/>
      <c r="F897" s="46"/>
      <c r="G897" s="1"/>
    </row>
    <row r="898" spans="1:7" ht="15.75" customHeight="1">
      <c r="A898" s="44"/>
      <c r="B898" s="47"/>
      <c r="C898" s="29"/>
      <c r="D898" s="51"/>
      <c r="E898" s="52"/>
      <c r="F898" s="46"/>
      <c r="G898" s="1"/>
    </row>
    <row r="899" spans="1:7" ht="15.75" customHeight="1">
      <c r="A899" s="44"/>
      <c r="B899" s="47"/>
      <c r="C899" s="29"/>
      <c r="D899" s="51"/>
      <c r="E899" s="52"/>
      <c r="F899" s="46"/>
      <c r="G899" s="1"/>
    </row>
    <row r="900" spans="1:7" ht="15.75" customHeight="1">
      <c r="A900" s="44"/>
      <c r="B900" s="47"/>
      <c r="C900" s="29"/>
      <c r="D900" s="51"/>
      <c r="E900" s="52"/>
      <c r="F900" s="46"/>
      <c r="G900" s="1"/>
    </row>
    <row r="901" spans="1:7" ht="15.75" customHeight="1">
      <c r="A901" s="44"/>
      <c r="B901" s="47"/>
      <c r="C901" s="29"/>
      <c r="D901" s="51"/>
      <c r="E901" s="52"/>
      <c r="F901" s="46"/>
      <c r="G901" s="1"/>
    </row>
    <row r="902" spans="1:7" ht="15.75" customHeight="1">
      <c r="A902" s="44"/>
      <c r="B902" s="47"/>
      <c r="C902" s="29"/>
      <c r="D902" s="51"/>
      <c r="E902" s="52"/>
      <c r="F902" s="46"/>
      <c r="G902" s="1"/>
    </row>
    <row r="903" spans="1:7" ht="15.75" customHeight="1">
      <c r="A903" s="44"/>
      <c r="B903" s="47"/>
      <c r="C903" s="29"/>
      <c r="D903" s="51"/>
      <c r="E903" s="52"/>
      <c r="F903" s="46"/>
      <c r="G903" s="1"/>
    </row>
    <row r="904" spans="1:7" ht="15.75" customHeight="1">
      <c r="A904" s="44"/>
      <c r="B904" s="47"/>
      <c r="C904" s="29"/>
      <c r="D904" s="51"/>
      <c r="E904" s="52"/>
      <c r="F904" s="46"/>
      <c r="G904" s="1"/>
    </row>
    <row r="905" spans="1:7" ht="15.75" customHeight="1">
      <c r="A905" s="44"/>
      <c r="B905" s="47"/>
      <c r="C905" s="29"/>
      <c r="D905" s="51"/>
      <c r="E905" s="52"/>
      <c r="F905" s="46"/>
      <c r="G905" s="1"/>
    </row>
    <row r="906" spans="1:7" ht="15.75" customHeight="1">
      <c r="A906" s="44"/>
      <c r="B906" s="47"/>
      <c r="C906" s="29"/>
      <c r="D906" s="51"/>
      <c r="E906" s="52"/>
      <c r="F906" s="46"/>
      <c r="G906" s="1"/>
    </row>
    <row r="907" spans="1:7" ht="15.75" customHeight="1">
      <c r="A907" s="44"/>
      <c r="B907" s="47"/>
      <c r="C907" s="29"/>
      <c r="D907" s="51"/>
      <c r="E907" s="52"/>
      <c r="F907" s="46"/>
      <c r="G907" s="1"/>
    </row>
    <row r="908" spans="1:7" ht="15.75" customHeight="1">
      <c r="A908" s="44"/>
      <c r="B908" s="47"/>
      <c r="C908" s="29"/>
      <c r="D908" s="51"/>
      <c r="E908" s="52"/>
      <c r="F908" s="46"/>
      <c r="G908" s="1"/>
    </row>
    <row r="909" spans="1:7" ht="15.75" customHeight="1">
      <c r="A909" s="44"/>
      <c r="B909" s="47"/>
      <c r="C909" s="29"/>
      <c r="D909" s="51"/>
      <c r="E909" s="52"/>
      <c r="F909" s="46"/>
      <c r="G909" s="1"/>
    </row>
    <row r="910" spans="1:7" ht="15.75" customHeight="1">
      <c r="A910" s="44"/>
      <c r="B910" s="47"/>
      <c r="C910" s="29"/>
      <c r="D910" s="51"/>
      <c r="E910" s="52"/>
      <c r="F910" s="46"/>
      <c r="G910" s="1"/>
    </row>
    <row r="911" spans="1:7" ht="15.75" customHeight="1">
      <c r="A911" s="44"/>
      <c r="B911" s="47"/>
      <c r="C911" s="29"/>
      <c r="D911" s="51"/>
      <c r="E911" s="52"/>
      <c r="F911" s="46"/>
      <c r="G911" s="1"/>
    </row>
    <row r="912" spans="1:7" ht="15.75" customHeight="1">
      <c r="A912" s="44"/>
      <c r="B912" s="47"/>
      <c r="C912" s="29"/>
      <c r="D912" s="51"/>
      <c r="E912" s="52"/>
      <c r="F912" s="46"/>
      <c r="G912" s="1"/>
    </row>
    <row r="913" spans="1:7" ht="15.75" customHeight="1">
      <c r="A913" s="44"/>
      <c r="B913" s="47"/>
      <c r="C913" s="29"/>
      <c r="D913" s="51"/>
      <c r="E913" s="52"/>
      <c r="F913" s="46"/>
      <c r="G913" s="1"/>
    </row>
    <row r="914" spans="1:7" ht="15.75" customHeight="1">
      <c r="A914" s="44"/>
      <c r="B914" s="47"/>
      <c r="C914" s="29"/>
      <c r="D914" s="51"/>
      <c r="E914" s="52"/>
      <c r="F914" s="46"/>
      <c r="G914" s="1"/>
    </row>
    <row r="915" spans="1:7" ht="15.75" customHeight="1">
      <c r="A915" s="44"/>
      <c r="B915" s="47"/>
      <c r="C915" s="29"/>
      <c r="D915" s="51"/>
      <c r="E915" s="52"/>
      <c r="F915" s="46"/>
      <c r="G915" s="1"/>
    </row>
    <row r="916" spans="1:7" ht="15.75" customHeight="1">
      <c r="A916" s="44"/>
      <c r="B916" s="47"/>
      <c r="C916" s="29"/>
      <c r="D916" s="51"/>
      <c r="E916" s="52"/>
      <c r="F916" s="46"/>
      <c r="G916" s="1"/>
    </row>
    <row r="917" spans="1:7" ht="15.75" customHeight="1">
      <c r="A917" s="44"/>
      <c r="B917" s="47"/>
      <c r="C917" s="29"/>
      <c r="D917" s="51"/>
      <c r="E917" s="52"/>
      <c r="F917" s="46"/>
      <c r="G917" s="1"/>
    </row>
    <row r="918" spans="1:7" ht="15.75" customHeight="1">
      <c r="A918" s="44"/>
      <c r="B918" s="47"/>
      <c r="C918" s="29"/>
      <c r="D918" s="51"/>
      <c r="E918" s="52"/>
      <c r="F918" s="46"/>
      <c r="G918" s="1"/>
    </row>
    <row r="919" spans="1:7" ht="15.75" customHeight="1">
      <c r="A919" s="44"/>
      <c r="B919" s="47"/>
      <c r="C919" s="29"/>
      <c r="D919" s="51"/>
      <c r="E919" s="52"/>
      <c r="F919" s="46"/>
      <c r="G919" s="1"/>
    </row>
    <row r="920" spans="1:7" ht="15.75" customHeight="1">
      <c r="A920" s="44"/>
      <c r="B920" s="47"/>
      <c r="C920" s="29"/>
      <c r="D920" s="51"/>
      <c r="E920" s="52"/>
      <c r="F920" s="46"/>
      <c r="G920" s="1"/>
    </row>
    <row r="921" spans="1:7" ht="15.75" customHeight="1">
      <c r="A921" s="44"/>
      <c r="B921" s="47"/>
      <c r="C921" s="29"/>
      <c r="D921" s="51"/>
      <c r="E921" s="52"/>
      <c r="F921" s="46"/>
      <c r="G921" s="1"/>
    </row>
    <row r="922" spans="1:7" ht="15.75" customHeight="1">
      <c r="A922" s="44"/>
      <c r="B922" s="47"/>
      <c r="C922" s="29"/>
      <c r="D922" s="51"/>
      <c r="E922" s="52"/>
      <c r="F922" s="46"/>
      <c r="G922" s="1"/>
    </row>
    <row r="923" spans="1:7" ht="15.75" customHeight="1">
      <c r="A923" s="44"/>
      <c r="B923" s="47"/>
      <c r="C923" s="29"/>
      <c r="D923" s="51"/>
      <c r="E923" s="52"/>
      <c r="F923" s="46"/>
      <c r="G923" s="1"/>
    </row>
    <row r="924" spans="1:7" ht="15.75" customHeight="1">
      <c r="A924" s="44"/>
      <c r="B924" s="47"/>
      <c r="C924" s="29"/>
      <c r="D924" s="51"/>
      <c r="E924" s="52"/>
      <c r="F924" s="46"/>
      <c r="G924" s="1"/>
    </row>
    <row r="925" spans="1:7" ht="15.75" customHeight="1">
      <c r="A925" s="44"/>
      <c r="B925" s="47"/>
      <c r="C925" s="29"/>
      <c r="D925" s="51"/>
      <c r="E925" s="52"/>
      <c r="F925" s="46"/>
      <c r="G925" s="1"/>
    </row>
    <row r="926" spans="1:7" ht="15.75" customHeight="1">
      <c r="A926" s="44"/>
      <c r="B926" s="47"/>
      <c r="C926" s="29"/>
      <c r="D926" s="51"/>
      <c r="E926" s="52"/>
      <c r="F926" s="46"/>
      <c r="G926" s="1"/>
    </row>
    <row r="927" spans="1:7" ht="15.75" customHeight="1">
      <c r="A927" s="44"/>
      <c r="B927" s="47"/>
      <c r="C927" s="29"/>
      <c r="D927" s="51"/>
      <c r="E927" s="52"/>
      <c r="F927" s="46"/>
      <c r="G927" s="1"/>
    </row>
    <row r="928" spans="1:7" ht="15.75" customHeight="1">
      <c r="A928" s="44"/>
      <c r="B928" s="47"/>
      <c r="C928" s="29"/>
      <c r="D928" s="51"/>
      <c r="E928" s="52"/>
      <c r="F928" s="46"/>
      <c r="G928" s="1"/>
    </row>
    <row r="929" spans="1:7" ht="15.75" customHeight="1">
      <c r="A929" s="44"/>
      <c r="B929" s="47"/>
      <c r="C929" s="29"/>
      <c r="D929" s="51"/>
      <c r="E929" s="52"/>
      <c r="F929" s="46"/>
      <c r="G929" s="1"/>
    </row>
    <row r="930" spans="1:7" ht="15.75" customHeight="1">
      <c r="A930" s="44"/>
      <c r="B930" s="47"/>
      <c r="C930" s="29"/>
      <c r="D930" s="51"/>
      <c r="E930" s="52"/>
      <c r="F930" s="46"/>
      <c r="G930" s="1"/>
    </row>
    <row r="931" spans="1:7" ht="15.75" customHeight="1">
      <c r="A931" s="44"/>
      <c r="B931" s="47"/>
      <c r="C931" s="29"/>
      <c r="D931" s="51"/>
      <c r="E931" s="52"/>
      <c r="F931" s="46"/>
      <c r="G931" s="1"/>
    </row>
    <row r="932" spans="1:7" ht="15.75" customHeight="1">
      <c r="A932" s="44"/>
      <c r="B932" s="47"/>
      <c r="C932" s="29"/>
      <c r="D932" s="51"/>
      <c r="E932" s="52"/>
      <c r="F932" s="46"/>
      <c r="G932" s="1"/>
    </row>
    <row r="933" spans="1:7" ht="15.75" customHeight="1">
      <c r="A933" s="44"/>
      <c r="B933" s="47"/>
      <c r="C933" s="29"/>
      <c r="D933" s="51"/>
      <c r="E933" s="52"/>
      <c r="F933" s="46"/>
      <c r="G933" s="1"/>
    </row>
    <row r="934" spans="1:7" ht="15.75" customHeight="1">
      <c r="A934" s="44"/>
      <c r="B934" s="47"/>
      <c r="C934" s="29"/>
      <c r="D934" s="51"/>
      <c r="E934" s="52"/>
      <c r="F934" s="46"/>
      <c r="G934" s="1"/>
    </row>
    <row r="935" spans="1:7" ht="15.75" customHeight="1">
      <c r="A935" s="44"/>
      <c r="B935" s="47"/>
      <c r="C935" s="29"/>
      <c r="D935" s="51"/>
      <c r="E935" s="52"/>
      <c r="F935" s="46"/>
      <c r="G935" s="1"/>
    </row>
    <row r="936" spans="1:7" ht="15.75" customHeight="1">
      <c r="A936" s="44"/>
      <c r="B936" s="47"/>
      <c r="C936" s="29"/>
      <c r="D936" s="51"/>
      <c r="E936" s="52"/>
      <c r="F936" s="46"/>
      <c r="G936" s="1"/>
    </row>
    <row r="937" spans="1:7" ht="15.75" customHeight="1">
      <c r="A937" s="44"/>
      <c r="B937" s="47"/>
      <c r="C937" s="29"/>
      <c r="D937" s="51"/>
      <c r="E937" s="52"/>
      <c r="F937" s="46"/>
      <c r="G937" s="1"/>
    </row>
    <row r="938" spans="1:7" ht="15.75" customHeight="1">
      <c r="A938" s="44"/>
      <c r="B938" s="47"/>
      <c r="C938" s="29"/>
      <c r="D938" s="51"/>
      <c r="E938" s="52"/>
      <c r="F938" s="46"/>
      <c r="G938" s="1"/>
    </row>
    <row r="939" spans="1:7" ht="15.75" customHeight="1">
      <c r="A939" s="44"/>
      <c r="B939" s="47"/>
      <c r="C939" s="29"/>
      <c r="D939" s="51"/>
      <c r="E939" s="52"/>
      <c r="F939" s="46"/>
      <c r="G939" s="1"/>
    </row>
    <row r="940" spans="1:7" ht="15.75" customHeight="1">
      <c r="A940" s="44"/>
      <c r="B940" s="47"/>
      <c r="C940" s="29"/>
      <c r="D940" s="51"/>
      <c r="E940" s="52"/>
      <c r="F940" s="46"/>
      <c r="G940" s="1"/>
    </row>
    <row r="941" spans="1:7" ht="15.75" customHeight="1">
      <c r="A941" s="44"/>
      <c r="B941" s="47"/>
      <c r="C941" s="29"/>
      <c r="D941" s="51"/>
      <c r="E941" s="52"/>
      <c r="F941" s="46"/>
      <c r="G941" s="1"/>
    </row>
    <row r="942" spans="1:7" ht="15.75" customHeight="1">
      <c r="A942" s="44"/>
      <c r="B942" s="47"/>
      <c r="C942" s="29"/>
      <c r="D942" s="51"/>
      <c r="E942" s="52"/>
      <c r="F942" s="46"/>
      <c r="G942" s="1"/>
    </row>
    <row r="943" spans="1:7" ht="15.75" customHeight="1">
      <c r="A943" s="44"/>
      <c r="B943" s="47"/>
      <c r="C943" s="29"/>
      <c r="D943" s="51"/>
      <c r="E943" s="52"/>
      <c r="F943" s="46"/>
      <c r="G943" s="1"/>
    </row>
    <row r="944" spans="1:7" ht="15.75" customHeight="1">
      <c r="A944" s="44"/>
      <c r="B944" s="47"/>
      <c r="C944" s="29"/>
      <c r="D944" s="51"/>
      <c r="E944" s="52"/>
      <c r="F944" s="46"/>
      <c r="G944" s="1"/>
    </row>
    <row r="945" spans="1:7" ht="15.75" customHeight="1">
      <c r="A945" s="44"/>
      <c r="B945" s="47"/>
      <c r="C945" s="29"/>
      <c r="D945" s="51"/>
      <c r="E945" s="52"/>
      <c r="F945" s="46"/>
      <c r="G945" s="1"/>
    </row>
    <row r="946" spans="1:7" ht="15.75" customHeight="1">
      <c r="A946" s="44"/>
      <c r="B946" s="47"/>
      <c r="C946" s="29"/>
      <c r="D946" s="51"/>
      <c r="E946" s="52"/>
      <c r="F946" s="46"/>
      <c r="G946" s="1"/>
    </row>
    <row r="947" spans="1:7" ht="15.75" customHeight="1">
      <c r="A947" s="44"/>
      <c r="B947" s="47"/>
      <c r="C947" s="29"/>
      <c r="D947" s="51"/>
      <c r="E947" s="52"/>
      <c r="F947" s="46"/>
      <c r="G947" s="1"/>
    </row>
    <row r="948" spans="1:7" ht="15.75" customHeight="1">
      <c r="A948" s="44"/>
      <c r="B948" s="47"/>
      <c r="C948" s="29"/>
      <c r="D948" s="51"/>
      <c r="E948" s="52"/>
      <c r="F948" s="46"/>
      <c r="G948" s="1"/>
    </row>
    <row r="949" spans="1:7" ht="15.75" customHeight="1">
      <c r="A949" s="44"/>
      <c r="B949" s="47"/>
      <c r="C949" s="29"/>
      <c r="D949" s="51"/>
      <c r="E949" s="52"/>
      <c r="F949" s="46"/>
      <c r="G949" s="1"/>
    </row>
    <row r="950" spans="1:7" ht="15.75" customHeight="1">
      <c r="A950" s="44"/>
      <c r="B950" s="47"/>
      <c r="C950" s="29"/>
      <c r="D950" s="51"/>
      <c r="E950" s="52"/>
      <c r="F950" s="46"/>
      <c r="G950" s="1"/>
    </row>
    <row r="951" spans="1:7" ht="15.75" customHeight="1">
      <c r="A951" s="44"/>
      <c r="B951" s="47"/>
      <c r="C951" s="29"/>
      <c r="D951" s="51"/>
      <c r="E951" s="52"/>
      <c r="F951" s="46"/>
      <c r="G951" s="1"/>
    </row>
    <row r="952" spans="1:7" ht="15.75" customHeight="1">
      <c r="A952" s="44"/>
      <c r="B952" s="47"/>
      <c r="C952" s="29"/>
      <c r="D952" s="51"/>
      <c r="E952" s="52"/>
      <c r="F952" s="46"/>
      <c r="G952" s="1"/>
    </row>
    <row r="953" spans="1:7" ht="15.75" customHeight="1">
      <c r="A953" s="44"/>
      <c r="B953" s="47"/>
      <c r="C953" s="29"/>
      <c r="D953" s="51"/>
      <c r="E953" s="52"/>
      <c r="F953" s="46"/>
      <c r="G953" s="1"/>
    </row>
    <row r="954" spans="1:7" ht="15.75" customHeight="1">
      <c r="A954" s="44"/>
      <c r="B954" s="47"/>
      <c r="C954" s="29"/>
      <c r="D954" s="51"/>
      <c r="E954" s="52"/>
      <c r="F954" s="46"/>
      <c r="G954" s="1"/>
    </row>
    <row r="955" spans="1:7" ht="15.75" customHeight="1">
      <c r="A955" s="44"/>
      <c r="B955" s="47"/>
      <c r="C955" s="29"/>
      <c r="D955" s="51"/>
      <c r="E955" s="52"/>
      <c r="F955" s="46"/>
      <c r="G955" s="1"/>
    </row>
    <row r="956" spans="1:7" ht="15.75" customHeight="1">
      <c r="A956" s="44"/>
      <c r="B956" s="47"/>
      <c r="C956" s="29"/>
      <c r="D956" s="51"/>
      <c r="E956" s="52"/>
      <c r="F956" s="46"/>
      <c r="G956" s="1"/>
    </row>
    <row r="957" spans="1:7" ht="15.75" customHeight="1">
      <c r="A957" s="44"/>
      <c r="B957" s="47"/>
      <c r="C957" s="29"/>
      <c r="D957" s="51"/>
      <c r="E957" s="52"/>
      <c r="F957" s="46"/>
      <c r="G957" s="1"/>
    </row>
    <row r="958" spans="1:7" ht="15.75" customHeight="1">
      <c r="A958" s="44"/>
      <c r="B958" s="47"/>
      <c r="C958" s="29"/>
      <c r="D958" s="51"/>
      <c r="E958" s="52"/>
      <c r="F958" s="46"/>
      <c r="G958" s="1"/>
    </row>
    <row r="959" spans="1:7" ht="15.75" customHeight="1">
      <c r="A959" s="44"/>
      <c r="B959" s="47"/>
      <c r="C959" s="29"/>
      <c r="D959" s="51"/>
      <c r="E959" s="52"/>
      <c r="F959" s="46"/>
      <c r="G959" s="1"/>
    </row>
    <row r="960" spans="1:7" ht="15.75" customHeight="1">
      <c r="A960" s="44"/>
      <c r="B960" s="47"/>
      <c r="C960" s="29"/>
      <c r="D960" s="51"/>
      <c r="E960" s="52"/>
      <c r="F960" s="46"/>
      <c r="G960" s="1"/>
    </row>
    <row r="961" spans="1:7" ht="15.75" customHeight="1">
      <c r="A961" s="44"/>
      <c r="B961" s="47"/>
      <c r="C961" s="29"/>
      <c r="D961" s="51"/>
      <c r="E961" s="52"/>
      <c r="F961" s="46"/>
      <c r="G961" s="1"/>
    </row>
    <row r="962" spans="1:7" ht="15.75" customHeight="1">
      <c r="A962" s="44"/>
      <c r="B962" s="47"/>
      <c r="C962" s="29"/>
      <c r="D962" s="51"/>
      <c r="E962" s="52"/>
      <c r="F962" s="46"/>
      <c r="G962" s="1"/>
    </row>
    <row r="963" spans="1:7" ht="15.75" customHeight="1">
      <c r="A963" s="44"/>
      <c r="B963" s="47"/>
      <c r="C963" s="29"/>
      <c r="D963" s="51"/>
      <c r="E963" s="52"/>
      <c r="F963" s="46"/>
      <c r="G963" s="1"/>
    </row>
    <row r="964" spans="1:7" ht="15.75" customHeight="1">
      <c r="A964" s="44"/>
      <c r="B964" s="47"/>
      <c r="C964" s="29"/>
      <c r="D964" s="51"/>
      <c r="E964" s="52"/>
      <c r="F964" s="46"/>
      <c r="G964" s="1"/>
    </row>
    <row r="965" spans="1:7" ht="15.75" customHeight="1">
      <c r="A965" s="44"/>
      <c r="B965" s="47"/>
      <c r="C965" s="29"/>
      <c r="D965" s="51"/>
      <c r="E965" s="52"/>
      <c r="F965" s="46"/>
      <c r="G965" s="1"/>
    </row>
    <row r="966" spans="1:7" ht="15.75" customHeight="1">
      <c r="A966" s="44"/>
      <c r="B966" s="47"/>
      <c r="C966" s="29"/>
      <c r="D966" s="51"/>
      <c r="E966" s="52"/>
      <c r="F966" s="46"/>
      <c r="G966" s="1"/>
    </row>
    <row r="967" spans="1:7" ht="15.75" customHeight="1">
      <c r="A967" s="44"/>
      <c r="B967" s="47"/>
      <c r="C967" s="29"/>
      <c r="D967" s="51"/>
      <c r="E967" s="52"/>
      <c r="F967" s="46"/>
      <c r="G967" s="1"/>
    </row>
    <row r="968" spans="1:7" ht="15.75" customHeight="1">
      <c r="A968" s="44"/>
      <c r="B968" s="47"/>
      <c r="C968" s="29"/>
      <c r="D968" s="51"/>
      <c r="E968" s="52"/>
      <c r="F968" s="46"/>
      <c r="G968" s="1"/>
    </row>
    <row r="969" spans="1:7" ht="15.75" customHeight="1">
      <c r="A969" s="44"/>
      <c r="B969" s="47"/>
      <c r="C969" s="29"/>
      <c r="D969" s="51"/>
      <c r="E969" s="52"/>
      <c r="F969" s="46"/>
      <c r="G969" s="1"/>
    </row>
    <row r="970" spans="1:7" ht="15.75" customHeight="1">
      <c r="A970" s="44"/>
      <c r="B970" s="47"/>
      <c r="C970" s="29"/>
      <c r="D970" s="51"/>
      <c r="E970" s="52"/>
      <c r="F970" s="46"/>
      <c r="G970" s="1"/>
    </row>
    <row r="971" spans="1:7" ht="15.75" customHeight="1">
      <c r="A971" s="44"/>
      <c r="B971" s="47"/>
      <c r="C971" s="29"/>
      <c r="D971" s="51"/>
      <c r="E971" s="52"/>
      <c r="F971" s="46"/>
      <c r="G971" s="1"/>
    </row>
    <row r="972" spans="1:7" ht="15.75" customHeight="1">
      <c r="A972" s="44"/>
      <c r="B972" s="47"/>
      <c r="C972" s="29"/>
      <c r="D972" s="51"/>
      <c r="E972" s="52"/>
      <c r="F972" s="46"/>
      <c r="G972" s="1"/>
    </row>
    <row r="973" spans="1:7" ht="15.75" customHeight="1">
      <c r="A973" s="44"/>
      <c r="B973" s="47"/>
      <c r="C973" s="29"/>
      <c r="D973" s="51"/>
      <c r="E973" s="52"/>
      <c r="F973" s="46"/>
      <c r="G973" s="1"/>
    </row>
    <row r="974" spans="1:7" ht="15.75" customHeight="1">
      <c r="A974" s="44"/>
      <c r="B974" s="47"/>
      <c r="C974" s="29"/>
      <c r="D974" s="51"/>
      <c r="E974" s="52"/>
      <c r="F974" s="46"/>
      <c r="G974" s="1"/>
    </row>
    <row r="975" spans="1:7" ht="15.75" customHeight="1">
      <c r="A975" s="44"/>
      <c r="B975" s="47"/>
      <c r="C975" s="29"/>
      <c r="D975" s="51"/>
      <c r="E975" s="52"/>
      <c r="F975" s="46"/>
      <c r="G975" s="1"/>
    </row>
    <row r="976" spans="1:7" ht="15.75" customHeight="1">
      <c r="A976" s="44"/>
      <c r="B976" s="47"/>
      <c r="C976" s="29"/>
      <c r="D976" s="51"/>
      <c r="E976" s="52"/>
      <c r="F976" s="46"/>
      <c r="G976" s="1"/>
    </row>
    <row r="977" spans="1:7" ht="15.75" customHeight="1">
      <c r="A977" s="44"/>
      <c r="B977" s="47"/>
      <c r="C977" s="29"/>
      <c r="D977" s="51"/>
      <c r="E977" s="52"/>
      <c r="F977" s="46"/>
      <c r="G977" s="1"/>
    </row>
    <row r="978" spans="1:7" ht="15.75" customHeight="1">
      <c r="A978" s="44"/>
      <c r="B978" s="47"/>
      <c r="C978" s="29"/>
      <c r="D978" s="51"/>
      <c r="E978" s="52"/>
      <c r="F978" s="46"/>
      <c r="G978" s="1"/>
    </row>
    <row r="979" spans="1:7" ht="15.75" customHeight="1">
      <c r="A979" s="44"/>
      <c r="B979" s="47"/>
      <c r="C979" s="29"/>
      <c r="D979" s="51"/>
      <c r="E979" s="52"/>
      <c r="F979" s="46"/>
      <c r="G979" s="1"/>
    </row>
    <row r="980" spans="1:7" ht="15.75" customHeight="1">
      <c r="A980" s="44"/>
      <c r="B980" s="47"/>
      <c r="C980" s="29"/>
      <c r="D980" s="51"/>
      <c r="E980" s="52"/>
      <c r="F980" s="46"/>
      <c r="G980" s="1"/>
    </row>
    <row r="981" spans="1:7" ht="15.75" customHeight="1">
      <c r="A981" s="44"/>
      <c r="B981" s="47"/>
      <c r="C981" s="29"/>
      <c r="D981" s="51"/>
      <c r="E981" s="52"/>
      <c r="F981" s="46"/>
      <c r="G981" s="1"/>
    </row>
    <row r="982" spans="1:7" ht="15.75" customHeight="1">
      <c r="A982" s="44"/>
      <c r="B982" s="47"/>
      <c r="C982" s="29"/>
      <c r="D982" s="51"/>
      <c r="E982" s="52"/>
      <c r="F982" s="46"/>
      <c r="G982" s="1"/>
    </row>
    <row r="983" spans="1:7" ht="15.75" customHeight="1">
      <c r="A983" s="44"/>
      <c r="B983" s="47"/>
      <c r="C983" s="29"/>
      <c r="D983" s="51"/>
      <c r="E983" s="52"/>
      <c r="F983" s="46"/>
      <c r="G983" s="1"/>
    </row>
    <row r="984" spans="1:7" ht="15.75" customHeight="1">
      <c r="A984" s="44"/>
      <c r="B984" s="47"/>
      <c r="C984" s="29"/>
      <c r="D984" s="51"/>
      <c r="E984" s="52"/>
      <c r="F984" s="46"/>
      <c r="G984" s="1"/>
    </row>
    <row r="985" spans="1:7" ht="15.75" customHeight="1">
      <c r="A985" s="44"/>
      <c r="B985" s="47"/>
      <c r="C985" s="29"/>
      <c r="D985" s="51"/>
      <c r="E985" s="52"/>
      <c r="F985" s="46"/>
      <c r="G985" s="1"/>
    </row>
    <row r="986" spans="1:7" ht="15.75" customHeight="1">
      <c r="A986" s="44"/>
      <c r="B986" s="47"/>
      <c r="C986" s="29"/>
      <c r="D986" s="51"/>
      <c r="E986" s="52"/>
      <c r="F986" s="46"/>
      <c r="G986" s="1"/>
    </row>
    <row r="987" spans="1:7" ht="15.75" customHeight="1">
      <c r="A987" s="44"/>
      <c r="B987" s="47"/>
      <c r="C987" s="29"/>
      <c r="D987" s="51"/>
      <c r="E987" s="52"/>
      <c r="F987" s="46"/>
      <c r="G987" s="1"/>
    </row>
    <row r="988" spans="1:7" ht="15.75" customHeight="1">
      <c r="A988" s="44"/>
      <c r="B988" s="47"/>
      <c r="C988" s="29"/>
      <c r="D988" s="51"/>
      <c r="E988" s="52"/>
      <c r="F988" s="46"/>
      <c r="G988" s="1"/>
    </row>
    <row r="989" spans="1:7" ht="15.75" customHeight="1">
      <c r="A989" s="44"/>
      <c r="B989" s="47"/>
      <c r="C989" s="29"/>
      <c r="D989" s="51"/>
      <c r="E989" s="52"/>
      <c r="F989" s="46"/>
      <c r="G989" s="1"/>
    </row>
    <row r="990" spans="1:7" ht="15.75" customHeight="1">
      <c r="A990" s="44"/>
      <c r="B990" s="47"/>
      <c r="C990" s="29"/>
      <c r="D990" s="51"/>
      <c r="E990" s="52"/>
      <c r="F990" s="46"/>
      <c r="G990" s="1"/>
    </row>
    <row r="991" spans="1:7" ht="15.75" customHeight="1">
      <c r="A991" s="44"/>
      <c r="B991" s="47"/>
      <c r="C991" s="29"/>
      <c r="D991" s="51"/>
      <c r="E991" s="52"/>
      <c r="F991" s="46"/>
      <c r="G991" s="1"/>
    </row>
    <row r="992" spans="1:7" ht="15.75" customHeight="1">
      <c r="A992" s="44"/>
      <c r="B992" s="47"/>
      <c r="C992" s="29"/>
      <c r="D992" s="51"/>
      <c r="E992" s="52"/>
      <c r="F992" s="46"/>
      <c r="G992" s="1"/>
    </row>
    <row r="993" spans="1:7" ht="15.75" customHeight="1">
      <c r="A993" s="44"/>
      <c r="B993" s="47"/>
      <c r="C993" s="29"/>
      <c r="D993" s="51"/>
      <c r="E993" s="52"/>
      <c r="F993" s="46"/>
      <c r="G993" s="1"/>
    </row>
    <row r="994" spans="1:7" ht="15.75" customHeight="1">
      <c r="A994" s="44"/>
      <c r="B994" s="47"/>
      <c r="C994" s="29"/>
      <c r="D994" s="51"/>
      <c r="E994" s="52"/>
      <c r="F994" s="46"/>
      <c r="G994" s="1"/>
    </row>
    <row r="995" spans="1:7" ht="15.75" customHeight="1">
      <c r="A995" s="44"/>
      <c r="B995" s="47"/>
      <c r="C995" s="29"/>
      <c r="D995" s="51"/>
      <c r="E995" s="52"/>
      <c r="F995" s="46"/>
      <c r="G995" s="1"/>
    </row>
    <row r="996" spans="1:7" ht="15.75" customHeight="1">
      <c r="A996" s="44"/>
      <c r="B996" s="47"/>
      <c r="C996" s="29"/>
      <c r="D996" s="51"/>
      <c r="E996" s="52"/>
      <c r="F996" s="46"/>
      <c r="G996" s="1"/>
    </row>
    <row r="997" spans="1:7" ht="15.75" customHeight="1">
      <c r="A997" s="44"/>
      <c r="B997" s="47"/>
      <c r="C997" s="29"/>
      <c r="D997" s="51"/>
      <c r="E997" s="52"/>
      <c r="F997" s="46"/>
      <c r="G997" s="1"/>
    </row>
    <row r="998" spans="1:7" ht="15.75" customHeight="1">
      <c r="A998" s="44"/>
      <c r="B998" s="47"/>
      <c r="C998" s="29"/>
      <c r="D998" s="51"/>
      <c r="E998" s="52"/>
      <c r="F998" s="46"/>
      <c r="G998" s="1"/>
    </row>
    <row r="999" spans="1:7" ht="15.75" customHeight="1">
      <c r="A999" s="44"/>
      <c r="B999" s="47"/>
      <c r="C999" s="29"/>
      <c r="D999" s="51"/>
      <c r="E999" s="52"/>
      <c r="F999" s="46"/>
      <c r="G999" s="1"/>
    </row>
    <row r="1000" spans="1:7" ht="15.75" customHeight="1">
      <c r="A1000" s="44"/>
      <c r="B1000" s="47"/>
      <c r="C1000" s="29"/>
      <c r="D1000" s="51"/>
      <c r="E1000" s="52"/>
      <c r="F1000" s="46"/>
      <c r="G1000" s="1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6.7109375" customWidth="1"/>
    <col min="2" max="2" width="38" customWidth="1"/>
    <col min="3" max="3" width="15.42578125" customWidth="1"/>
    <col min="4" max="4" width="17.140625" customWidth="1"/>
    <col min="5" max="6" width="9.140625" customWidth="1"/>
    <col min="7" max="26" width="8.7109375" customWidth="1"/>
  </cols>
  <sheetData>
    <row r="1" spans="1:26" ht="12.75" customHeight="1">
      <c r="A1" s="5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54" t="s">
        <v>377</v>
      </c>
      <c r="B4" s="54" t="s">
        <v>378</v>
      </c>
      <c r="C4" s="55" t="s">
        <v>379</v>
      </c>
      <c r="D4" s="55" t="s">
        <v>380</v>
      </c>
      <c r="E4" s="55" t="s">
        <v>381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2.75" customHeight="1">
      <c r="A5" s="1">
        <f>списки!A1</f>
        <v>1</v>
      </c>
      <c r="B5" s="5" t="str">
        <f>списки!C1</f>
        <v>Бурнашев Сергей Олегович</v>
      </c>
      <c r="C5" s="55"/>
      <c r="D5" s="57" t="s">
        <v>382</v>
      </c>
      <c r="E5" s="55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>
        <f>списки!A2</f>
        <v>2</v>
      </c>
      <c r="B6" s="5" t="str">
        <f>списки!C2</f>
        <v>Ву Хоанг Ань</v>
      </c>
      <c r="C6" s="57" t="s">
        <v>382</v>
      </c>
      <c r="D6" s="55"/>
      <c r="E6" s="57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>
        <f>списки!A3</f>
        <v>3</v>
      </c>
      <c r="B7" s="5" t="str">
        <f>списки!C3</f>
        <v>Данг Фыонг Нам</v>
      </c>
      <c r="C7" s="57" t="s">
        <v>382</v>
      </c>
      <c r="D7" s="57" t="s">
        <v>382</v>
      </c>
      <c r="E7" s="57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>
        <f>списки!A4</f>
        <v>4</v>
      </c>
      <c r="B8" s="5" t="str">
        <f>списки!C4</f>
        <v>Дергунова Наталья Олеговна</v>
      </c>
      <c r="C8" s="57" t="s">
        <v>382</v>
      </c>
      <c r="D8" s="55"/>
      <c r="E8" s="57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>
        <f>списки!A5</f>
        <v>5</v>
      </c>
      <c r="B9" s="5" t="str">
        <f>списки!C5</f>
        <v>Дмитриев Арсений Тарасович</v>
      </c>
      <c r="C9" s="57" t="s">
        <v>382</v>
      </c>
      <c r="D9" s="55"/>
      <c r="E9" s="57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>
        <f>списки!A6</f>
        <v>6</v>
      </c>
      <c r="B10" s="5" t="str">
        <f>списки!C6</f>
        <v>Ефремова Юлия Александровна</v>
      </c>
      <c r="C10" s="57" t="s">
        <v>382</v>
      </c>
      <c r="D10" s="55"/>
      <c r="E10" s="57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>
        <f>списки!A7</f>
        <v>7</v>
      </c>
      <c r="B11" s="5" t="str">
        <f>списки!C7</f>
        <v>Зулпуев Азрет Алтынбекович</v>
      </c>
      <c r="C11" s="57" t="s">
        <v>383</v>
      </c>
      <c r="D11" s="55"/>
      <c r="E11" s="55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>
        <f>списки!A8</f>
        <v>8</v>
      </c>
      <c r="B12" s="5" t="str">
        <f>списки!C8</f>
        <v>Казюрин Николай Вячеславович</v>
      </c>
      <c r="C12" s="57" t="s">
        <v>383</v>
      </c>
      <c r="D12" s="55"/>
      <c r="E12" s="55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>
        <f>списки!A9</f>
        <v>9</v>
      </c>
      <c r="B13" s="5" t="str">
        <f>списки!C9</f>
        <v>Калиничев Никита Дмитриевич</v>
      </c>
      <c r="C13" s="57" t="s">
        <v>382</v>
      </c>
      <c r="D13" s="55"/>
      <c r="E13" s="57">
        <v>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>
        <f>списки!A10</f>
        <v>10</v>
      </c>
      <c r="B14" s="5" t="str">
        <f>списки!C10</f>
        <v>Кезик Дарья Дмитриевна</v>
      </c>
      <c r="C14" s="57" t="s">
        <v>383</v>
      </c>
      <c r="D14" s="55"/>
      <c r="E14" s="55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>
        <f>списки!A11</f>
        <v>11</v>
      </c>
      <c r="B15" s="5" t="str">
        <f>списки!C11</f>
        <v>Кеник Александр Владимирович</v>
      </c>
      <c r="C15" s="57" t="s">
        <v>383</v>
      </c>
      <c r="D15" s="55"/>
      <c r="E15" s="55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>
        <f>списки!A12</f>
        <v>12</v>
      </c>
      <c r="B16" s="5" t="str">
        <f>списки!C12</f>
        <v>Колбунов Никита Максимович</v>
      </c>
      <c r="C16" s="57" t="s">
        <v>383</v>
      </c>
      <c r="D16" s="55"/>
      <c r="E16" s="55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>
        <f>списки!A13</f>
        <v>13</v>
      </c>
      <c r="B17" s="5" t="str">
        <f>списки!C13</f>
        <v>Копылов Данила Олегович</v>
      </c>
      <c r="C17" s="57" t="s">
        <v>382</v>
      </c>
      <c r="D17" s="55"/>
      <c r="E17" s="57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>
        <f>списки!A14</f>
        <v>14</v>
      </c>
      <c r="B18" s="5" t="str">
        <f>списки!C14</f>
        <v>Куколь Вячеслав Владимирович</v>
      </c>
      <c r="C18" s="57" t="s">
        <v>382</v>
      </c>
      <c r="D18" s="57" t="s">
        <v>382</v>
      </c>
      <c r="E18" s="57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>
        <f>списки!A15</f>
        <v>15</v>
      </c>
      <c r="B19" s="5" t="str">
        <f>списки!C15</f>
        <v>Лаврентьев Роман Владиславович</v>
      </c>
      <c r="C19" s="57" t="s">
        <v>382</v>
      </c>
      <c r="D19" s="55"/>
      <c r="E19" s="57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>
        <f>списки!A16</f>
        <v>16</v>
      </c>
      <c r="B20" s="5" t="str">
        <f>списки!C16</f>
        <v>Латипов Толибжон Комилович</v>
      </c>
      <c r="C20" s="57" t="s">
        <v>382</v>
      </c>
      <c r="D20" s="55"/>
      <c r="E20" s="57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>
        <f>списки!A17</f>
        <v>17</v>
      </c>
      <c r="B21" s="5" t="str">
        <f>списки!C17</f>
        <v>Лещев Дмитрий Алексеевич</v>
      </c>
      <c r="C21" s="57" t="s">
        <v>382</v>
      </c>
      <c r="D21" s="55"/>
      <c r="E21" s="57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>
        <f>списки!A18</f>
        <v>18</v>
      </c>
      <c r="B22" s="5" t="str">
        <f>списки!C18</f>
        <v>Лундовская Ксения Евгеньевна</v>
      </c>
      <c r="C22" s="57" t="s">
        <v>383</v>
      </c>
      <c r="D22" s="55"/>
      <c r="E22" s="55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>
        <f>списки!A19</f>
        <v>19</v>
      </c>
      <c r="B23" s="5" t="str">
        <f>списки!C19</f>
        <v>Макаров Владислав Дмитриевич</v>
      </c>
      <c r="C23" s="57" t="s">
        <v>382</v>
      </c>
      <c r="D23" s="55"/>
      <c r="E23" s="57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>
        <f>списки!A20</f>
        <v>20</v>
      </c>
      <c r="B24" s="5" t="str">
        <f>списки!C20</f>
        <v>Махаммаджонов Сухроббек Умиджон угли</v>
      </c>
      <c r="C24" s="57" t="s">
        <v>382</v>
      </c>
      <c r="D24" s="55"/>
      <c r="E24" s="57">
        <v>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>
        <f>списки!A21</f>
        <v>21</v>
      </c>
      <c r="B25" s="5" t="str">
        <f>списки!C21</f>
        <v>Омельянюк Дан Юрьевич</v>
      </c>
      <c r="C25" s="57" t="s">
        <v>382</v>
      </c>
      <c r="D25" s="55"/>
      <c r="E25" s="57">
        <v>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>
        <f>списки!A22</f>
        <v>22</v>
      </c>
      <c r="B26" s="5" t="str">
        <f>списки!C22</f>
        <v>Орликов Андрей Алексеевич</v>
      </c>
      <c r="C26" s="57" t="s">
        <v>382</v>
      </c>
      <c r="D26" s="57" t="s">
        <v>382</v>
      </c>
      <c r="E26" s="57">
        <v>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>
        <f>списки!A23</f>
        <v>23</v>
      </c>
      <c r="B27" s="5" t="str">
        <f>списки!C23</f>
        <v>Петроченко Иван Васильевич</v>
      </c>
      <c r="C27" s="57" t="s">
        <v>382</v>
      </c>
      <c r="D27" s="55"/>
      <c r="E27" s="57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>
        <f>списки!A24</f>
        <v>24</v>
      </c>
      <c r="B28" s="5" t="str">
        <f>списки!C24</f>
        <v>Протасов Ярослав Игоревич</v>
      </c>
      <c r="C28" s="57" t="s">
        <v>382</v>
      </c>
      <c r="D28" s="55"/>
      <c r="E28" s="57">
        <v>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>
        <f>списки!A25</f>
        <v>25</v>
      </c>
      <c r="B29" s="5" t="str">
        <f>списки!C25</f>
        <v>Рабаева Нурайым Алмазбековна</v>
      </c>
      <c r="C29" s="57" t="s">
        <v>382</v>
      </c>
      <c r="D29" s="55"/>
      <c r="E29" s="57">
        <v>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>
        <f>списки!A26</f>
        <v>26</v>
      </c>
      <c r="B30" s="5" t="str">
        <f>списки!C26</f>
        <v>Сейдалиев Расим Рамисович</v>
      </c>
      <c r="C30" s="57" t="s">
        <v>382</v>
      </c>
      <c r="D30" s="57" t="s">
        <v>382</v>
      </c>
      <c r="E30" s="57">
        <v>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>
        <f>списки!A27</f>
        <v>27</v>
      </c>
      <c r="B31" s="5" t="str">
        <f>списки!C27</f>
        <v>СербУшко Андрей Викторович</v>
      </c>
      <c r="C31" s="57" t="s">
        <v>382</v>
      </c>
      <c r="D31" s="55"/>
      <c r="E31" s="57">
        <v>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>
        <f>списки!A28</f>
        <v>28</v>
      </c>
      <c r="B32" s="5" t="str">
        <f>списки!C28</f>
        <v>Слепцова Софья Евгеньевна</v>
      </c>
      <c r="C32" s="57" t="s">
        <v>382</v>
      </c>
      <c r="D32" s="55"/>
      <c r="E32" s="57">
        <v>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>
        <f>списки!A29</f>
        <v>29</v>
      </c>
      <c r="B33" s="5" t="str">
        <f>списки!C29</f>
        <v>Стариков Павел Михайлович</v>
      </c>
      <c r="C33" s="57" t="s">
        <v>383</v>
      </c>
      <c r="D33" s="55"/>
      <c r="E33" s="55">
        <v>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>
        <f>списки!A30</f>
        <v>30</v>
      </c>
      <c r="B34" s="5" t="str">
        <f>списки!C30</f>
        <v>Степанова Кристина Александровна</v>
      </c>
      <c r="C34" s="57" t="s">
        <v>382</v>
      </c>
      <c r="D34" s="55"/>
      <c r="E34" s="57">
        <v>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>
        <f>списки!A31</f>
        <v>31</v>
      </c>
      <c r="B35" s="5" t="str">
        <f>списки!C31</f>
        <v>Фам Ань Ту</v>
      </c>
      <c r="C35" s="57" t="s">
        <v>382</v>
      </c>
      <c r="D35" s="55"/>
      <c r="E35" s="57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>
        <f>списки!A32</f>
        <v>32</v>
      </c>
      <c r="B36" s="5" t="str">
        <f>списки!C32</f>
        <v>Шевченко Арина Александровна</v>
      </c>
      <c r="C36" s="57" t="s">
        <v>382</v>
      </c>
      <c r="D36" s="57" t="s">
        <v>382</v>
      </c>
      <c r="E36" s="57">
        <v>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>
        <f>списки!A33</f>
        <v>33</v>
      </c>
      <c r="B37" s="5" t="str">
        <f>списки!C33</f>
        <v>Щулькин Никита Сергеевич</v>
      </c>
      <c r="C37" s="57" t="s">
        <v>382</v>
      </c>
      <c r="D37" s="55"/>
      <c r="E37" s="57">
        <v>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>
        <f>списки!A34</f>
        <v>34</v>
      </c>
      <c r="B38" s="5" t="str">
        <f>списки!C34</f>
        <v>Абдиев Лочин Журабек угли</v>
      </c>
      <c r="C38" s="57" t="s">
        <v>383</v>
      </c>
      <c r="D38" s="55"/>
      <c r="E38" s="55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>
        <f>списки!A35</f>
        <v>35</v>
      </c>
      <c r="B39" s="5" t="str">
        <f>списки!C35</f>
        <v>Аксёнова Ирина Александровна</v>
      </c>
      <c r="C39" s="57" t="s">
        <v>382</v>
      </c>
      <c r="D39" s="55"/>
      <c r="E39" s="57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>
        <f>списки!A36</f>
        <v>36</v>
      </c>
      <c r="B40" s="5" t="str">
        <f>списки!C36</f>
        <v>Александрова Полина Андреевна</v>
      </c>
      <c r="C40" s="57" t="s">
        <v>382</v>
      </c>
      <c r="D40" s="55"/>
      <c r="E40" s="57">
        <v>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>
        <f>списки!A37</f>
        <v>37</v>
      </c>
      <c r="B41" s="5" t="str">
        <f>списки!C37</f>
        <v>Алексеев Григорий Александрович</v>
      </c>
      <c r="C41" s="57" t="s">
        <v>382</v>
      </c>
      <c r="D41" s="57" t="s">
        <v>382</v>
      </c>
      <c r="E41" s="57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>
        <f>списки!A38</f>
        <v>38</v>
      </c>
      <c r="B42" s="5" t="str">
        <f>списки!C38</f>
        <v>Аслонов Умид Гани угли</v>
      </c>
      <c r="C42" s="57" t="s">
        <v>382</v>
      </c>
      <c r="D42" s="55"/>
      <c r="E42" s="57">
        <v>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>
        <f>списки!A39</f>
        <v>39</v>
      </c>
      <c r="B43" s="5" t="str">
        <f>списки!C39</f>
        <v>Балыков Артем Владимирович</v>
      </c>
      <c r="C43" s="57" t="s">
        <v>382</v>
      </c>
      <c r="D43" s="55"/>
      <c r="E43" s="57">
        <v>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>
        <f>списки!A40</f>
        <v>40</v>
      </c>
      <c r="B44" s="5" t="str">
        <f>списки!C40</f>
        <v>Вильданов Артём Русланович</v>
      </c>
      <c r="C44" s="57" t="s">
        <v>382</v>
      </c>
      <c r="D44" s="55"/>
      <c r="E44" s="57">
        <v>5</v>
      </c>
      <c r="F44" s="5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>
        <f>списки!A41</f>
        <v>41</v>
      </c>
      <c r="B45" s="5" t="str">
        <f>списки!C41</f>
        <v>Вушанло Фарух Русланович</v>
      </c>
      <c r="C45" s="57" t="s">
        <v>382</v>
      </c>
      <c r="D45" s="55"/>
      <c r="E45" s="57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>
        <f>списки!A42</f>
        <v>42</v>
      </c>
      <c r="B46" s="5" t="str">
        <f>списки!C42</f>
        <v>Вячистый Тимофей Дмитриевич</v>
      </c>
      <c r="C46" s="57" t="s">
        <v>382</v>
      </c>
      <c r="D46" s="55"/>
      <c r="E46" s="57">
        <v>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>
        <f>списки!A43</f>
        <v>43</v>
      </c>
      <c r="B47" s="5" t="str">
        <f>списки!C43</f>
        <v>Дик Иван Сергеевич</v>
      </c>
      <c r="C47" s="57" t="s">
        <v>382</v>
      </c>
      <c r="D47" s="55"/>
      <c r="E47" s="57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>
        <f>списки!A44</f>
        <v>44</v>
      </c>
      <c r="B48" s="5" t="str">
        <f>списки!C44</f>
        <v>Жахонов Жамшед Гафур угли</v>
      </c>
      <c r="C48" s="57" t="s">
        <v>383</v>
      </c>
      <c r="D48" s="55"/>
      <c r="E48" s="55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>
        <f>списки!A45</f>
        <v>45</v>
      </c>
      <c r="B49" s="5" t="str">
        <f>списки!C45</f>
        <v>Зарембо Алексей Константинович</v>
      </c>
      <c r="C49" s="57" t="s">
        <v>382</v>
      </c>
      <c r="D49" s="57" t="s">
        <v>382</v>
      </c>
      <c r="E49" s="57">
        <v>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>
        <f>списки!A46</f>
        <v>46</v>
      </c>
      <c r="B50" s="5" t="str">
        <f>списки!C46</f>
        <v>Злобин Владимир Александрович</v>
      </c>
      <c r="C50" s="57" t="s">
        <v>383</v>
      </c>
      <c r="D50" s="55"/>
      <c r="E50" s="55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>
        <f>списки!A47</f>
        <v>47</v>
      </c>
      <c r="B51" s="5" t="str">
        <f>списки!C47</f>
        <v>Кадирходжаева Сабрина Шавкатжоновна</v>
      </c>
      <c r="C51" s="57" t="s">
        <v>383</v>
      </c>
      <c r="D51" s="55"/>
      <c r="E51" s="55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>
        <f>списки!A48</f>
        <v>48</v>
      </c>
      <c r="B52" s="5" t="str">
        <f>списки!C48</f>
        <v>Кошевой Даниил Алексеевич</v>
      </c>
      <c r="C52" s="57" t="s">
        <v>382</v>
      </c>
      <c r="D52" s="57" t="s">
        <v>382</v>
      </c>
      <c r="E52" s="57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>
        <f>списки!A49</f>
        <v>49</v>
      </c>
      <c r="B53" s="5" t="str">
        <f>списки!C49</f>
        <v>Леванян Левон Иорданович</v>
      </c>
      <c r="C53" s="57" t="s">
        <v>383</v>
      </c>
      <c r="D53" s="55"/>
      <c r="E53" s="55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>
        <f>списки!A50</f>
        <v>50</v>
      </c>
      <c r="B54" s="5" t="str">
        <f>списки!C50</f>
        <v>Мунзензи Мерси</v>
      </c>
      <c r="C54" s="55"/>
      <c r="D54" s="57" t="s">
        <v>382</v>
      </c>
      <c r="E54" s="55">
        <v>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>
        <f>списки!A51</f>
        <v>51</v>
      </c>
      <c r="B55" s="5" t="str">
        <f>списки!C51</f>
        <v>Мурдани Хайкал</v>
      </c>
      <c r="C55" s="57" t="s">
        <v>383</v>
      </c>
      <c r="D55" s="55"/>
      <c r="E55" s="55">
        <v>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>
        <f>списки!A52</f>
        <v>52</v>
      </c>
      <c r="B56" s="5" t="str">
        <f>списки!C52</f>
        <v>Нго Куанг Хыу</v>
      </c>
      <c r="C56" s="57" t="s">
        <v>382</v>
      </c>
      <c r="D56" s="55"/>
      <c r="E56" s="57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>
        <f>списки!A53</f>
        <v>53</v>
      </c>
      <c r="B57" s="5" t="str">
        <f>списки!C53</f>
        <v>Пуршев Игорь Валентинович</v>
      </c>
      <c r="C57" s="57" t="s">
        <v>382</v>
      </c>
      <c r="D57" s="55"/>
      <c r="E57" s="57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>
        <f>списки!A54</f>
        <v>54</v>
      </c>
      <c r="B58" s="5" t="str">
        <f>списки!C54</f>
        <v>Пынчина Полина Евгеньевна</v>
      </c>
      <c r="C58" s="57" t="s">
        <v>382</v>
      </c>
      <c r="D58" s="55"/>
      <c r="E58" s="57">
        <v>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>
        <f>списки!A55</f>
        <v>55</v>
      </c>
      <c r="B59" s="5" t="str">
        <f>списки!C55</f>
        <v>Разаренова Анна Андреевна</v>
      </c>
      <c r="C59" s="57" t="s">
        <v>382</v>
      </c>
      <c r="D59" s="55"/>
      <c r="E59" s="57">
        <v>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>
        <f>списки!A56</f>
        <v>56</v>
      </c>
      <c r="B60" s="5" t="str">
        <f>списки!C56</f>
        <v>Ромбеалло Сиела Махарани</v>
      </c>
      <c r="C60" s="57" t="s">
        <v>383</v>
      </c>
      <c r="D60" s="55"/>
      <c r="E60" s="55">
        <v>2</v>
      </c>
      <c r="F60" s="5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>
        <f>списки!A57</f>
        <v>57</v>
      </c>
      <c r="B61" s="5" t="str">
        <f>списки!C57</f>
        <v>Самойлов Даниил Валерьевич</v>
      </c>
      <c r="C61" s="57" t="s">
        <v>382</v>
      </c>
      <c r="D61" s="55"/>
      <c r="E61" s="57">
        <v>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>
        <f>списки!A58</f>
        <v>58</v>
      </c>
      <c r="B62" s="5" t="str">
        <f>списки!C58</f>
        <v>Селуянов Данила Дмитриевич</v>
      </c>
      <c r="C62" s="57" t="s">
        <v>382</v>
      </c>
      <c r="D62" s="55"/>
      <c r="E62" s="57">
        <v>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>
        <f>списки!A59</f>
        <v>59</v>
      </c>
      <c r="B63" s="5" t="str">
        <f>списки!C59</f>
        <v>Симонов Артём Андреевич</v>
      </c>
      <c r="C63" s="57" t="s">
        <v>382</v>
      </c>
      <c r="D63" s="55"/>
      <c r="E63" s="57">
        <v>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>
        <f>списки!A60</f>
        <v>60</v>
      </c>
      <c r="B64" s="5" t="str">
        <f>списки!C60</f>
        <v>Сушинский Матвей Сергеевич</v>
      </c>
      <c r="C64" s="57" t="s">
        <v>383</v>
      </c>
      <c r="D64" s="55"/>
      <c r="E64" s="55">
        <v>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>
        <f>списки!A61</f>
        <v>61</v>
      </c>
      <c r="B65" s="5" t="str">
        <f>списки!C61</f>
        <v>У Цзе</v>
      </c>
      <c r="C65" s="57" t="s">
        <v>383</v>
      </c>
      <c r="D65" s="55"/>
      <c r="E65" s="55">
        <v>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>
        <f>списки!A62</f>
        <v>62</v>
      </c>
      <c r="B66" s="5" t="str">
        <f>списки!C62</f>
        <v>Чугунова Ирина Андреевна</v>
      </c>
      <c r="C66" s="57" t="s">
        <v>382</v>
      </c>
      <c r="D66" s="55"/>
      <c r="E66" s="57">
        <v>5</v>
      </c>
      <c r="F66" s="5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>
        <f>списки!A63</f>
        <v>63</v>
      </c>
      <c r="B67" s="5" t="str">
        <f>списки!C63</f>
        <v>Чупин Егор Владимирович</v>
      </c>
      <c r="C67" s="57" t="s">
        <v>382</v>
      </c>
      <c r="D67" s="55"/>
      <c r="E67" s="57">
        <v>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>
        <f>списки!A64</f>
        <v>64</v>
      </c>
      <c r="B68" s="5" t="str">
        <f>списки!C64</f>
        <v>Шотхоноева Виктория Анатольевна</v>
      </c>
      <c r="C68" s="57" t="s">
        <v>382</v>
      </c>
      <c r="D68" s="55"/>
      <c r="E68" s="57">
        <v>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>
        <f>списки!A65</f>
        <v>65</v>
      </c>
      <c r="B69" s="5" t="str">
        <f>списки!C65</f>
        <v>Юнусова Рената Маратовна</v>
      </c>
      <c r="C69" s="57" t="s">
        <v>382</v>
      </c>
      <c r="D69" s="55"/>
      <c r="E69" s="57">
        <v>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>
        <f>списки!A66</f>
        <v>66</v>
      </c>
      <c r="B70" s="5" t="str">
        <f>списки!C66</f>
        <v>Богуславский Борис Витальевич</v>
      </c>
      <c r="C70" s="57" t="s">
        <v>383</v>
      </c>
      <c r="D70" s="55"/>
      <c r="E70" s="55">
        <v>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>
        <f>списки!A67</f>
        <v>67</v>
      </c>
      <c r="B71" s="5" t="str">
        <f>списки!C67</f>
        <v>Воротов Вячеслав Аркадьевич</v>
      </c>
      <c r="C71" s="57" t="s">
        <v>383</v>
      </c>
      <c r="D71" s="55"/>
      <c r="E71" s="55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>
        <f>списки!A68</f>
        <v>68</v>
      </c>
      <c r="B72" s="5" t="str">
        <f>списки!C68</f>
        <v>Грудинин Сергей Леонидович</v>
      </c>
      <c r="C72" s="57" t="s">
        <v>383</v>
      </c>
      <c r="D72" s="55"/>
      <c r="E72" s="55">
        <v>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>
        <f>списки!A69</f>
        <v>69</v>
      </c>
      <c r="B73" s="5" t="str">
        <f>списки!C69</f>
        <v>Деулина Елизавета Сергеевна</v>
      </c>
      <c r="C73" s="57" t="s">
        <v>382</v>
      </c>
      <c r="D73" s="55"/>
      <c r="E73" s="57">
        <v>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>
        <f>списки!A70</f>
        <v>70</v>
      </c>
      <c r="B74" s="5" t="str">
        <f>списки!C70</f>
        <v>Дмитриева Анна Андреевна</v>
      </c>
      <c r="C74" s="57" t="s">
        <v>382</v>
      </c>
      <c r="D74" s="55"/>
      <c r="E74" s="57">
        <v>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>
        <f>списки!A71</f>
        <v>71</v>
      </c>
      <c r="B75" s="5" t="str">
        <f>списки!C71</f>
        <v>Евсеев Всеволод Александрович</v>
      </c>
      <c r="C75" s="57" t="s">
        <v>383</v>
      </c>
      <c r="D75" s="55"/>
      <c r="E75" s="55">
        <v>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>
        <f>списки!A72</f>
        <v>72</v>
      </c>
      <c r="B76" s="5" t="str">
        <f>списки!C72</f>
        <v>Завадовский Андрей Андреевич</v>
      </c>
      <c r="C76" s="57" t="s">
        <v>382</v>
      </c>
      <c r="D76" s="55"/>
      <c r="E76" s="57">
        <v>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>
        <f>списки!A73</f>
        <v>73</v>
      </c>
      <c r="B77" s="5" t="str">
        <f>списки!C73</f>
        <v>Зайнулин Владислав Сергеевич</v>
      </c>
      <c r="C77" s="57" t="s">
        <v>382</v>
      </c>
      <c r="D77" s="55"/>
      <c r="E77" s="57">
        <v>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>
        <f>списки!A74</f>
        <v>74</v>
      </c>
      <c r="B78" s="5" t="str">
        <f>списки!C74</f>
        <v>Захаркин Артур Сергеевич</v>
      </c>
      <c r="C78" s="57" t="s">
        <v>382</v>
      </c>
      <c r="D78" s="55"/>
      <c r="E78" s="57">
        <v>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>
        <f>списки!A75</f>
        <v>75</v>
      </c>
      <c r="B79" s="5" t="str">
        <f>списки!C75</f>
        <v>Исаева Светлана Алексеевна</v>
      </c>
      <c r="C79" s="57" t="s">
        <v>383</v>
      </c>
      <c r="D79" s="55"/>
      <c r="E79" s="55">
        <v>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>
        <f>списки!A76</f>
        <v>76</v>
      </c>
      <c r="B80" s="5" t="str">
        <f>списки!C76</f>
        <v>Карлов Иван Александрович</v>
      </c>
      <c r="C80" s="57" t="s">
        <v>382</v>
      </c>
      <c r="D80" s="55"/>
      <c r="E80" s="57">
        <v>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>
        <f>списки!A77</f>
        <v>77</v>
      </c>
      <c r="B81" s="5" t="str">
        <f>списки!C77</f>
        <v>Катмаков Лев Константинович</v>
      </c>
      <c r="C81" s="57" t="s">
        <v>382</v>
      </c>
      <c r="D81" s="55"/>
      <c r="E81" s="57">
        <v>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>
        <f>списки!A78</f>
        <v>78</v>
      </c>
      <c r="B82" s="5" t="str">
        <f>списки!C78</f>
        <v>Климашевский Евгений Олегович</v>
      </c>
      <c r="C82" s="57" t="s">
        <v>382</v>
      </c>
      <c r="D82" s="55"/>
      <c r="E82" s="57">
        <v>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>
        <f>списки!A79</f>
        <v>79</v>
      </c>
      <c r="B83" s="5" t="str">
        <f>списки!C79</f>
        <v>Коропотухин Кирилл Андреевич</v>
      </c>
      <c r="C83" s="57" t="s">
        <v>382</v>
      </c>
      <c r="D83" s="57" t="s">
        <v>382</v>
      </c>
      <c r="E83" s="57">
        <v>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>
        <f>списки!A80</f>
        <v>80</v>
      </c>
      <c r="B84" s="5" t="str">
        <f>списки!C80</f>
        <v>Крамарчук Анита Нурлановна</v>
      </c>
      <c r="C84" s="57" t="s">
        <v>382</v>
      </c>
      <c r="D84" s="55"/>
      <c r="E84" s="57">
        <v>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>
        <f>списки!A81</f>
        <v>81</v>
      </c>
      <c r="B85" s="5" t="str">
        <f>списки!C81</f>
        <v>Курманов Сапар Мирланович</v>
      </c>
      <c r="C85" s="57" t="s">
        <v>382</v>
      </c>
      <c r="D85" s="55"/>
      <c r="E85" s="57">
        <v>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>
        <f>списки!A82</f>
        <v>82</v>
      </c>
      <c r="B86" s="5" t="str">
        <f>списки!C82</f>
        <v>Лазаренко Борис Евгеньевич</v>
      </c>
      <c r="C86" s="57" t="s">
        <v>382</v>
      </c>
      <c r="D86" s="55"/>
      <c r="E86" s="57">
        <v>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>
        <f>списки!A83</f>
        <v>83</v>
      </c>
      <c r="B87" s="5" t="str">
        <f>списки!C83</f>
        <v>Локотецкий Матвей Евгеньевич</v>
      </c>
      <c r="C87" s="57" t="s">
        <v>382</v>
      </c>
      <c r="D87" s="55"/>
      <c r="E87" s="57">
        <v>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>
        <f>списки!A84</f>
        <v>84</v>
      </c>
      <c r="B88" s="5" t="str">
        <f>списки!C84</f>
        <v>Лубсандоржиев Айдар Минжурович</v>
      </c>
      <c r="C88" s="57" t="s">
        <v>382</v>
      </c>
      <c r="D88" s="55"/>
      <c r="E88" s="57">
        <v>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>
        <f>списки!A85</f>
        <v>85</v>
      </c>
      <c r="B89" s="5" t="str">
        <f>списки!C85</f>
        <v>Мальцев Данил Рустамович</v>
      </c>
      <c r="C89" s="57" t="s">
        <v>382</v>
      </c>
      <c r="D89" s="55"/>
      <c r="E89" s="57">
        <v>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>
        <f>списки!A86</f>
        <v>86</v>
      </c>
      <c r="B90" s="5" t="str">
        <f>списки!C86</f>
        <v>Мандрыкина Наталья Евгеньевна</v>
      </c>
      <c r="C90" s="57" t="s">
        <v>382</v>
      </c>
      <c r="D90" s="55"/>
      <c r="E90" s="57">
        <v>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>
        <f>списки!A87</f>
        <v>87</v>
      </c>
      <c r="B91" s="5" t="str">
        <f>списки!C87</f>
        <v>Мустафа Андрей Валерьевич</v>
      </c>
      <c r="C91" s="57" t="s">
        <v>382</v>
      </c>
      <c r="D91" s="55"/>
      <c r="E91" s="57">
        <v>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>
        <f>списки!A88</f>
        <v>88</v>
      </c>
      <c r="B92" s="5" t="str">
        <f>списки!C88</f>
        <v>Никифоров Дмитрий Игоревич</v>
      </c>
      <c r="C92" s="57" t="s">
        <v>382</v>
      </c>
      <c r="D92" s="55"/>
      <c r="E92" s="57">
        <v>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>
        <f>списки!A89</f>
        <v>89</v>
      </c>
      <c r="B93" s="5" t="str">
        <f>списки!C89</f>
        <v>Нурматов Хамидулло Абдулло угли</v>
      </c>
      <c r="C93" s="57" t="s">
        <v>382</v>
      </c>
      <c r="D93" s="55"/>
      <c r="E93" s="57">
        <v>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>
        <f>списки!A90</f>
        <v>90</v>
      </c>
      <c r="B94" s="5" t="str">
        <f>списки!C90</f>
        <v>Осипова Александра Дмитриевна</v>
      </c>
      <c r="C94" s="57" t="s">
        <v>382</v>
      </c>
      <c r="D94" s="55"/>
      <c r="E94" s="57">
        <v>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>
        <f>списки!A91</f>
        <v>91</v>
      </c>
      <c r="B95" s="5" t="str">
        <f>списки!C91</f>
        <v>Повшедный Даниил Александрович</v>
      </c>
      <c r="C95" s="57" t="s">
        <v>382</v>
      </c>
      <c r="D95" s="55"/>
      <c r="E95" s="57">
        <v>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>
        <f>списки!A92</f>
        <v>92</v>
      </c>
      <c r="B96" s="5" t="str">
        <f>списки!C92</f>
        <v>Погоренко Иван Сергеевич</v>
      </c>
      <c r="C96" s="57" t="s">
        <v>382</v>
      </c>
      <c r="D96" s="55"/>
      <c r="E96" s="57">
        <v>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>
        <f>списки!A93</f>
        <v>93</v>
      </c>
      <c r="B97" s="5" t="str">
        <f>списки!C93</f>
        <v>Попов Александр Александрович</v>
      </c>
      <c r="C97" s="57" t="s">
        <v>383</v>
      </c>
      <c r="D97" s="55"/>
      <c r="E97" s="55">
        <v>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>
        <f>списки!A94</f>
        <v>94</v>
      </c>
      <c r="B98" s="5" t="str">
        <f>списки!C94</f>
        <v>Пустовой Андрей Евгеньевич</v>
      </c>
      <c r="C98" s="57" t="s">
        <v>382</v>
      </c>
      <c r="D98" s="55"/>
      <c r="E98" s="57">
        <v>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>
        <f>списки!A95</f>
        <v>95</v>
      </c>
      <c r="B99" s="5" t="str">
        <f>списки!C95</f>
        <v>Пшонкин Вадим Дмитриевич</v>
      </c>
      <c r="C99" s="57" t="s">
        <v>382</v>
      </c>
      <c r="D99" s="55"/>
      <c r="E99" s="57">
        <v>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>
        <f>списки!A96</f>
        <v>96</v>
      </c>
      <c r="B100" s="5" t="str">
        <f>списки!C96</f>
        <v>Ситдиков Рустам Вадимович</v>
      </c>
      <c r="C100" s="57" t="s">
        <v>382</v>
      </c>
      <c r="D100" s="55"/>
      <c r="E100" s="57">
        <v>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>
        <f>списки!A97</f>
        <v>97</v>
      </c>
      <c r="B101" s="5" t="str">
        <f>списки!C97</f>
        <v>Талаев Илья Викторович</v>
      </c>
      <c r="C101" s="57" t="s">
        <v>382</v>
      </c>
      <c r="D101" s="55"/>
      <c r="E101" s="57">
        <v>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>
        <f>списки!A98</f>
        <v>98</v>
      </c>
      <c r="B102" s="5" t="str">
        <f>списки!C98</f>
        <v>Фомин Александр Владимирович</v>
      </c>
      <c r="C102" s="57" t="s">
        <v>382</v>
      </c>
      <c r="D102" s="57" t="s">
        <v>382</v>
      </c>
      <c r="E102" s="57">
        <v>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>
        <f>списки!A99</f>
        <v>99</v>
      </c>
      <c r="B103" s="5" t="str">
        <f>списки!C99</f>
        <v>Шлейнингер Никита Викторович</v>
      </c>
      <c r="C103" s="57" t="s">
        <v>382</v>
      </c>
      <c r="D103" s="57" t="s">
        <v>382</v>
      </c>
      <c r="E103" s="57">
        <v>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>
        <f>списки!A100</f>
        <v>100</v>
      </c>
      <c r="B104" s="5" t="str">
        <f>списки!C100</f>
        <v>Ерохин Артем Алексеевич</v>
      </c>
      <c r="C104" s="55"/>
      <c r="D104" s="55"/>
      <c r="E104" s="55">
        <v>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>
        <f>списки!A101</f>
        <v>101</v>
      </c>
      <c r="B105" s="5" t="str">
        <f>списки!C101</f>
        <v>Субботин + СтрПр</v>
      </c>
      <c r="C105" s="57" t="s">
        <v>383</v>
      </c>
      <c r="D105" s="55"/>
      <c r="E105" s="55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>
        <f>списки!A102</f>
        <v>102</v>
      </c>
      <c r="B106" s="5" t="str">
        <f>списки!C102</f>
        <v>Котов + СтрПр</v>
      </c>
      <c r="C106" s="55"/>
      <c r="D106" s="57" t="s">
        <v>382</v>
      </c>
      <c r="E106" s="55">
        <v>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>
        <f>списки!A103</f>
        <v>103</v>
      </c>
      <c r="B107" s="5" t="str">
        <f>списки!C103</f>
        <v>Головко + СтрПр</v>
      </c>
      <c r="C107" s="57" t="s">
        <v>383</v>
      </c>
      <c r="D107" s="55"/>
      <c r="E107" s="55">
        <v>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>
        <f>списки!A104</f>
        <v>104</v>
      </c>
      <c r="B108" s="5" t="str">
        <f>списки!C104</f>
        <v>Орлов + СтрПр</v>
      </c>
      <c r="C108" s="57" t="s">
        <v>383</v>
      </c>
      <c r="D108" s="55"/>
      <c r="E108" s="55">
        <v>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>
        <f>списки!A105</f>
        <v>105</v>
      </c>
      <c r="B109" s="5" t="str">
        <f>списки!C105</f>
        <v>Гельдыев</v>
      </c>
      <c r="C109" s="55"/>
      <c r="D109" s="55"/>
      <c r="E109" s="55">
        <v>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>
        <f>списки!A106</f>
        <v>106</v>
      </c>
      <c r="B110" s="5" t="str">
        <f>списки!C106</f>
        <v>Шугаров</v>
      </c>
      <c r="C110" s="55"/>
      <c r="D110" s="55"/>
      <c r="E110" s="55">
        <v>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>
        <f>списки!A107</f>
        <v>107</v>
      </c>
      <c r="B111" s="5" t="str">
        <f>списки!C107</f>
        <v>Голышев</v>
      </c>
      <c r="C111" s="55"/>
      <c r="D111" s="55"/>
      <c r="E111" s="55">
        <v>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>
        <f>списки!A108</f>
        <v>108</v>
      </c>
      <c r="B112" s="5" t="str">
        <f>списки!C108</f>
        <v>Сен Ченг</v>
      </c>
      <c r="C112" s="55"/>
      <c r="D112" s="55"/>
      <c r="E112" s="55">
        <v>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>
        <f>списки!A109</f>
        <v>109</v>
      </c>
      <c r="B113" s="5" t="str">
        <f>списки!C109</f>
        <v>Чан Пэнсян</v>
      </c>
      <c r="C113" s="55"/>
      <c r="D113" s="55"/>
      <c r="E113" s="55">
        <v>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>
        <f>списки!A110</f>
        <v>110</v>
      </c>
      <c r="B114" s="5" t="str">
        <f>списки!C110</f>
        <v>Васильева Елизавета Владимировна (932003)</v>
      </c>
      <c r="C114" s="55"/>
      <c r="D114" s="55"/>
      <c r="E114" s="55">
        <v>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>
        <f>списки!A111</f>
        <v>111</v>
      </c>
      <c r="B115" s="5" t="str">
        <f>списки!C111</f>
        <v>Жданов Роман Олегович (932003)</v>
      </c>
      <c r="C115" s="55"/>
      <c r="D115" s="55"/>
      <c r="E115" s="55">
        <v>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>
        <f>списки!A112</f>
        <v>112</v>
      </c>
      <c r="B116" s="5" t="str">
        <f>списки!C112</f>
        <v>Ибрагимов Алишер Искандар угли (932001)</v>
      </c>
      <c r="C116" s="55"/>
      <c r="D116" s="55"/>
      <c r="E116" s="55">
        <v>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>
        <f>списки!A113</f>
        <v>113</v>
      </c>
      <c r="B117" s="5" t="str">
        <f>списки!C113</f>
        <v>Иванов Данил Олегович (932003)</v>
      </c>
      <c r="C117" s="55"/>
      <c r="D117" s="55"/>
      <c r="E117" s="55">
        <v>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>
        <f>списки!A114</f>
        <v>114</v>
      </c>
      <c r="B118" s="5" t="str">
        <f>списки!C114</f>
        <v>Изотов Александр Владимирович (932002)</v>
      </c>
      <c r="C118" s="55"/>
      <c r="D118" s="55"/>
      <c r="E118" s="55">
        <v>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>
        <f>списки!A115</f>
        <v>115</v>
      </c>
      <c r="B119" s="5" t="str">
        <f>списки!C115</f>
        <v>Ильев Никита Андреевич (932002)</v>
      </c>
      <c r="C119" s="55"/>
      <c r="D119" s="55"/>
      <c r="E119" s="55">
        <v>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>
        <f>списки!A116</f>
        <v>116</v>
      </c>
      <c r="B120" s="5" t="str">
        <f>списки!C116</f>
        <v>Котов Александр Валерьевич (932003)</v>
      </c>
      <c r="C120" s="55"/>
      <c r="D120" s="55"/>
      <c r="E120" s="55">
        <v>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>
        <f>списки!A117</f>
        <v>117</v>
      </c>
      <c r="B121" s="5" t="str">
        <f>списки!C117</f>
        <v>Лапатин Данила Алексеевич (932001)</v>
      </c>
      <c r="C121" s="55"/>
      <c r="D121" s="55"/>
      <c r="E121" s="55">
        <v>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>
        <f>списки!A118</f>
        <v>118</v>
      </c>
      <c r="B122" s="5" t="str">
        <f>списки!C118</f>
        <v>Линьков Вадим Игоревич (932004)</v>
      </c>
      <c r="C122" s="55"/>
      <c r="D122" s="55"/>
      <c r="E122" s="55">
        <v>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>
        <f>списки!A119</f>
        <v>119</v>
      </c>
      <c r="B123" s="5" t="str">
        <f>списки!C119</f>
        <v>Логоткова Дарья Константиновна (932003)</v>
      </c>
      <c r="C123" s="55"/>
      <c r="D123" s="55"/>
      <c r="E123" s="55">
        <v>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>
        <f>списки!A120</f>
        <v>120</v>
      </c>
      <c r="B124" s="5" t="str">
        <f>списки!C120</f>
        <v>Малясов Дмитрий Викторович (932001)</v>
      </c>
      <c r="C124" s="55"/>
      <c r="D124" s="55"/>
      <c r="E124" s="55">
        <v>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>
        <f>списки!A121</f>
        <v>121</v>
      </c>
      <c r="B125" s="5" t="str">
        <f>списки!C121</f>
        <v>Марьясов Артем Ринатович (932002)</v>
      </c>
      <c r="C125" s="55"/>
      <c r="D125" s="55"/>
      <c r="E125" s="55">
        <v>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>
        <f>списки!A122</f>
        <v>122</v>
      </c>
      <c r="B126" s="5" t="str">
        <f>списки!C122</f>
        <v>Маслова Мария Витальевна (932002)</v>
      </c>
      <c r="C126" s="55"/>
      <c r="D126" s="55"/>
      <c r="E126" s="55">
        <v>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>
        <f>списки!A123</f>
        <v>123</v>
      </c>
      <c r="B127" s="5" t="str">
        <f>списки!C123</f>
        <v>Молоков Артём Вячеславович (932003)</v>
      </c>
      <c r="C127" s="55"/>
      <c r="D127" s="55"/>
      <c r="E127" s="55">
        <v>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>
        <f>списки!A124</f>
        <v>124</v>
      </c>
      <c r="B128" s="5" t="str">
        <f>списки!C124</f>
        <v>Панова Диана Дмитриевна (932001)</v>
      </c>
      <c r="C128" s="55"/>
      <c r="D128" s="55"/>
      <c r="E128" s="55">
        <v>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>
        <f>списки!A125</f>
        <v>125</v>
      </c>
      <c r="B129" s="5" t="str">
        <f>списки!C125</f>
        <v>Петериков Иван Владимирович (932003)</v>
      </c>
      <c r="C129" s="55"/>
      <c r="D129" s="55"/>
      <c r="E129" s="55">
        <v>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>
        <f>списки!A126</f>
        <v>126</v>
      </c>
      <c r="B130" s="5" t="str">
        <f>списки!C126</f>
        <v>Печкина Кристина Евгеньевна (932001)</v>
      </c>
      <c r="C130" s="55"/>
      <c r="D130" s="55"/>
      <c r="E130" s="55">
        <v>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>
        <f>списки!A127</f>
        <v>127</v>
      </c>
      <c r="B131" s="5" t="str">
        <f>списки!C127</f>
        <v>Пудов Дмитрий Анатольевич (932001)</v>
      </c>
      <c r="C131" s="55"/>
      <c r="D131" s="55"/>
      <c r="E131" s="55">
        <v>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>
        <f>списки!A128</f>
        <v>128</v>
      </c>
      <c r="B132" s="5" t="str">
        <f>списки!C128</f>
        <v>Ращупкина Наталья Максимовна (932002)</v>
      </c>
      <c r="C132" s="55"/>
      <c r="D132" s="55"/>
      <c r="E132" s="55">
        <v>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>
        <f>списки!A129</f>
        <v>129</v>
      </c>
      <c r="B133" s="5" t="str">
        <f>списки!C129</f>
        <v>Русанов Даниил Игоревич (932002)</v>
      </c>
      <c r="C133" s="55"/>
      <c r="D133" s="55"/>
      <c r="E133" s="55">
        <v>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>
        <f>списки!A130</f>
        <v>130</v>
      </c>
      <c r="B134" s="5" t="str">
        <f>списки!C130</f>
        <v>Скрипко Егор Анатольевич (932002)</v>
      </c>
      <c r="C134" s="55"/>
      <c r="D134" s="55"/>
      <c r="E134" s="55">
        <v>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>
        <f>списки!A131</f>
        <v>131</v>
      </c>
      <c r="B135" s="5" t="str">
        <f>списки!C131</f>
        <v>Степаньков Данила Денисович (932001)</v>
      </c>
      <c r="C135" s="55"/>
      <c r="D135" s="55"/>
      <c r="E135" s="55">
        <v>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>
        <f>списки!A132</f>
        <v>132</v>
      </c>
      <c r="B136" s="5" t="str">
        <f>списки!C132</f>
        <v>Танумихарджа Рафаэл Мэтью (932003)</v>
      </c>
      <c r="C136" s="55"/>
      <c r="D136" s="55"/>
      <c r="E136" s="55">
        <v>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>
        <f>списки!A133</f>
        <v>133</v>
      </c>
      <c r="B137" s="5" t="str">
        <f>списки!C133</f>
        <v>Узжин Виталий Андреевич (932002)</v>
      </c>
      <c r="C137" s="55"/>
      <c r="D137" s="55"/>
      <c r="E137" s="55">
        <v>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>
        <f>списки!A134</f>
        <v>134</v>
      </c>
      <c r="B138" s="5" t="str">
        <f>списки!C134</f>
        <v>Хандуев Алдар Станиславович (932001)</v>
      </c>
      <c r="C138" s="55"/>
      <c r="D138" s="55"/>
      <c r="E138" s="55">
        <v>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>
        <f>списки!A135</f>
        <v>135</v>
      </c>
      <c r="B139" s="5" t="str">
        <f>списки!C135</f>
        <v>Щербак Юлия Алексеевна (932002)</v>
      </c>
      <c r="C139" s="55"/>
      <c r="D139" s="55"/>
      <c r="E139" s="55">
        <v>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>
        <f>списки!A136</f>
        <v>136</v>
      </c>
      <c r="B140" s="5" t="str">
        <f>списки!C136</f>
        <v>Юдин Роман Владимирович (932003)</v>
      </c>
      <c r="C140" s="55"/>
      <c r="D140" s="55"/>
      <c r="E140" s="55">
        <v>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>
        <f>списки!A137</f>
        <v>137</v>
      </c>
      <c r="B141" s="5">
        <f>списки!C137</f>
        <v>0</v>
      </c>
      <c r="C141" s="55"/>
      <c r="D141" s="55"/>
      <c r="E141" s="55">
        <v>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>
        <f>списки!A138</f>
        <v>138</v>
      </c>
      <c r="B142" s="5">
        <f>списки!C138</f>
        <v>0</v>
      </c>
      <c r="C142" s="55"/>
      <c r="D142" s="55"/>
      <c r="E142" s="55">
        <v>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>
        <f>списки!A139</f>
        <v>139</v>
      </c>
      <c r="B143" s="5">
        <f>списки!C139</f>
        <v>0</v>
      </c>
      <c r="C143" s="55"/>
      <c r="D143" s="55"/>
      <c r="E143" s="55">
        <v>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>
        <f>списки!A140</f>
        <v>140</v>
      </c>
      <c r="B144" s="5">
        <f>списки!C140</f>
        <v>0</v>
      </c>
      <c r="C144" s="55"/>
      <c r="D144" s="55"/>
      <c r="E144" s="55">
        <v>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>
        <f>списки!A141</f>
        <v>141</v>
      </c>
      <c r="B145" s="5" t="str">
        <f>списки!C141</f>
        <v>Переплеткина</v>
      </c>
      <c r="C145" s="55"/>
      <c r="D145" s="55"/>
      <c r="E145" s="55">
        <v>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>
        <f>списки!A142</f>
        <v>142</v>
      </c>
      <c r="B146" s="5" t="str">
        <f>списки!C142</f>
        <v>Емелин Кирилл Сергеевич</v>
      </c>
      <c r="C146" s="55"/>
      <c r="D146" s="55"/>
      <c r="E146" s="55">
        <v>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>
        <f>списки!A143</f>
        <v>143</v>
      </c>
      <c r="B147" s="5" t="str">
        <f>списки!C143</f>
        <v>Гурин Кирилл Игоревич</v>
      </c>
      <c r="C147" s="55"/>
      <c r="D147" s="55"/>
      <c r="E147" s="55">
        <v>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55"/>
      <c r="D148" s="5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55"/>
      <c r="D149" s="5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55"/>
      <c r="D150" s="5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55"/>
      <c r="D151" s="5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55"/>
      <c r="D152" s="5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55"/>
      <c r="D153" s="5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55"/>
      <c r="D154" s="5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55"/>
      <c r="D155" s="5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55"/>
      <c r="D156" s="5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55"/>
      <c r="D157" s="5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55"/>
      <c r="D158" s="5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55"/>
      <c r="D159" s="5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55"/>
      <c r="D160" s="5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55"/>
      <c r="D161" s="5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55"/>
      <c r="D162" s="5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55"/>
      <c r="D163" s="5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55"/>
      <c r="D164" s="5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55"/>
      <c r="D165" s="5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55"/>
      <c r="D166" s="5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55"/>
      <c r="D167" s="5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55"/>
      <c r="D168" s="5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55"/>
      <c r="D169" s="5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55"/>
      <c r="D170" s="5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55"/>
      <c r="D171" s="5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55"/>
      <c r="D172" s="5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55"/>
      <c r="D173" s="5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55"/>
      <c r="D174" s="5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55"/>
      <c r="D175" s="5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55"/>
      <c r="D176" s="5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55"/>
      <c r="D177" s="5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55"/>
      <c r="D178" s="5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55"/>
      <c r="D179" s="5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55"/>
      <c r="D180" s="5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55"/>
      <c r="D181" s="5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55"/>
      <c r="D182" s="5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55"/>
      <c r="D183" s="5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55"/>
      <c r="D184" s="5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55"/>
      <c r="D185" s="5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55"/>
      <c r="D186" s="5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55"/>
      <c r="D187" s="5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55"/>
      <c r="D188" s="5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55"/>
      <c r="D189" s="5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55"/>
      <c r="D190" s="5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55"/>
      <c r="D191" s="5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55"/>
      <c r="D192" s="5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55"/>
      <c r="D193" s="5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55"/>
      <c r="D194" s="5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55"/>
      <c r="D195" s="5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55"/>
      <c r="D196" s="5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55"/>
      <c r="D197" s="5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55"/>
      <c r="D198" s="5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55"/>
      <c r="D199" s="5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55"/>
      <c r="D200" s="5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55"/>
      <c r="D201" s="5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55"/>
      <c r="D202" s="5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55"/>
      <c r="D203" s="5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55"/>
      <c r="D204" s="5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55"/>
      <c r="D205" s="5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55"/>
      <c r="D206" s="5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55"/>
      <c r="D207" s="5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55"/>
      <c r="D208" s="5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55"/>
      <c r="D209" s="5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55"/>
      <c r="D210" s="5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55"/>
      <c r="D211" s="5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55"/>
      <c r="D212" s="5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55"/>
      <c r="D213" s="5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55"/>
      <c r="D214" s="5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55"/>
      <c r="D215" s="5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55"/>
      <c r="D216" s="5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55"/>
      <c r="D217" s="5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55"/>
      <c r="D218" s="5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55"/>
      <c r="D219" s="5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55"/>
      <c r="D220" s="5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55"/>
      <c r="D221" s="5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55"/>
      <c r="D222" s="5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55"/>
      <c r="D223" s="5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55"/>
      <c r="D224" s="5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55"/>
      <c r="D225" s="5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55"/>
      <c r="D226" s="5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55"/>
      <c r="D227" s="5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55"/>
      <c r="D228" s="5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55"/>
      <c r="D229" s="5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55"/>
      <c r="D230" s="5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55"/>
      <c r="D231" s="5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55"/>
      <c r="D232" s="5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55"/>
      <c r="D233" s="5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55"/>
      <c r="D234" s="5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55"/>
      <c r="D235" s="5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55"/>
      <c r="D236" s="5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55"/>
      <c r="D237" s="5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55"/>
      <c r="D238" s="5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55"/>
      <c r="D239" s="5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55"/>
      <c r="D240" s="5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55"/>
      <c r="D241" s="5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55"/>
      <c r="D242" s="5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55"/>
      <c r="D243" s="5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6.7109375" customWidth="1"/>
    <col min="2" max="2" width="38" customWidth="1"/>
    <col min="3" max="3" width="15.42578125" customWidth="1"/>
    <col min="4" max="4" width="17.140625" customWidth="1"/>
    <col min="5" max="6" width="9.140625" customWidth="1"/>
    <col min="7" max="26" width="8.7109375" customWidth="1"/>
  </cols>
  <sheetData>
    <row r="1" spans="1:26" ht="12.75" customHeight="1">
      <c r="A1" s="5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54" t="s">
        <v>377</v>
      </c>
      <c r="B4" s="54" t="s">
        <v>378</v>
      </c>
      <c r="C4" s="55" t="s">
        <v>379</v>
      </c>
      <c r="D4" s="55" t="s">
        <v>380</v>
      </c>
      <c r="E4" s="55" t="s">
        <v>381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2.75" customHeight="1">
      <c r="A5" s="1">
        <f>списки!A1</f>
        <v>1</v>
      </c>
      <c r="B5" s="5" t="str">
        <f>списки!C1</f>
        <v>Бурнашев Сергей Олегович</v>
      </c>
      <c r="C5" s="57" t="s">
        <v>382</v>
      </c>
      <c r="D5" s="55"/>
      <c r="E5" s="57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>
        <f>списки!A2</f>
        <v>2</v>
      </c>
      <c r="B6" s="5" t="str">
        <f>списки!C2</f>
        <v>Ву Хоанг Ань</v>
      </c>
      <c r="C6" s="57" t="s">
        <v>382</v>
      </c>
      <c r="D6" s="57" t="s">
        <v>382</v>
      </c>
      <c r="E6" s="57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>
        <f>списки!A3</f>
        <v>3</v>
      </c>
      <c r="B7" s="5" t="str">
        <f>списки!C3</f>
        <v>Данг Фыонг Нам</v>
      </c>
      <c r="C7" s="57" t="s">
        <v>382</v>
      </c>
      <c r="D7" s="55"/>
      <c r="E7" s="57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>
        <f>списки!A4</f>
        <v>4</v>
      </c>
      <c r="B8" s="5" t="str">
        <f>списки!C4</f>
        <v>Дергунова Наталья Олеговна</v>
      </c>
      <c r="C8" s="57" t="s">
        <v>382</v>
      </c>
      <c r="D8" s="57" t="s">
        <v>382</v>
      </c>
      <c r="E8" s="57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>
        <f>списки!A5</f>
        <v>5</v>
      </c>
      <c r="B9" s="5" t="str">
        <f>списки!C5</f>
        <v>Дмитриев Арсений Тарасович</v>
      </c>
      <c r="C9" s="57" t="s">
        <v>382</v>
      </c>
      <c r="D9" s="57" t="s">
        <v>382</v>
      </c>
      <c r="E9" s="57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>
        <f>списки!A6</f>
        <v>6</v>
      </c>
      <c r="B10" s="5" t="str">
        <f>списки!C6</f>
        <v>Ефремова Юлия Александровна</v>
      </c>
      <c r="C10" s="57" t="s">
        <v>382</v>
      </c>
      <c r="D10" s="55"/>
      <c r="E10" s="57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>
        <f>списки!A7</f>
        <v>7</v>
      </c>
      <c r="B11" s="5" t="str">
        <f>списки!C7</f>
        <v>Зулпуев Азрет Алтынбекович</v>
      </c>
      <c r="C11" s="57" t="s">
        <v>383</v>
      </c>
      <c r="D11" s="55"/>
      <c r="E11" s="55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>
        <f>списки!A8</f>
        <v>8</v>
      </c>
      <c r="B12" s="5" t="str">
        <f>списки!C8</f>
        <v>Казюрин Николай Вячеславович</v>
      </c>
      <c r="C12" s="57" t="s">
        <v>383</v>
      </c>
      <c r="D12" s="55"/>
      <c r="E12" s="55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>
        <f>списки!A9</f>
        <v>9</v>
      </c>
      <c r="B13" s="5" t="str">
        <f>списки!C9</f>
        <v>Калиничев Никита Дмитриевич</v>
      </c>
      <c r="C13" s="57" t="s">
        <v>382</v>
      </c>
      <c r="D13" s="55"/>
      <c r="E13" s="57">
        <v>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>
        <f>списки!A10</f>
        <v>10</v>
      </c>
      <c r="B14" s="5" t="str">
        <f>списки!C10</f>
        <v>Кезик Дарья Дмитриевна</v>
      </c>
      <c r="C14" s="57" t="s">
        <v>383</v>
      </c>
      <c r="D14" s="55"/>
      <c r="E14" s="55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>
        <f>списки!A11</f>
        <v>11</v>
      </c>
      <c r="B15" s="5" t="str">
        <f>списки!C11</f>
        <v>Кеник Александр Владимирович</v>
      </c>
      <c r="C15" s="57" t="s">
        <v>383</v>
      </c>
      <c r="D15" s="55"/>
      <c r="E15" s="55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>
        <f>списки!A12</f>
        <v>12</v>
      </c>
      <c r="B16" s="5" t="str">
        <f>списки!C12</f>
        <v>Колбунов Никита Максимович</v>
      </c>
      <c r="C16" s="57" t="s">
        <v>383</v>
      </c>
      <c r="D16" s="55"/>
      <c r="E16" s="55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>
        <f>списки!A13</f>
        <v>13</v>
      </c>
      <c r="B17" s="5" t="str">
        <f>списки!C13</f>
        <v>Копылов Данила Олегович</v>
      </c>
      <c r="C17" s="57" t="s">
        <v>382</v>
      </c>
      <c r="D17" s="57" t="s">
        <v>382</v>
      </c>
      <c r="E17" s="57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>
        <f>списки!A14</f>
        <v>14</v>
      </c>
      <c r="B18" s="5" t="str">
        <f>списки!C14</f>
        <v>Куколь Вячеслав Владимирович</v>
      </c>
      <c r="C18" s="57" t="s">
        <v>382</v>
      </c>
      <c r="D18" s="57" t="s">
        <v>382</v>
      </c>
      <c r="E18" s="57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>
        <f>списки!A15</f>
        <v>15</v>
      </c>
      <c r="B19" s="5" t="str">
        <f>списки!C15</f>
        <v>Лаврентьев Роман Владиславович</v>
      </c>
      <c r="C19" s="57" t="s">
        <v>382</v>
      </c>
      <c r="D19" s="55"/>
      <c r="E19" s="57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>
        <f>списки!A16</f>
        <v>16</v>
      </c>
      <c r="B20" s="5" t="str">
        <f>списки!C16</f>
        <v>Латипов Толибжон Комилович</v>
      </c>
      <c r="C20" s="57" t="s">
        <v>382</v>
      </c>
      <c r="D20" s="55"/>
      <c r="E20" s="57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>
        <f>списки!A17</f>
        <v>17</v>
      </c>
      <c r="B21" s="5" t="str">
        <f>списки!C17</f>
        <v>Лещев Дмитрий Алексеевич</v>
      </c>
      <c r="C21" s="57" t="s">
        <v>382</v>
      </c>
      <c r="D21" s="57" t="s">
        <v>382</v>
      </c>
      <c r="E21" s="57">
        <v>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>
        <f>списки!A18</f>
        <v>18</v>
      </c>
      <c r="B22" s="5" t="str">
        <f>списки!C18</f>
        <v>Лундовская Ксения Евгеньевна</v>
      </c>
      <c r="C22" s="57" t="s">
        <v>383</v>
      </c>
      <c r="D22" s="55"/>
      <c r="E22" s="55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>
        <f>списки!A19</f>
        <v>19</v>
      </c>
      <c r="B23" s="5" t="str">
        <f>списки!C19</f>
        <v>Макаров Владислав Дмитриевич</v>
      </c>
      <c r="C23" s="57" t="s">
        <v>382</v>
      </c>
      <c r="D23" s="55"/>
      <c r="E23" s="57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>
        <f>списки!A20</f>
        <v>20</v>
      </c>
      <c r="B24" s="5" t="str">
        <f>списки!C20</f>
        <v>Махаммаджонов Сухроббек Умиджон угли</v>
      </c>
      <c r="C24" s="57" t="s">
        <v>382</v>
      </c>
      <c r="D24" s="57" t="s">
        <v>382</v>
      </c>
      <c r="E24" s="57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>
        <f>списки!A21</f>
        <v>21</v>
      </c>
      <c r="B25" s="5" t="str">
        <f>списки!C21</f>
        <v>Омельянюк Дан Юрьевич</v>
      </c>
      <c r="C25" s="57" t="s">
        <v>382</v>
      </c>
      <c r="D25" s="55"/>
      <c r="E25" s="57">
        <v>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>
        <f>списки!A22</f>
        <v>22</v>
      </c>
      <c r="B26" s="5" t="str">
        <f>списки!C22</f>
        <v>Орликов Андрей Алексеевич</v>
      </c>
      <c r="C26" s="57" t="s">
        <v>382</v>
      </c>
      <c r="D26" s="55"/>
      <c r="E26" s="57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>
        <f>списки!A23</f>
        <v>23</v>
      </c>
      <c r="B27" s="5" t="str">
        <f>списки!C23</f>
        <v>Петроченко Иван Васильевич</v>
      </c>
      <c r="C27" s="57" t="s">
        <v>382</v>
      </c>
      <c r="D27" s="57" t="s">
        <v>382</v>
      </c>
      <c r="E27" s="57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>
        <f>списки!A24</f>
        <v>24</v>
      </c>
      <c r="B28" s="5" t="str">
        <f>списки!C24</f>
        <v>Протасов Ярослав Игоревич</v>
      </c>
      <c r="C28" s="57" t="s">
        <v>382</v>
      </c>
      <c r="D28" s="55"/>
      <c r="E28" s="57">
        <v>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>
        <f>списки!A25</f>
        <v>25</v>
      </c>
      <c r="B29" s="5" t="str">
        <f>списки!C25</f>
        <v>Рабаева Нурайым Алмазбековна</v>
      </c>
      <c r="C29" s="57" t="s">
        <v>382</v>
      </c>
      <c r="D29" s="55"/>
      <c r="E29" s="57">
        <v>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>
        <f>списки!A26</f>
        <v>26</v>
      </c>
      <c r="B30" s="5" t="str">
        <f>списки!C26</f>
        <v>Сейдалиев Расим Рамисович</v>
      </c>
      <c r="C30" s="57" t="s">
        <v>382</v>
      </c>
      <c r="D30" s="57" t="s">
        <v>382</v>
      </c>
      <c r="E30" s="57">
        <v>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>
        <f>списки!A27</f>
        <v>27</v>
      </c>
      <c r="B31" s="5" t="str">
        <f>списки!C27</f>
        <v>СербУшко Андрей Викторович</v>
      </c>
      <c r="C31" s="57" t="s">
        <v>382</v>
      </c>
      <c r="D31" s="57" t="s">
        <v>382</v>
      </c>
      <c r="E31" s="57">
        <v>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>
        <f>списки!A28</f>
        <v>28</v>
      </c>
      <c r="B32" s="5" t="str">
        <f>списки!C28</f>
        <v>Слепцова Софья Евгеньевна</v>
      </c>
      <c r="C32" s="57" t="s">
        <v>382</v>
      </c>
      <c r="D32" s="55"/>
      <c r="E32" s="57">
        <v>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>
        <f>списки!A29</f>
        <v>29</v>
      </c>
      <c r="B33" s="5" t="str">
        <f>списки!C29</f>
        <v>Стариков Павел Михайлович</v>
      </c>
      <c r="C33" s="57" t="s">
        <v>383</v>
      </c>
      <c r="D33" s="55"/>
      <c r="E33" s="55">
        <v>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>
        <f>списки!A30</f>
        <v>30</v>
      </c>
      <c r="B34" s="5" t="str">
        <f>списки!C30</f>
        <v>Степанова Кристина Александровна</v>
      </c>
      <c r="C34" s="57" t="s">
        <v>382</v>
      </c>
      <c r="D34" s="57" t="s">
        <v>382</v>
      </c>
      <c r="E34" s="57">
        <v>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>
        <f>списки!A31</f>
        <v>31</v>
      </c>
      <c r="B35" s="5" t="str">
        <f>списки!C31</f>
        <v>Фам Ань Ту</v>
      </c>
      <c r="C35" s="57" t="s">
        <v>382</v>
      </c>
      <c r="D35" s="55"/>
      <c r="E35" s="57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>
        <f>списки!A32</f>
        <v>32</v>
      </c>
      <c r="B36" s="5" t="str">
        <f>списки!C32</f>
        <v>Шевченко Арина Александровна</v>
      </c>
      <c r="C36" s="57" t="s">
        <v>382</v>
      </c>
      <c r="D36" s="55"/>
      <c r="E36" s="57">
        <v>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>
        <f>списки!A33</f>
        <v>33</v>
      </c>
      <c r="B37" s="5" t="str">
        <f>списки!C33</f>
        <v>Щулькин Никита Сергеевич</v>
      </c>
      <c r="C37" s="57" t="s">
        <v>382</v>
      </c>
      <c r="D37" s="57" t="s">
        <v>382</v>
      </c>
      <c r="E37" s="57">
        <v>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>
        <f>списки!A34</f>
        <v>34</v>
      </c>
      <c r="B38" s="5" t="str">
        <f>списки!C34</f>
        <v>Абдиев Лочин Журабек угли</v>
      </c>
      <c r="C38" s="57" t="s">
        <v>382</v>
      </c>
      <c r="D38" s="57" t="s">
        <v>382</v>
      </c>
      <c r="E38" s="57">
        <v>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>
        <f>списки!A35</f>
        <v>35</v>
      </c>
      <c r="B39" s="5" t="str">
        <f>списки!C35</f>
        <v>Аксёнова Ирина Александровна</v>
      </c>
      <c r="C39" s="57" t="s">
        <v>382</v>
      </c>
      <c r="D39" s="55"/>
      <c r="E39" s="57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>
        <f>списки!A36</f>
        <v>36</v>
      </c>
      <c r="B40" s="5" t="str">
        <f>списки!C36</f>
        <v>Александрова Полина Андреевна</v>
      </c>
      <c r="C40" s="55"/>
      <c r="D40" s="57" t="s">
        <v>384</v>
      </c>
      <c r="E40" s="55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>
        <f>списки!A37</f>
        <v>37</v>
      </c>
      <c r="B41" s="5" t="str">
        <f>списки!C37</f>
        <v>Алексеев Григорий Александрович</v>
      </c>
      <c r="C41" s="57" t="s">
        <v>382</v>
      </c>
      <c r="D41" s="55"/>
      <c r="E41" s="57">
        <v>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>
        <f>списки!A38</f>
        <v>38</v>
      </c>
      <c r="B42" s="5" t="str">
        <f>списки!C38</f>
        <v>Аслонов Умид Гани угли</v>
      </c>
      <c r="C42" s="55"/>
      <c r="D42" s="57" t="s">
        <v>384</v>
      </c>
      <c r="E42" s="55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>
        <f>списки!A39</f>
        <v>39</v>
      </c>
      <c r="B43" s="5" t="str">
        <f>списки!C39</f>
        <v>Балыков Артем Владимирович</v>
      </c>
      <c r="C43" s="57" t="s">
        <v>382</v>
      </c>
      <c r="D43" s="57" t="s">
        <v>382</v>
      </c>
      <c r="E43" s="57">
        <v>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>
        <f>списки!A40</f>
        <v>40</v>
      </c>
      <c r="B44" s="5" t="str">
        <f>списки!C40</f>
        <v>Вильданов Артём Русланович</v>
      </c>
      <c r="C44" s="57" t="s">
        <v>382</v>
      </c>
      <c r="D44" s="55"/>
      <c r="E44" s="57">
        <v>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>
        <f>списки!A41</f>
        <v>41</v>
      </c>
      <c r="B45" s="5" t="str">
        <f>списки!C41</f>
        <v>Вушанло Фарух Русланович</v>
      </c>
      <c r="C45" s="57" t="s">
        <v>382</v>
      </c>
      <c r="D45" s="55"/>
      <c r="E45" s="57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>
        <f>списки!A42</f>
        <v>42</v>
      </c>
      <c r="B46" s="5" t="str">
        <f>списки!C42</f>
        <v>Вячистый Тимофей Дмитриевич</v>
      </c>
      <c r="C46" s="57" t="s">
        <v>382</v>
      </c>
      <c r="D46" s="55"/>
      <c r="E46" s="57">
        <v>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>
        <f>списки!A43</f>
        <v>43</v>
      </c>
      <c r="B47" s="5" t="str">
        <f>списки!C43</f>
        <v>Дик Иван Сергеевич</v>
      </c>
      <c r="C47" s="57" t="s">
        <v>382</v>
      </c>
      <c r="D47" s="55"/>
      <c r="E47" s="57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>
        <f>списки!A44</f>
        <v>44</v>
      </c>
      <c r="B48" s="5" t="str">
        <f>списки!C44</f>
        <v>Жахонов Жамшед Гафур угли</v>
      </c>
      <c r="C48" s="57" t="s">
        <v>383</v>
      </c>
      <c r="D48" s="55"/>
      <c r="E48" s="55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>
        <f>списки!A45</f>
        <v>45</v>
      </c>
      <c r="B49" s="5" t="str">
        <f>списки!C45</f>
        <v>Зарембо Алексей Константинович</v>
      </c>
      <c r="C49" s="57" t="s">
        <v>382</v>
      </c>
      <c r="D49" s="55"/>
      <c r="E49" s="57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>
        <f>списки!A46</f>
        <v>46</v>
      </c>
      <c r="B50" s="5" t="str">
        <f>списки!C46</f>
        <v>Злобин Владимир Александрович</v>
      </c>
      <c r="C50" s="57" t="s">
        <v>383</v>
      </c>
      <c r="D50" s="55"/>
      <c r="E50" s="55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>
        <f>списки!A47</f>
        <v>47</v>
      </c>
      <c r="B51" s="5" t="str">
        <f>списки!C47</f>
        <v>Кадирходжаева Сабрина Шавкатжоновна</v>
      </c>
      <c r="C51" s="57" t="s">
        <v>383</v>
      </c>
      <c r="D51" s="55"/>
      <c r="E51" s="55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>
        <f>списки!A48</f>
        <v>48</v>
      </c>
      <c r="B52" s="5" t="str">
        <f>списки!C48</f>
        <v>Кошевой Даниил Алексеевич</v>
      </c>
      <c r="C52" s="57" t="s">
        <v>382</v>
      </c>
      <c r="D52" s="55"/>
      <c r="E52" s="57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>
        <f>списки!A49</f>
        <v>49</v>
      </c>
      <c r="B53" s="5" t="str">
        <f>списки!C49</f>
        <v>Леванян Левон Иорданович</v>
      </c>
      <c r="C53" s="57" t="s">
        <v>383</v>
      </c>
      <c r="D53" s="55"/>
      <c r="E53" s="55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>
        <f>списки!A50</f>
        <v>50</v>
      </c>
      <c r="B54" s="5" t="str">
        <f>списки!C50</f>
        <v>Мунзензи Мерси</v>
      </c>
      <c r="C54" s="57" t="s">
        <v>383</v>
      </c>
      <c r="D54" s="55"/>
      <c r="E54" s="55">
        <v>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>
        <f>списки!A51</f>
        <v>51</v>
      </c>
      <c r="B55" s="5" t="str">
        <f>списки!C51</f>
        <v>Мурдани Хайкал</v>
      </c>
      <c r="C55" s="57" t="s">
        <v>383</v>
      </c>
      <c r="D55" s="55"/>
      <c r="E55" s="55">
        <v>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>
        <f>списки!A52</f>
        <v>52</v>
      </c>
      <c r="B56" s="5" t="str">
        <f>списки!C52</f>
        <v>Нго Куанг Хыу</v>
      </c>
      <c r="C56" s="57" t="s">
        <v>382</v>
      </c>
      <c r="D56" s="55"/>
      <c r="E56" s="57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>
        <f>списки!A53</f>
        <v>53</v>
      </c>
      <c r="B57" s="5" t="str">
        <f>списки!C53</f>
        <v>Пуршев Игорь Валентинович</v>
      </c>
      <c r="C57" s="57" t="s">
        <v>382</v>
      </c>
      <c r="D57" s="55"/>
      <c r="E57" s="57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>
        <f>списки!A54</f>
        <v>54</v>
      </c>
      <c r="B58" s="5" t="str">
        <f>списки!C54</f>
        <v>Пынчина Полина Евгеньевна</v>
      </c>
      <c r="C58" s="57" t="s">
        <v>382</v>
      </c>
      <c r="D58" s="57" t="s">
        <v>382</v>
      </c>
      <c r="E58" s="57">
        <v>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>
        <f>списки!A55</f>
        <v>55</v>
      </c>
      <c r="B59" s="5" t="str">
        <f>списки!C55</f>
        <v>Разаренова Анна Андреевна</v>
      </c>
      <c r="C59" s="57" t="s">
        <v>382</v>
      </c>
      <c r="D59" s="55"/>
      <c r="E59" s="57">
        <v>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>
        <f>списки!A56</f>
        <v>56</v>
      </c>
      <c r="B60" s="5" t="str">
        <f>списки!C56</f>
        <v>Ромбеалло Сиела Махарани</v>
      </c>
      <c r="C60" s="57" t="s">
        <v>383</v>
      </c>
      <c r="D60" s="55"/>
      <c r="E60" s="55">
        <v>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>
        <f>списки!A57</f>
        <v>57</v>
      </c>
      <c r="B61" s="5" t="str">
        <f>списки!C57</f>
        <v>Самойлов Даниил Валерьевич</v>
      </c>
      <c r="C61" s="57" t="s">
        <v>382</v>
      </c>
      <c r="D61" s="57" t="s">
        <v>382</v>
      </c>
      <c r="E61" s="57">
        <v>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>
        <f>списки!A58</f>
        <v>58</v>
      </c>
      <c r="B62" s="5" t="str">
        <f>списки!C58</f>
        <v>Селуянов Данила Дмитриевич</v>
      </c>
      <c r="C62" s="57" t="s">
        <v>383</v>
      </c>
      <c r="D62" s="55"/>
      <c r="E62" s="55">
        <v>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>
        <f>списки!A59</f>
        <v>59</v>
      </c>
      <c r="B63" s="5" t="str">
        <f>списки!C59</f>
        <v>Симонов Артём Андреевич</v>
      </c>
      <c r="C63" s="57" t="s">
        <v>382</v>
      </c>
      <c r="D63" s="57" t="s">
        <v>382</v>
      </c>
      <c r="E63" s="57">
        <v>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>
        <f>списки!A60</f>
        <v>60</v>
      </c>
      <c r="B64" s="5" t="str">
        <f>списки!C60</f>
        <v>Сушинский Матвей Сергеевич</v>
      </c>
      <c r="C64" s="57" t="s">
        <v>383</v>
      </c>
      <c r="D64" s="55"/>
      <c r="E64" s="55">
        <v>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>
        <f>списки!A61</f>
        <v>61</v>
      </c>
      <c r="B65" s="5" t="str">
        <f>списки!C61</f>
        <v>У Цзе</v>
      </c>
      <c r="C65" s="57" t="s">
        <v>383</v>
      </c>
      <c r="D65" s="55"/>
      <c r="E65" s="55">
        <v>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>
        <f>списки!A62</f>
        <v>62</v>
      </c>
      <c r="B66" s="5" t="str">
        <f>списки!C62</f>
        <v>Чугунова Ирина Андреевна</v>
      </c>
      <c r="C66" s="57" t="s">
        <v>382</v>
      </c>
      <c r="D66" s="55"/>
      <c r="E66" s="57">
        <v>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>
        <f>списки!A63</f>
        <v>63</v>
      </c>
      <c r="B67" s="5" t="str">
        <f>списки!C63</f>
        <v>Чупин Егор Владимирович</v>
      </c>
      <c r="C67" s="57" t="s">
        <v>382</v>
      </c>
      <c r="D67" s="55"/>
      <c r="E67" s="57">
        <v>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>
        <f>списки!A64</f>
        <v>64</v>
      </c>
      <c r="B68" s="5" t="str">
        <f>списки!C64</f>
        <v>Шотхоноева Виктория Анатольевна</v>
      </c>
      <c r="C68" s="57" t="s">
        <v>382</v>
      </c>
      <c r="D68" s="55"/>
      <c r="E68" s="57">
        <v>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>
        <f>списки!A65</f>
        <v>65</v>
      </c>
      <c r="B69" s="5" t="str">
        <f>списки!C65</f>
        <v>Юнусова Рената Маратовна</v>
      </c>
      <c r="C69" s="57" t="s">
        <v>382</v>
      </c>
      <c r="D69" s="57" t="s">
        <v>382</v>
      </c>
      <c r="E69" s="57">
        <v>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>
        <f>списки!A66</f>
        <v>66</v>
      </c>
      <c r="B70" s="5" t="str">
        <f>списки!C66</f>
        <v>Богуславский Борис Витальевич</v>
      </c>
      <c r="C70" s="57" t="s">
        <v>383</v>
      </c>
      <c r="D70" s="55"/>
      <c r="E70" s="55">
        <v>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>
        <f>списки!A67</f>
        <v>67</v>
      </c>
      <c r="B71" s="5" t="str">
        <f>списки!C67</f>
        <v>Воротов Вячеслав Аркадьевич</v>
      </c>
      <c r="C71" s="57" t="s">
        <v>382</v>
      </c>
      <c r="D71" s="55"/>
      <c r="E71" s="57">
        <v>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>
        <f>списки!A68</f>
        <v>68</v>
      </c>
      <c r="B72" s="5" t="str">
        <f>списки!C68</f>
        <v>Грудинин Сергей Леонидович</v>
      </c>
      <c r="C72" s="57" t="s">
        <v>383</v>
      </c>
      <c r="D72" s="55"/>
      <c r="E72" s="55">
        <v>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>
        <f>списки!A69</f>
        <v>69</v>
      </c>
      <c r="B73" s="5" t="str">
        <f>списки!C69</f>
        <v>Деулина Елизавета Сергеевна</v>
      </c>
      <c r="C73" s="57" t="s">
        <v>382</v>
      </c>
      <c r="D73" s="57" t="s">
        <v>382</v>
      </c>
      <c r="E73" s="57">
        <v>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>
        <f>списки!A70</f>
        <v>70</v>
      </c>
      <c r="B74" s="5" t="str">
        <f>списки!C70</f>
        <v>Дмитриева Анна Андреевна</v>
      </c>
      <c r="C74" s="57" t="s">
        <v>382</v>
      </c>
      <c r="D74" s="57" t="s">
        <v>382</v>
      </c>
      <c r="E74" s="57">
        <v>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>
        <f>списки!A71</f>
        <v>71</v>
      </c>
      <c r="B75" s="5" t="str">
        <f>списки!C71</f>
        <v>Евсеев Всеволод Александрович</v>
      </c>
      <c r="C75" s="57" t="s">
        <v>383</v>
      </c>
      <c r="D75" s="55"/>
      <c r="E75" s="55">
        <v>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>
        <f>списки!A72</f>
        <v>72</v>
      </c>
      <c r="B76" s="5" t="str">
        <f>списки!C72</f>
        <v>Завадовский Андрей Андреевич</v>
      </c>
      <c r="C76" s="57" t="s">
        <v>382</v>
      </c>
      <c r="D76" s="55"/>
      <c r="E76" s="57">
        <v>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>
        <f>списки!A73</f>
        <v>73</v>
      </c>
      <c r="B77" s="5" t="str">
        <f>списки!C73</f>
        <v>Зайнулин Владислав Сергеевич</v>
      </c>
      <c r="C77" s="57" t="s">
        <v>382</v>
      </c>
      <c r="D77" s="57" t="s">
        <v>382</v>
      </c>
      <c r="E77" s="57">
        <v>4</v>
      </c>
      <c r="F77" s="5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>
        <f>списки!A74</f>
        <v>74</v>
      </c>
      <c r="B78" s="5" t="str">
        <f>списки!C74</f>
        <v>Захаркин Артур Сергеевич</v>
      </c>
      <c r="C78" s="57" t="s">
        <v>382</v>
      </c>
      <c r="D78" s="57" t="s">
        <v>382</v>
      </c>
      <c r="E78" s="57">
        <v>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>
        <f>списки!A75</f>
        <v>75</v>
      </c>
      <c r="B79" s="5" t="str">
        <f>списки!C75</f>
        <v>Исаева Светлана Алексеевна</v>
      </c>
      <c r="C79" s="57" t="s">
        <v>383</v>
      </c>
      <c r="D79" s="55"/>
      <c r="E79" s="55">
        <v>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>
        <f>списки!A76</f>
        <v>76</v>
      </c>
      <c r="B80" s="5" t="str">
        <f>списки!C76</f>
        <v>Карлов Иван Александрович</v>
      </c>
      <c r="C80" s="57" t="s">
        <v>382</v>
      </c>
      <c r="D80" s="55"/>
      <c r="E80" s="57">
        <v>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>
        <f>списки!A77</f>
        <v>77</v>
      </c>
      <c r="B81" s="5" t="str">
        <f>списки!C77</f>
        <v>Катмаков Лев Константинович</v>
      </c>
      <c r="C81" s="57" t="s">
        <v>382</v>
      </c>
      <c r="D81" s="57" t="s">
        <v>382</v>
      </c>
      <c r="E81" s="57">
        <v>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>
        <f>списки!A78</f>
        <v>78</v>
      </c>
      <c r="B82" s="5" t="str">
        <f>списки!C78</f>
        <v>Климашевский Евгений Олегович</v>
      </c>
      <c r="C82" s="57" t="s">
        <v>382</v>
      </c>
      <c r="D82" s="55"/>
      <c r="E82" s="57">
        <v>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>
        <f>списки!A79</f>
        <v>79</v>
      </c>
      <c r="B83" s="5" t="str">
        <f>списки!C79</f>
        <v>Коропотухин Кирилл Андреевич</v>
      </c>
      <c r="C83" s="57" t="s">
        <v>382</v>
      </c>
      <c r="D83" s="57" t="s">
        <v>382</v>
      </c>
      <c r="E83" s="57">
        <v>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>
        <f>списки!A80</f>
        <v>80</v>
      </c>
      <c r="B84" s="5" t="str">
        <f>списки!C80</f>
        <v>Крамарчук Анита Нурлановна</v>
      </c>
      <c r="C84" s="57" t="s">
        <v>382</v>
      </c>
      <c r="D84" s="55"/>
      <c r="E84" s="57">
        <v>5</v>
      </c>
      <c r="F84" s="5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>
        <f>списки!A81</f>
        <v>81</v>
      </c>
      <c r="B85" s="5" t="str">
        <f>списки!C81</f>
        <v>Курманов Сапар Мирланович</v>
      </c>
      <c r="C85" s="57" t="s">
        <v>382</v>
      </c>
      <c r="D85" s="55"/>
      <c r="E85" s="57">
        <v>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>
        <f>списки!A82</f>
        <v>82</v>
      </c>
      <c r="B86" s="5" t="str">
        <f>списки!C82</f>
        <v>Лазаренко Борис Евгеньевич</v>
      </c>
      <c r="C86" s="57" t="s">
        <v>383</v>
      </c>
      <c r="D86" s="55"/>
      <c r="E86" s="55">
        <v>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>
        <f>списки!A83</f>
        <v>83</v>
      </c>
      <c r="B87" s="5" t="str">
        <f>списки!C83</f>
        <v>Локотецкий Матвей Евгеньевич</v>
      </c>
      <c r="C87" s="57" t="s">
        <v>382</v>
      </c>
      <c r="D87" s="57" t="s">
        <v>382</v>
      </c>
      <c r="E87" s="57">
        <v>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>
        <f>списки!A84</f>
        <v>84</v>
      </c>
      <c r="B88" s="5" t="str">
        <f>списки!C84</f>
        <v>Лубсандоржиев Айдар Минжурович</v>
      </c>
      <c r="C88" s="57" t="s">
        <v>382</v>
      </c>
      <c r="D88" s="57" t="s">
        <v>382</v>
      </c>
      <c r="E88" s="57">
        <v>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>
        <f>списки!A85</f>
        <v>85</v>
      </c>
      <c r="B89" s="5" t="str">
        <f>списки!C85</f>
        <v>Мальцев Данил Рустамович</v>
      </c>
      <c r="C89" s="57" t="s">
        <v>382</v>
      </c>
      <c r="D89" s="55"/>
      <c r="E89" s="57">
        <v>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>
        <f>списки!A86</f>
        <v>86</v>
      </c>
      <c r="B90" s="5" t="str">
        <f>списки!C86</f>
        <v>Мандрыкина Наталья Евгеньевна</v>
      </c>
      <c r="C90" s="57" t="s">
        <v>382</v>
      </c>
      <c r="D90" s="57" t="s">
        <v>382</v>
      </c>
      <c r="E90" s="57">
        <v>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>
        <f>списки!A87</f>
        <v>87</v>
      </c>
      <c r="B91" s="5" t="str">
        <f>списки!C87</f>
        <v>Мустафа Андрей Валерьевич</v>
      </c>
      <c r="C91" s="57" t="s">
        <v>382</v>
      </c>
      <c r="D91" s="55"/>
      <c r="E91" s="57">
        <v>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>
        <f>списки!A88</f>
        <v>88</v>
      </c>
      <c r="B92" s="5" t="str">
        <f>списки!C88</f>
        <v>Никифоров Дмитрий Игоревич</v>
      </c>
      <c r="C92" s="57" t="s">
        <v>382</v>
      </c>
      <c r="D92" s="55"/>
      <c r="E92" s="57">
        <v>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>
        <f>списки!A89</f>
        <v>89</v>
      </c>
      <c r="B93" s="5" t="str">
        <f>списки!C89</f>
        <v>Нурматов Хамидулло Абдулло угли</v>
      </c>
      <c r="C93" s="57" t="s">
        <v>382</v>
      </c>
      <c r="D93" s="57" t="s">
        <v>382</v>
      </c>
      <c r="E93" s="57">
        <v>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>
        <f>списки!A90</f>
        <v>90</v>
      </c>
      <c r="B94" s="5" t="str">
        <f>списки!C90</f>
        <v>Осипова Александра Дмитриевна</v>
      </c>
      <c r="C94" s="57" t="s">
        <v>382</v>
      </c>
      <c r="D94" s="55"/>
      <c r="E94" s="57">
        <v>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>
        <f>списки!A91</f>
        <v>91</v>
      </c>
      <c r="B95" s="5" t="str">
        <f>списки!C91</f>
        <v>Повшедный Даниил Александрович</v>
      </c>
      <c r="C95" s="57" t="s">
        <v>382</v>
      </c>
      <c r="D95" s="55"/>
      <c r="E95" s="57">
        <v>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>
        <f>списки!A92</f>
        <v>92</v>
      </c>
      <c r="B96" s="5" t="str">
        <f>списки!C92</f>
        <v>Погоренко Иван Сергеевич</v>
      </c>
      <c r="C96" s="57" t="s">
        <v>382</v>
      </c>
      <c r="D96" s="55"/>
      <c r="E96" s="57">
        <v>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>
        <f>списки!A93</f>
        <v>93</v>
      </c>
      <c r="B97" s="5" t="str">
        <f>списки!C93</f>
        <v>Попов Александр Александрович</v>
      </c>
      <c r="C97" s="57" t="s">
        <v>383</v>
      </c>
      <c r="D97" s="55"/>
      <c r="E97" s="55">
        <v>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>
        <f>списки!A94</f>
        <v>94</v>
      </c>
      <c r="B98" s="5" t="str">
        <f>списки!C94</f>
        <v>Пустовой Андрей Евгеньевич</v>
      </c>
      <c r="C98" s="57" t="s">
        <v>382</v>
      </c>
      <c r="D98" s="55"/>
      <c r="E98" s="57">
        <v>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>
        <f>списки!A95</f>
        <v>95</v>
      </c>
      <c r="B99" s="5" t="str">
        <f>списки!C95</f>
        <v>Пшонкин Вадим Дмитриевич</v>
      </c>
      <c r="C99" s="57" t="s">
        <v>382</v>
      </c>
      <c r="D99" s="55"/>
      <c r="E99" s="57">
        <v>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>
        <f>списки!A96</f>
        <v>96</v>
      </c>
      <c r="B100" s="5" t="str">
        <f>списки!C96</f>
        <v>Ситдиков Рустам Вадимович</v>
      </c>
      <c r="C100" s="57" t="s">
        <v>382</v>
      </c>
      <c r="D100" s="55"/>
      <c r="E100" s="57">
        <v>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>
        <f>списки!A97</f>
        <v>97</v>
      </c>
      <c r="B101" s="5" t="str">
        <f>списки!C97</f>
        <v>Талаев Илья Викторович</v>
      </c>
      <c r="C101" s="57" t="s">
        <v>382</v>
      </c>
      <c r="D101" s="55"/>
      <c r="E101" s="57">
        <v>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>
        <f>списки!A98</f>
        <v>98</v>
      </c>
      <c r="B102" s="5" t="str">
        <f>списки!C98</f>
        <v>Фомин Александр Владимирович</v>
      </c>
      <c r="C102" s="57" t="s">
        <v>382</v>
      </c>
      <c r="D102" s="55"/>
      <c r="E102" s="57">
        <v>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>
        <f>списки!A99</f>
        <v>99</v>
      </c>
      <c r="B103" s="5" t="str">
        <f>списки!C99</f>
        <v>Шлейнингер Никита Викторович</v>
      </c>
      <c r="C103" s="57" t="s">
        <v>382</v>
      </c>
      <c r="D103" s="55"/>
      <c r="E103" s="57">
        <v>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>
        <f>списки!A100</f>
        <v>100</v>
      </c>
      <c r="B104" s="5" t="str">
        <f>списки!C100</f>
        <v>Ерохин Артем Алексеевич</v>
      </c>
      <c r="C104" s="57" t="s">
        <v>383</v>
      </c>
      <c r="D104" s="55"/>
      <c r="E104" s="55">
        <v>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>
        <f>списки!A101</f>
        <v>101</v>
      </c>
      <c r="B105" s="5" t="str">
        <f>списки!C101</f>
        <v>Субботин + СтрПр</v>
      </c>
      <c r="C105" s="57" t="s">
        <v>383</v>
      </c>
      <c r="D105" s="55"/>
      <c r="E105" s="55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>
        <f>списки!A102</f>
        <v>102</v>
      </c>
      <c r="B106" s="5" t="str">
        <f>списки!C102</f>
        <v>Котов + СтрПр</v>
      </c>
      <c r="C106" s="57" t="s">
        <v>382</v>
      </c>
      <c r="D106" s="57"/>
      <c r="E106" s="57">
        <v>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>
        <f>списки!A103</f>
        <v>103</v>
      </c>
      <c r="B107" s="5" t="str">
        <f>списки!C103</f>
        <v>Головко + СтрПр</v>
      </c>
      <c r="C107" s="57" t="s">
        <v>383</v>
      </c>
      <c r="D107" s="55"/>
      <c r="E107" s="55">
        <v>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>
        <f>списки!A104</f>
        <v>104</v>
      </c>
      <c r="B108" s="5" t="str">
        <f>списки!C104</f>
        <v>Орлов + СтрПр</v>
      </c>
      <c r="C108" s="55"/>
      <c r="D108" s="57" t="s">
        <v>384</v>
      </c>
      <c r="E108" s="55">
        <v>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>
        <f>списки!A105</f>
        <v>105</v>
      </c>
      <c r="B109" s="5" t="str">
        <f>списки!C105</f>
        <v>Гельдыев</v>
      </c>
      <c r="C109" s="57" t="s">
        <v>382</v>
      </c>
      <c r="D109" s="57" t="s">
        <v>382</v>
      </c>
      <c r="E109" s="57">
        <v>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>
        <f>списки!A106</f>
        <v>106</v>
      </c>
      <c r="B110" s="5" t="str">
        <f>списки!C106</f>
        <v>Шугаров</v>
      </c>
      <c r="C110" s="57" t="s">
        <v>383</v>
      </c>
      <c r="D110" s="55"/>
      <c r="E110" s="55">
        <v>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>
        <f>списки!A107</f>
        <v>107</v>
      </c>
      <c r="B111" s="5" t="str">
        <f>списки!C107</f>
        <v>Голышев</v>
      </c>
      <c r="C111" s="57" t="s">
        <v>382</v>
      </c>
      <c r="D111" s="55"/>
      <c r="E111" s="57">
        <v>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>
        <f>списки!A108</f>
        <v>108</v>
      </c>
      <c r="B112" s="5" t="str">
        <f>списки!C108</f>
        <v>Сен Ченг</v>
      </c>
      <c r="C112" s="57" t="s">
        <v>383</v>
      </c>
      <c r="D112" s="55"/>
      <c r="E112" s="55">
        <v>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>
        <f>списки!A109</f>
        <v>109</v>
      </c>
      <c r="B113" s="5" t="str">
        <f>списки!C109</f>
        <v>Чан Пэнсян</v>
      </c>
      <c r="C113" s="55"/>
      <c r="D113" s="57" t="s">
        <v>384</v>
      </c>
      <c r="E113" s="55">
        <v>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>
        <f>списки!A110</f>
        <v>110</v>
      </c>
      <c r="B114" s="5" t="str">
        <f>списки!C110</f>
        <v>Васильева Елизавета Владимировна (932003)</v>
      </c>
      <c r="C114" s="55"/>
      <c r="D114" s="55"/>
      <c r="E114" s="55">
        <v>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>
        <f>списки!A111</f>
        <v>111</v>
      </c>
      <c r="B115" s="5" t="str">
        <f>списки!C111</f>
        <v>Жданов Роман Олегович (932003)</v>
      </c>
      <c r="C115" s="55"/>
      <c r="D115" s="55"/>
      <c r="E115" s="55">
        <v>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>
        <f>списки!A112</f>
        <v>112</v>
      </c>
      <c r="B116" s="5" t="str">
        <f>списки!C112</f>
        <v>Ибрагимов Алишер Искандар угли (932001)</v>
      </c>
      <c r="C116" s="55"/>
      <c r="D116" s="55"/>
      <c r="E116" s="55">
        <v>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>
        <f>списки!A113</f>
        <v>113</v>
      </c>
      <c r="B117" s="5" t="str">
        <f>списки!C113</f>
        <v>Иванов Данил Олегович (932003)</v>
      </c>
      <c r="C117" s="55"/>
      <c r="D117" s="55"/>
      <c r="E117" s="55">
        <v>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>
        <f>списки!A114</f>
        <v>114</v>
      </c>
      <c r="B118" s="5" t="str">
        <f>списки!C114</f>
        <v>Изотов Александр Владимирович (932002)</v>
      </c>
      <c r="C118" s="55"/>
      <c r="D118" s="55"/>
      <c r="E118" s="55">
        <v>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>
        <f>списки!A115</f>
        <v>115</v>
      </c>
      <c r="B119" s="5" t="str">
        <f>списки!C115</f>
        <v>Ильев Никита Андреевич (932002)</v>
      </c>
      <c r="C119" s="55"/>
      <c r="D119" s="55"/>
      <c r="E119" s="55">
        <v>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>
        <f>списки!A116</f>
        <v>116</v>
      </c>
      <c r="B120" s="5" t="str">
        <f>списки!C116</f>
        <v>Котов Александр Валерьевич (932003)</v>
      </c>
      <c r="C120" s="55"/>
      <c r="D120" s="55"/>
      <c r="E120" s="55">
        <v>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>
        <f>списки!A117</f>
        <v>117</v>
      </c>
      <c r="B121" s="5" t="str">
        <f>списки!C117</f>
        <v>Лапатин Данила Алексеевич (932001)</v>
      </c>
      <c r="C121" s="55"/>
      <c r="D121" s="55"/>
      <c r="E121" s="55">
        <v>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>
        <f>списки!A118</f>
        <v>118</v>
      </c>
      <c r="B122" s="5" t="str">
        <f>списки!C118</f>
        <v>Линьков Вадим Игоревич (932004)</v>
      </c>
      <c r="C122" s="55"/>
      <c r="D122" s="55"/>
      <c r="E122" s="55">
        <v>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>
        <f>списки!A119</f>
        <v>119</v>
      </c>
      <c r="B123" s="5" t="str">
        <f>списки!C119</f>
        <v>Логоткова Дарья Константиновна (932003)</v>
      </c>
      <c r="C123" s="55"/>
      <c r="D123" s="55"/>
      <c r="E123" s="55">
        <v>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>
        <f>списки!A120</f>
        <v>120</v>
      </c>
      <c r="B124" s="5" t="str">
        <f>списки!C120</f>
        <v>Малясов Дмитрий Викторович (932001)</v>
      </c>
      <c r="C124" s="55"/>
      <c r="D124" s="55"/>
      <c r="E124" s="55">
        <v>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>
        <f>списки!A121</f>
        <v>121</v>
      </c>
      <c r="B125" s="5" t="str">
        <f>списки!C121</f>
        <v>Марьясов Артем Ринатович (932002)</v>
      </c>
      <c r="C125" s="55"/>
      <c r="D125" s="55"/>
      <c r="E125" s="55">
        <v>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>
        <f>списки!A122</f>
        <v>122</v>
      </c>
      <c r="B126" s="5" t="str">
        <f>списки!C122</f>
        <v>Маслова Мария Витальевна (932002)</v>
      </c>
      <c r="C126" s="55"/>
      <c r="D126" s="55"/>
      <c r="E126" s="55">
        <v>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>
        <f>списки!A123</f>
        <v>123</v>
      </c>
      <c r="B127" s="5" t="str">
        <f>списки!C123</f>
        <v>Молоков Артём Вячеславович (932003)</v>
      </c>
      <c r="C127" s="55"/>
      <c r="D127" s="55"/>
      <c r="E127" s="55">
        <v>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>
        <f>списки!A124</f>
        <v>124</v>
      </c>
      <c r="B128" s="5" t="str">
        <f>списки!C124</f>
        <v>Панова Диана Дмитриевна (932001)</v>
      </c>
      <c r="C128" s="55"/>
      <c r="D128" s="55"/>
      <c r="E128" s="55">
        <v>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>
        <f>списки!A125</f>
        <v>125</v>
      </c>
      <c r="B129" s="5" t="str">
        <f>списки!C125</f>
        <v>Петериков Иван Владимирович (932003)</v>
      </c>
      <c r="C129" s="55"/>
      <c r="D129" s="55"/>
      <c r="E129" s="55">
        <v>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>
        <f>списки!A126</f>
        <v>126</v>
      </c>
      <c r="B130" s="5" t="str">
        <f>списки!C126</f>
        <v>Печкина Кристина Евгеньевна (932001)</v>
      </c>
      <c r="C130" s="55"/>
      <c r="D130" s="55"/>
      <c r="E130" s="55">
        <v>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>
        <f>списки!A127</f>
        <v>127</v>
      </c>
      <c r="B131" s="5" t="str">
        <f>списки!C127</f>
        <v>Пудов Дмитрий Анатольевич (932001)</v>
      </c>
      <c r="C131" s="55"/>
      <c r="D131" s="55"/>
      <c r="E131" s="55">
        <v>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>
        <f>списки!A128</f>
        <v>128</v>
      </c>
      <c r="B132" s="5" t="str">
        <f>списки!C128</f>
        <v>Ращупкина Наталья Максимовна (932002)</v>
      </c>
      <c r="C132" s="55"/>
      <c r="D132" s="55"/>
      <c r="E132" s="55">
        <v>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>
        <f>списки!A129</f>
        <v>129</v>
      </c>
      <c r="B133" s="5" t="str">
        <f>списки!C129</f>
        <v>Русанов Даниил Игоревич (932002)</v>
      </c>
      <c r="C133" s="55"/>
      <c r="D133" s="55"/>
      <c r="E133" s="55">
        <v>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>
        <f>списки!A130</f>
        <v>130</v>
      </c>
      <c r="B134" s="5" t="str">
        <f>списки!C130</f>
        <v>Скрипко Егор Анатольевич (932002)</v>
      </c>
      <c r="C134" s="55"/>
      <c r="D134" s="55"/>
      <c r="E134" s="55">
        <v>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>
        <f>списки!A131</f>
        <v>131</v>
      </c>
      <c r="B135" s="5" t="str">
        <f>списки!C131</f>
        <v>Степаньков Данила Денисович (932001)</v>
      </c>
      <c r="C135" s="55"/>
      <c r="D135" s="55"/>
      <c r="E135" s="55">
        <v>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>
        <f>списки!A132</f>
        <v>132</v>
      </c>
      <c r="B136" s="5" t="str">
        <f>списки!C132</f>
        <v>Танумихарджа Рафаэл Мэтью (932003)</v>
      </c>
      <c r="C136" s="55"/>
      <c r="D136" s="55"/>
      <c r="E136" s="55">
        <v>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>
        <f>списки!A133</f>
        <v>133</v>
      </c>
      <c r="B137" s="5" t="str">
        <f>списки!C133</f>
        <v>Узжин Виталий Андреевич (932002)</v>
      </c>
      <c r="C137" s="55"/>
      <c r="D137" s="55"/>
      <c r="E137" s="55">
        <v>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>
        <f>списки!A134</f>
        <v>134</v>
      </c>
      <c r="B138" s="5" t="str">
        <f>списки!C134</f>
        <v>Хандуев Алдар Станиславович (932001)</v>
      </c>
      <c r="C138" s="55"/>
      <c r="D138" s="55"/>
      <c r="E138" s="55">
        <v>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>
        <f>списки!A135</f>
        <v>135</v>
      </c>
      <c r="B139" s="5" t="str">
        <f>списки!C135</f>
        <v>Щербак Юлия Алексеевна (932002)</v>
      </c>
      <c r="C139" s="55"/>
      <c r="D139" s="55"/>
      <c r="E139" s="55">
        <v>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>
        <f>списки!A136</f>
        <v>136</v>
      </c>
      <c r="B140" s="5" t="str">
        <f>списки!C136</f>
        <v>Юдин Роман Владимирович (932003)</v>
      </c>
      <c r="C140" s="55"/>
      <c r="D140" s="55"/>
      <c r="E140" s="55">
        <v>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>
        <f>списки!A137</f>
        <v>137</v>
      </c>
      <c r="B141" s="5">
        <f>списки!C137</f>
        <v>0</v>
      </c>
      <c r="C141" s="55"/>
      <c r="D141" s="55"/>
      <c r="E141" s="55">
        <v>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>
        <f>списки!A138</f>
        <v>138</v>
      </c>
      <c r="B142" s="5">
        <f>списки!C138</f>
        <v>0</v>
      </c>
      <c r="C142" s="55"/>
      <c r="D142" s="55"/>
      <c r="E142" s="55">
        <v>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>
        <f>списки!A139</f>
        <v>139</v>
      </c>
      <c r="B143" s="5">
        <f>списки!C139</f>
        <v>0</v>
      </c>
      <c r="C143" s="55"/>
      <c r="D143" s="55"/>
      <c r="E143" s="55">
        <v>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>
        <f>списки!A140</f>
        <v>140</v>
      </c>
      <c r="B144" s="5">
        <f>списки!C140</f>
        <v>0</v>
      </c>
      <c r="C144" s="55"/>
      <c r="D144" s="55"/>
      <c r="E144" s="55">
        <v>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>
        <f>списки!A141</f>
        <v>141</v>
      </c>
      <c r="B145" s="5" t="str">
        <f>списки!C141</f>
        <v>Переплеткина</v>
      </c>
      <c r="C145" s="55"/>
      <c r="D145" s="55"/>
      <c r="E145" s="55">
        <v>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>
        <f>списки!A142</f>
        <v>142</v>
      </c>
      <c r="B146" s="5" t="str">
        <f>списки!C142</f>
        <v>Емелин Кирилл Сергеевич</v>
      </c>
      <c r="C146" s="55"/>
      <c r="D146" s="55"/>
      <c r="E146" s="55">
        <v>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>
        <f>списки!A143</f>
        <v>143</v>
      </c>
      <c r="B147" s="5" t="str">
        <f>списки!C143</f>
        <v>Гурин Кирилл Игоревич</v>
      </c>
      <c r="C147" s="55"/>
      <c r="D147" s="55"/>
      <c r="E147" s="55">
        <v>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55"/>
      <c r="D148" s="5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55"/>
      <c r="D149" s="5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55"/>
      <c r="D150" s="5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55"/>
      <c r="D151" s="5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55"/>
      <c r="D152" s="5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55"/>
      <c r="D153" s="5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55"/>
      <c r="D154" s="5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55"/>
      <c r="D155" s="5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55"/>
      <c r="D156" s="5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55"/>
      <c r="D157" s="5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55"/>
      <c r="D158" s="5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55"/>
      <c r="D159" s="5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55"/>
      <c r="D160" s="5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55"/>
      <c r="D161" s="5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55"/>
      <c r="D162" s="5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55"/>
      <c r="D163" s="5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55"/>
      <c r="D164" s="5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55"/>
      <c r="D165" s="5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55"/>
      <c r="D166" s="5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55"/>
      <c r="D167" s="5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55"/>
      <c r="D168" s="5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55"/>
      <c r="D169" s="5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55"/>
      <c r="D170" s="5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55"/>
      <c r="D171" s="5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55"/>
      <c r="D172" s="5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55"/>
      <c r="D173" s="5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55"/>
      <c r="D174" s="5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55"/>
      <c r="D175" s="5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55"/>
      <c r="D176" s="5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55"/>
      <c r="D177" s="5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55"/>
      <c r="D178" s="5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55"/>
      <c r="D179" s="5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55"/>
      <c r="D180" s="5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55"/>
      <c r="D181" s="5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55"/>
      <c r="D182" s="5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55"/>
      <c r="D183" s="5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55"/>
      <c r="D184" s="5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55"/>
      <c r="D185" s="5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55"/>
      <c r="D186" s="5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55"/>
      <c r="D187" s="5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55"/>
      <c r="D188" s="5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55"/>
      <c r="D189" s="5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55"/>
      <c r="D190" s="5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55"/>
      <c r="D191" s="5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55"/>
      <c r="D192" s="5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55"/>
      <c r="D193" s="5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55"/>
      <c r="D194" s="5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55"/>
      <c r="D195" s="5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55"/>
      <c r="D196" s="5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55"/>
      <c r="D197" s="5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55"/>
      <c r="D198" s="5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55"/>
      <c r="D199" s="5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55"/>
      <c r="D200" s="5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55"/>
      <c r="D201" s="5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55"/>
      <c r="D202" s="5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55"/>
      <c r="D203" s="5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55"/>
      <c r="D204" s="5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55"/>
      <c r="D205" s="5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55"/>
      <c r="D206" s="5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55"/>
      <c r="D207" s="5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55"/>
      <c r="D208" s="5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55"/>
      <c r="D209" s="5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55"/>
      <c r="D210" s="5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55"/>
      <c r="D211" s="5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55"/>
      <c r="D212" s="5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55"/>
      <c r="D213" s="5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55"/>
      <c r="D214" s="5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55"/>
      <c r="D215" s="5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55"/>
      <c r="D216" s="5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55"/>
      <c r="D217" s="5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55"/>
      <c r="D218" s="5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55"/>
      <c r="D219" s="5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55"/>
      <c r="D220" s="5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55"/>
      <c r="D221" s="5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55"/>
      <c r="D222" s="5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55"/>
      <c r="D223" s="5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55"/>
      <c r="D224" s="5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55"/>
      <c r="D225" s="5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55"/>
      <c r="D226" s="5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55"/>
      <c r="D227" s="5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55"/>
      <c r="D228" s="5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55"/>
      <c r="D229" s="5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55"/>
      <c r="D230" s="5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55"/>
      <c r="D231" s="5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55"/>
      <c r="D232" s="5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55"/>
      <c r="D233" s="5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55"/>
      <c r="D234" s="5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55"/>
      <c r="D235" s="5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55"/>
      <c r="D236" s="5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55"/>
      <c r="D237" s="5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55"/>
      <c r="D238" s="5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55"/>
      <c r="D239" s="5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55"/>
      <c r="D240" s="5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55"/>
      <c r="D241" s="5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55"/>
      <c r="D242" s="5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55"/>
      <c r="D243" s="5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6.7109375" customWidth="1"/>
    <col min="2" max="2" width="38" customWidth="1"/>
    <col min="3" max="3" width="15.42578125" customWidth="1"/>
    <col min="4" max="4" width="17.140625" customWidth="1"/>
    <col min="5" max="6" width="9.140625" customWidth="1"/>
    <col min="7" max="26" width="8.7109375" customWidth="1"/>
  </cols>
  <sheetData>
    <row r="1" spans="1:26" ht="12.75" customHeight="1">
      <c r="A1" s="5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54" t="s">
        <v>377</v>
      </c>
      <c r="B4" s="54" t="s">
        <v>378</v>
      </c>
      <c r="C4" s="55" t="s">
        <v>379</v>
      </c>
      <c r="D4" s="55" t="s">
        <v>380</v>
      </c>
      <c r="E4" s="55" t="s">
        <v>381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2.75" customHeight="1">
      <c r="A5" s="1">
        <f>списки!A1</f>
        <v>1</v>
      </c>
      <c r="B5" s="5" t="str">
        <f>списки!C1</f>
        <v>Бурнашев Сергей Олегович</v>
      </c>
      <c r="C5" s="55"/>
      <c r="D5" s="55"/>
      <c r="E5" s="55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>
        <f>списки!A2</f>
        <v>2</v>
      </c>
      <c r="B6" s="5" t="str">
        <f>списки!C2</f>
        <v>Ву Хоанг Ань</v>
      </c>
      <c r="C6" s="55"/>
      <c r="D6" s="55"/>
      <c r="E6" s="55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>
        <f>списки!A3</f>
        <v>3</v>
      </c>
      <c r="B7" s="5" t="str">
        <f>списки!C3</f>
        <v>Данг Фыонг Нам</v>
      </c>
      <c r="C7" s="55"/>
      <c r="D7" s="55"/>
      <c r="E7" s="55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>
        <f>списки!A4</f>
        <v>4</v>
      </c>
      <c r="B8" s="5" t="str">
        <f>списки!C4</f>
        <v>Дергунова Наталья Олеговна</v>
      </c>
      <c r="C8" s="55"/>
      <c r="D8" s="55"/>
      <c r="E8" s="55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>
        <f>списки!A5</f>
        <v>5</v>
      </c>
      <c r="B9" s="5" t="str">
        <f>списки!C5</f>
        <v>Дмитриев Арсений Тарасович</v>
      </c>
      <c r="C9" s="55"/>
      <c r="D9" s="55"/>
      <c r="E9" s="55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>
        <f>списки!A6</f>
        <v>6</v>
      </c>
      <c r="B10" s="5" t="str">
        <f>списки!C6</f>
        <v>Ефремова Юлия Александровна</v>
      </c>
      <c r="C10" s="55"/>
      <c r="D10" s="55"/>
      <c r="E10" s="55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>
        <f>списки!A7</f>
        <v>7</v>
      </c>
      <c r="B11" s="5" t="str">
        <f>списки!C7</f>
        <v>Зулпуев Азрет Алтынбекович</v>
      </c>
      <c r="C11" s="55"/>
      <c r="D11" s="55"/>
      <c r="E11" s="55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>
        <f>списки!A8</f>
        <v>8</v>
      </c>
      <c r="B12" s="5" t="str">
        <f>списки!C8</f>
        <v>Казюрин Николай Вячеславович</v>
      </c>
      <c r="C12" s="55"/>
      <c r="D12" s="55"/>
      <c r="E12" s="55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>
        <f>списки!A9</f>
        <v>9</v>
      </c>
      <c r="B13" s="5" t="str">
        <f>списки!C9</f>
        <v>Калиничев Никита Дмитриевич</v>
      </c>
      <c r="C13" s="55"/>
      <c r="D13" s="55"/>
      <c r="E13" s="55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>
        <f>списки!A10</f>
        <v>10</v>
      </c>
      <c r="B14" s="5" t="str">
        <f>списки!C10</f>
        <v>Кезик Дарья Дмитриевна</v>
      </c>
      <c r="C14" s="55"/>
      <c r="D14" s="55"/>
      <c r="E14" s="55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>
        <f>списки!A11</f>
        <v>11</v>
      </c>
      <c r="B15" s="5" t="str">
        <f>списки!C11</f>
        <v>Кеник Александр Владимирович</v>
      </c>
      <c r="C15" s="55"/>
      <c r="D15" s="55"/>
      <c r="E15" s="55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>
        <f>списки!A12</f>
        <v>12</v>
      </c>
      <c r="B16" s="5" t="str">
        <f>списки!C12</f>
        <v>Колбунов Никита Максимович</v>
      </c>
      <c r="C16" s="55"/>
      <c r="D16" s="55"/>
      <c r="E16" s="55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>
        <f>списки!A13</f>
        <v>13</v>
      </c>
      <c r="B17" s="5" t="str">
        <f>списки!C13</f>
        <v>Копылов Данила Олегович</v>
      </c>
      <c r="C17" s="55"/>
      <c r="D17" s="55"/>
      <c r="E17" s="55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>
        <f>списки!A14</f>
        <v>14</v>
      </c>
      <c r="B18" s="5" t="str">
        <f>списки!C14</f>
        <v>Куколь Вячеслав Владимирович</v>
      </c>
      <c r="C18" s="55"/>
      <c r="D18" s="55"/>
      <c r="E18" s="55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>
        <f>списки!A15</f>
        <v>15</v>
      </c>
      <c r="B19" s="5" t="str">
        <f>списки!C15</f>
        <v>Лаврентьев Роман Владиславович</v>
      </c>
      <c r="C19" s="55"/>
      <c r="D19" s="55"/>
      <c r="E19" s="55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>
        <f>списки!A16</f>
        <v>16</v>
      </c>
      <c r="B20" s="5" t="str">
        <f>списки!C16</f>
        <v>Латипов Толибжон Комилович</v>
      </c>
      <c r="C20" s="55"/>
      <c r="D20" s="55"/>
      <c r="E20" s="55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>
        <f>списки!A17</f>
        <v>17</v>
      </c>
      <c r="B21" s="5" t="str">
        <f>списки!C17</f>
        <v>Лещев Дмитрий Алексеевич</v>
      </c>
      <c r="C21" s="55"/>
      <c r="D21" s="55"/>
      <c r="E21" s="55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>
        <f>списки!A18</f>
        <v>18</v>
      </c>
      <c r="B22" s="5" t="str">
        <f>списки!C18</f>
        <v>Лундовская Ксения Евгеньевна</v>
      </c>
      <c r="C22" s="55"/>
      <c r="D22" s="55"/>
      <c r="E22" s="55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>
        <f>списки!A19</f>
        <v>19</v>
      </c>
      <c r="B23" s="5" t="str">
        <f>списки!C19</f>
        <v>Макаров Владислав Дмитриевич</v>
      </c>
      <c r="C23" s="55"/>
      <c r="D23" s="55"/>
      <c r="E23" s="55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>
        <f>списки!A20</f>
        <v>20</v>
      </c>
      <c r="B24" s="5" t="str">
        <f>списки!C20</f>
        <v>Махаммаджонов Сухроббек Умиджон угли</v>
      </c>
      <c r="C24" s="55"/>
      <c r="D24" s="55"/>
      <c r="E24" s="55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>
        <f>списки!A21</f>
        <v>21</v>
      </c>
      <c r="B25" s="5" t="str">
        <f>списки!C21</f>
        <v>Омельянюк Дан Юрьевич</v>
      </c>
      <c r="C25" s="55"/>
      <c r="D25" s="55"/>
      <c r="E25" s="55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>
        <f>списки!A22</f>
        <v>22</v>
      </c>
      <c r="B26" s="5" t="str">
        <f>списки!C22</f>
        <v>Орликов Андрей Алексеевич</v>
      </c>
      <c r="C26" s="55"/>
      <c r="D26" s="55"/>
      <c r="E26" s="55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>
        <f>списки!A23</f>
        <v>23</v>
      </c>
      <c r="B27" s="5" t="str">
        <f>списки!C23</f>
        <v>Петроченко Иван Васильевич</v>
      </c>
      <c r="C27" s="55"/>
      <c r="D27" s="55"/>
      <c r="E27" s="55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>
        <f>списки!A24</f>
        <v>24</v>
      </c>
      <c r="B28" s="5" t="str">
        <f>списки!C24</f>
        <v>Протасов Ярослав Игоревич</v>
      </c>
      <c r="C28" s="55"/>
      <c r="D28" s="55"/>
      <c r="E28" s="55">
        <v>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>
        <f>списки!A25</f>
        <v>25</v>
      </c>
      <c r="B29" s="5" t="str">
        <f>списки!C25</f>
        <v>Рабаева Нурайым Алмазбековна</v>
      </c>
      <c r="C29" s="55"/>
      <c r="D29" s="55"/>
      <c r="E29" s="55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>
        <f>списки!A26</f>
        <v>26</v>
      </c>
      <c r="B30" s="5" t="str">
        <f>списки!C26</f>
        <v>Сейдалиев Расим Рамисович</v>
      </c>
      <c r="C30" s="55"/>
      <c r="D30" s="55"/>
      <c r="E30" s="55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>
        <f>списки!A27</f>
        <v>27</v>
      </c>
      <c r="B31" s="5" t="str">
        <f>списки!C27</f>
        <v>СербУшко Андрей Викторович</v>
      </c>
      <c r="C31" s="55"/>
      <c r="D31" s="55"/>
      <c r="E31" s="55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>
        <f>списки!A28</f>
        <v>28</v>
      </c>
      <c r="B32" s="5" t="str">
        <f>списки!C28</f>
        <v>Слепцова Софья Евгеньевна</v>
      </c>
      <c r="C32" s="55"/>
      <c r="D32" s="55"/>
      <c r="E32" s="55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>
        <f>списки!A29</f>
        <v>29</v>
      </c>
      <c r="B33" s="5" t="str">
        <f>списки!C29</f>
        <v>Стариков Павел Михайлович</v>
      </c>
      <c r="C33" s="55"/>
      <c r="D33" s="55"/>
      <c r="E33" s="55">
        <v>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>
        <f>списки!A30</f>
        <v>30</v>
      </c>
      <c r="B34" s="5" t="str">
        <f>списки!C30</f>
        <v>Степанова Кристина Александровна</v>
      </c>
      <c r="C34" s="55"/>
      <c r="D34" s="55"/>
      <c r="E34" s="55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>
        <f>списки!A31</f>
        <v>31</v>
      </c>
      <c r="B35" s="5" t="str">
        <f>списки!C31</f>
        <v>Фам Ань Ту</v>
      </c>
      <c r="C35" s="55"/>
      <c r="D35" s="55"/>
      <c r="E35" s="55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>
        <f>списки!A32</f>
        <v>32</v>
      </c>
      <c r="B36" s="5" t="str">
        <f>списки!C32</f>
        <v>Шевченко Арина Александровна</v>
      </c>
      <c r="C36" s="55"/>
      <c r="D36" s="55"/>
      <c r="E36" s="55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>
        <f>списки!A33</f>
        <v>33</v>
      </c>
      <c r="B37" s="5" t="str">
        <f>списки!C33</f>
        <v>Щулькин Никита Сергеевич</v>
      </c>
      <c r="C37" s="55"/>
      <c r="D37" s="55"/>
      <c r="E37" s="55">
        <v>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>
        <f>списки!A34</f>
        <v>34</v>
      </c>
      <c r="B38" s="5" t="str">
        <f>списки!C34</f>
        <v>Абдиев Лочин Журабек угли</v>
      </c>
      <c r="C38" s="55"/>
      <c r="D38" s="55"/>
      <c r="E38" s="55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>
        <f>списки!A35</f>
        <v>35</v>
      </c>
      <c r="B39" s="5" t="str">
        <f>списки!C35</f>
        <v>Аксёнова Ирина Александровна</v>
      </c>
      <c r="C39" s="55"/>
      <c r="D39" s="55"/>
      <c r="E39" s="55">
        <v>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>
        <f>списки!A36</f>
        <v>36</v>
      </c>
      <c r="B40" s="5" t="str">
        <f>списки!C36</f>
        <v>Александрова Полина Андреевна</v>
      </c>
      <c r="C40" s="55"/>
      <c r="D40" s="55"/>
      <c r="E40" s="55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>
        <f>списки!A37</f>
        <v>37</v>
      </c>
      <c r="B41" s="5" t="str">
        <f>списки!C37</f>
        <v>Алексеев Григорий Александрович</v>
      </c>
      <c r="C41" s="55"/>
      <c r="D41" s="55"/>
      <c r="E41" s="55">
        <v>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>
        <f>списки!A38</f>
        <v>38</v>
      </c>
      <c r="B42" s="5" t="str">
        <f>списки!C38</f>
        <v>Аслонов Умид Гани угли</v>
      </c>
      <c r="C42" s="55"/>
      <c r="D42" s="55"/>
      <c r="E42" s="55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>
        <f>списки!A39</f>
        <v>39</v>
      </c>
      <c r="B43" s="5" t="str">
        <f>списки!C39</f>
        <v>Балыков Артем Владимирович</v>
      </c>
      <c r="C43" s="55"/>
      <c r="D43" s="55"/>
      <c r="E43" s="55">
        <v>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>
        <f>списки!A40</f>
        <v>40</v>
      </c>
      <c r="B44" s="5" t="str">
        <f>списки!C40</f>
        <v>Вильданов Артём Русланович</v>
      </c>
      <c r="C44" s="55"/>
      <c r="D44" s="55"/>
      <c r="E44" s="55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>
        <f>списки!A41</f>
        <v>41</v>
      </c>
      <c r="B45" s="5" t="str">
        <f>списки!C41</f>
        <v>Вушанло Фарух Русланович</v>
      </c>
      <c r="C45" s="55"/>
      <c r="D45" s="55"/>
      <c r="E45" s="55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>
        <f>списки!A42</f>
        <v>42</v>
      </c>
      <c r="B46" s="5" t="str">
        <f>списки!C42</f>
        <v>Вячистый Тимофей Дмитриевич</v>
      </c>
      <c r="C46" s="55"/>
      <c r="D46" s="55"/>
      <c r="E46" s="55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>
        <f>списки!A43</f>
        <v>43</v>
      </c>
      <c r="B47" s="5" t="str">
        <f>списки!C43</f>
        <v>Дик Иван Сергеевич</v>
      </c>
      <c r="C47" s="55"/>
      <c r="D47" s="55"/>
      <c r="E47" s="55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>
        <f>списки!A44</f>
        <v>44</v>
      </c>
      <c r="B48" s="5" t="str">
        <f>списки!C44</f>
        <v>Жахонов Жамшед Гафур угли</v>
      </c>
      <c r="C48" s="55"/>
      <c r="D48" s="55"/>
      <c r="E48" s="55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>
        <f>списки!A45</f>
        <v>45</v>
      </c>
      <c r="B49" s="5" t="str">
        <f>списки!C45</f>
        <v>Зарембо Алексей Константинович</v>
      </c>
      <c r="C49" s="55"/>
      <c r="D49" s="55"/>
      <c r="E49" s="55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>
        <f>списки!A46</f>
        <v>46</v>
      </c>
      <c r="B50" s="5" t="str">
        <f>списки!C46</f>
        <v>Злобин Владимир Александрович</v>
      </c>
      <c r="C50" s="55"/>
      <c r="D50" s="55"/>
      <c r="E50" s="55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>
        <f>списки!A47</f>
        <v>47</v>
      </c>
      <c r="B51" s="5" t="str">
        <f>списки!C47</f>
        <v>Кадирходжаева Сабрина Шавкатжоновна</v>
      </c>
      <c r="C51" s="55"/>
      <c r="D51" s="55"/>
      <c r="E51" s="55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>
        <f>списки!A48</f>
        <v>48</v>
      </c>
      <c r="B52" s="5" t="str">
        <f>списки!C48</f>
        <v>Кошевой Даниил Алексеевич</v>
      </c>
      <c r="C52" s="55"/>
      <c r="D52" s="55"/>
      <c r="E52" s="55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>
        <f>списки!A49</f>
        <v>49</v>
      </c>
      <c r="B53" s="5" t="str">
        <f>списки!C49</f>
        <v>Леванян Левон Иорданович</v>
      </c>
      <c r="C53" s="55"/>
      <c r="D53" s="55"/>
      <c r="E53" s="55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>
        <f>списки!A50</f>
        <v>50</v>
      </c>
      <c r="B54" s="5" t="str">
        <f>списки!C50</f>
        <v>Мунзензи Мерси</v>
      </c>
      <c r="C54" s="55"/>
      <c r="D54" s="55"/>
      <c r="E54" s="55">
        <v>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>
        <f>списки!A51</f>
        <v>51</v>
      </c>
      <c r="B55" s="5" t="str">
        <f>списки!C51</f>
        <v>Мурдани Хайкал</v>
      </c>
      <c r="C55" s="55"/>
      <c r="D55" s="55"/>
      <c r="E55" s="55">
        <v>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>
        <f>списки!A52</f>
        <v>52</v>
      </c>
      <c r="B56" s="5" t="str">
        <f>списки!C52</f>
        <v>Нго Куанг Хыу</v>
      </c>
      <c r="C56" s="55"/>
      <c r="D56" s="55"/>
      <c r="E56" s="55">
        <v>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>
        <f>списки!A53</f>
        <v>53</v>
      </c>
      <c r="B57" s="5" t="str">
        <f>списки!C53</f>
        <v>Пуршев Игорь Валентинович</v>
      </c>
      <c r="C57" s="55"/>
      <c r="D57" s="55"/>
      <c r="E57" s="55">
        <v>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>
        <f>списки!A54</f>
        <v>54</v>
      </c>
      <c r="B58" s="5" t="str">
        <f>списки!C54</f>
        <v>Пынчина Полина Евгеньевна</v>
      </c>
      <c r="C58" s="55"/>
      <c r="D58" s="55"/>
      <c r="E58" s="55">
        <v>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>
        <f>списки!A55</f>
        <v>55</v>
      </c>
      <c r="B59" s="5" t="str">
        <f>списки!C55</f>
        <v>Разаренова Анна Андреевна</v>
      </c>
      <c r="C59" s="55"/>
      <c r="D59" s="55"/>
      <c r="E59" s="55">
        <v>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>
        <f>списки!A56</f>
        <v>56</v>
      </c>
      <c r="B60" s="5" t="str">
        <f>списки!C56</f>
        <v>Ромбеалло Сиела Махарани</v>
      </c>
      <c r="C60" s="55"/>
      <c r="D60" s="55"/>
      <c r="E60" s="55">
        <v>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>
        <f>списки!A57</f>
        <v>57</v>
      </c>
      <c r="B61" s="5" t="str">
        <f>списки!C57</f>
        <v>Самойлов Даниил Валерьевич</v>
      </c>
      <c r="C61" s="55"/>
      <c r="D61" s="55"/>
      <c r="E61" s="55">
        <v>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>
        <f>списки!A58</f>
        <v>58</v>
      </c>
      <c r="B62" s="5" t="str">
        <f>списки!C58</f>
        <v>Селуянов Данила Дмитриевич</v>
      </c>
      <c r="C62" s="55"/>
      <c r="D62" s="55"/>
      <c r="E62" s="55">
        <v>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>
        <f>списки!A59</f>
        <v>59</v>
      </c>
      <c r="B63" s="5" t="str">
        <f>списки!C59</f>
        <v>Симонов Артём Андреевич</v>
      </c>
      <c r="C63" s="55"/>
      <c r="D63" s="55"/>
      <c r="E63" s="55">
        <v>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>
        <f>списки!A60</f>
        <v>60</v>
      </c>
      <c r="B64" s="5" t="str">
        <f>списки!C60</f>
        <v>Сушинский Матвей Сергеевич</v>
      </c>
      <c r="C64" s="55"/>
      <c r="D64" s="55"/>
      <c r="E64" s="55">
        <v>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>
        <f>списки!A61</f>
        <v>61</v>
      </c>
      <c r="B65" s="5" t="str">
        <f>списки!C61</f>
        <v>У Цзе</v>
      </c>
      <c r="C65" s="55"/>
      <c r="D65" s="55"/>
      <c r="E65" s="55">
        <v>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>
        <f>списки!A62</f>
        <v>62</v>
      </c>
      <c r="B66" s="5" t="str">
        <f>списки!C62</f>
        <v>Чугунова Ирина Андреевна</v>
      </c>
      <c r="C66" s="55"/>
      <c r="D66" s="55"/>
      <c r="E66" s="55">
        <v>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>
        <f>списки!A63</f>
        <v>63</v>
      </c>
      <c r="B67" s="5" t="str">
        <f>списки!C63</f>
        <v>Чупин Егор Владимирович</v>
      </c>
      <c r="C67" s="55"/>
      <c r="D67" s="55"/>
      <c r="E67" s="55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>
        <f>списки!A64</f>
        <v>64</v>
      </c>
      <c r="B68" s="5" t="str">
        <f>списки!C64</f>
        <v>Шотхоноева Виктория Анатольевна</v>
      </c>
      <c r="C68" s="55"/>
      <c r="D68" s="55"/>
      <c r="E68" s="55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>
        <f>списки!A65</f>
        <v>65</v>
      </c>
      <c r="B69" s="5" t="str">
        <f>списки!C65</f>
        <v>Юнусова Рената Маратовна</v>
      </c>
      <c r="C69" s="55"/>
      <c r="D69" s="55"/>
      <c r="E69" s="55">
        <v>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>
        <f>списки!A66</f>
        <v>66</v>
      </c>
      <c r="B70" s="5" t="str">
        <f>списки!C66</f>
        <v>Богуславский Борис Витальевич</v>
      </c>
      <c r="C70" s="55"/>
      <c r="D70" s="55"/>
      <c r="E70" s="55">
        <v>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>
        <f>списки!A67</f>
        <v>67</v>
      </c>
      <c r="B71" s="5" t="str">
        <f>списки!C67</f>
        <v>Воротов Вячеслав Аркадьевич</v>
      </c>
      <c r="C71" s="55"/>
      <c r="D71" s="55"/>
      <c r="E71" s="55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>
        <f>списки!A68</f>
        <v>68</v>
      </c>
      <c r="B72" s="5" t="str">
        <f>списки!C68</f>
        <v>Грудинин Сергей Леонидович</v>
      </c>
      <c r="C72" s="55"/>
      <c r="D72" s="55"/>
      <c r="E72" s="55">
        <v>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>
        <f>списки!A69</f>
        <v>69</v>
      </c>
      <c r="B73" s="5" t="str">
        <f>списки!C69</f>
        <v>Деулина Елизавета Сергеевна</v>
      </c>
      <c r="C73" s="55"/>
      <c r="D73" s="55"/>
      <c r="E73" s="55">
        <v>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>
        <f>списки!A70</f>
        <v>70</v>
      </c>
      <c r="B74" s="5" t="str">
        <f>списки!C70</f>
        <v>Дмитриева Анна Андреевна</v>
      </c>
      <c r="C74" s="55"/>
      <c r="D74" s="55"/>
      <c r="E74" s="55">
        <v>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>
        <f>списки!A71</f>
        <v>71</v>
      </c>
      <c r="B75" s="5" t="str">
        <f>списки!C71</f>
        <v>Евсеев Всеволод Александрович</v>
      </c>
      <c r="C75" s="55"/>
      <c r="D75" s="55"/>
      <c r="E75" s="55">
        <v>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>
        <f>списки!A72</f>
        <v>72</v>
      </c>
      <c r="B76" s="5" t="str">
        <f>списки!C72</f>
        <v>Завадовский Андрей Андреевич</v>
      </c>
      <c r="C76" s="55"/>
      <c r="D76" s="55"/>
      <c r="E76" s="55">
        <v>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>
        <f>списки!A73</f>
        <v>73</v>
      </c>
      <c r="B77" s="5" t="str">
        <f>списки!C73</f>
        <v>Зайнулин Владислав Сергеевич</v>
      </c>
      <c r="C77" s="55"/>
      <c r="D77" s="55"/>
      <c r="E77" s="55">
        <v>2</v>
      </c>
      <c r="F77" s="5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>
        <f>списки!A74</f>
        <v>74</v>
      </c>
      <c r="B78" s="5" t="str">
        <f>списки!C74</f>
        <v>Захаркин Артур Сергеевич</v>
      </c>
      <c r="C78" s="55"/>
      <c r="D78" s="55"/>
      <c r="E78" s="55">
        <v>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>
        <f>списки!A75</f>
        <v>75</v>
      </c>
      <c r="B79" s="5" t="str">
        <f>списки!C75</f>
        <v>Исаева Светлана Алексеевна</v>
      </c>
      <c r="C79" s="55"/>
      <c r="D79" s="55"/>
      <c r="E79" s="55">
        <v>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>
        <f>списки!A76</f>
        <v>76</v>
      </c>
      <c r="B80" s="5" t="str">
        <f>списки!C76</f>
        <v>Карлов Иван Александрович</v>
      </c>
      <c r="C80" s="55"/>
      <c r="D80" s="55"/>
      <c r="E80" s="55">
        <v>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>
        <f>списки!A77</f>
        <v>77</v>
      </c>
      <c r="B81" s="5" t="str">
        <f>списки!C77</f>
        <v>Катмаков Лев Константинович</v>
      </c>
      <c r="C81" s="55"/>
      <c r="D81" s="55"/>
      <c r="E81" s="55">
        <v>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>
        <f>списки!A78</f>
        <v>78</v>
      </c>
      <c r="B82" s="5" t="str">
        <f>списки!C78</f>
        <v>Климашевский Евгений Олегович</v>
      </c>
      <c r="C82" s="55"/>
      <c r="D82" s="55"/>
      <c r="E82" s="55">
        <v>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>
        <f>списки!A79</f>
        <v>79</v>
      </c>
      <c r="B83" s="5" t="str">
        <f>списки!C79</f>
        <v>Коропотухин Кирилл Андреевич</v>
      </c>
      <c r="C83" s="55"/>
      <c r="D83" s="55"/>
      <c r="E83" s="55">
        <v>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>
        <f>списки!A80</f>
        <v>80</v>
      </c>
      <c r="B84" s="5" t="str">
        <f>списки!C80</f>
        <v>Крамарчук Анита Нурлановна</v>
      </c>
      <c r="C84" s="55"/>
      <c r="D84" s="55"/>
      <c r="E84" s="55">
        <v>2</v>
      </c>
      <c r="F84" s="5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>
        <f>списки!A81</f>
        <v>81</v>
      </c>
      <c r="B85" s="5" t="str">
        <f>списки!C81</f>
        <v>Курманов Сапар Мирланович</v>
      </c>
      <c r="C85" s="55"/>
      <c r="D85" s="55"/>
      <c r="E85" s="55">
        <v>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>
        <f>списки!A82</f>
        <v>82</v>
      </c>
      <c r="B86" s="5" t="str">
        <f>списки!C82</f>
        <v>Лазаренко Борис Евгеньевич</v>
      </c>
      <c r="C86" s="55"/>
      <c r="D86" s="55"/>
      <c r="E86" s="55">
        <v>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>
        <f>списки!A83</f>
        <v>83</v>
      </c>
      <c r="B87" s="5" t="str">
        <f>списки!C83</f>
        <v>Локотецкий Матвей Евгеньевич</v>
      </c>
      <c r="C87" s="55"/>
      <c r="D87" s="55"/>
      <c r="E87" s="55">
        <v>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>
        <f>списки!A84</f>
        <v>84</v>
      </c>
      <c r="B88" s="5" t="str">
        <f>списки!C84</f>
        <v>Лубсандоржиев Айдар Минжурович</v>
      </c>
      <c r="C88" s="55"/>
      <c r="D88" s="55"/>
      <c r="E88" s="55">
        <v>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>
        <f>списки!A85</f>
        <v>85</v>
      </c>
      <c r="B89" s="5" t="str">
        <f>списки!C85</f>
        <v>Мальцев Данил Рустамович</v>
      </c>
      <c r="C89" s="55"/>
      <c r="D89" s="55"/>
      <c r="E89" s="55">
        <v>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>
        <f>списки!A86</f>
        <v>86</v>
      </c>
      <c r="B90" s="5" t="str">
        <f>списки!C86</f>
        <v>Мандрыкина Наталья Евгеньевна</v>
      </c>
      <c r="C90" s="55"/>
      <c r="D90" s="55"/>
      <c r="E90" s="55">
        <v>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>
        <f>списки!A87</f>
        <v>87</v>
      </c>
      <c r="B91" s="5" t="str">
        <f>списки!C87</f>
        <v>Мустафа Андрей Валерьевич</v>
      </c>
      <c r="C91" s="55"/>
      <c r="D91" s="55"/>
      <c r="E91" s="55">
        <v>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>
        <f>списки!A88</f>
        <v>88</v>
      </c>
      <c r="B92" s="5" t="str">
        <f>списки!C88</f>
        <v>Никифоров Дмитрий Игоревич</v>
      </c>
      <c r="C92" s="55"/>
      <c r="D92" s="55"/>
      <c r="E92" s="55">
        <v>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>
        <f>списки!A89</f>
        <v>89</v>
      </c>
      <c r="B93" s="5" t="str">
        <f>списки!C89</f>
        <v>Нурматов Хамидулло Абдулло угли</v>
      </c>
      <c r="C93" s="55"/>
      <c r="D93" s="55"/>
      <c r="E93" s="55">
        <v>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>
        <f>списки!A90</f>
        <v>90</v>
      </c>
      <c r="B94" s="5" t="str">
        <f>списки!C90</f>
        <v>Осипова Александра Дмитриевна</v>
      </c>
      <c r="C94" s="55"/>
      <c r="D94" s="55"/>
      <c r="E94" s="55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>
        <f>списки!A91</f>
        <v>91</v>
      </c>
      <c r="B95" s="5" t="str">
        <f>списки!C91</f>
        <v>Повшедный Даниил Александрович</v>
      </c>
      <c r="C95" s="55"/>
      <c r="D95" s="55"/>
      <c r="E95" s="55">
        <v>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>
        <f>списки!A92</f>
        <v>92</v>
      </c>
      <c r="B96" s="5" t="str">
        <f>списки!C92</f>
        <v>Погоренко Иван Сергеевич</v>
      </c>
      <c r="C96" s="55"/>
      <c r="D96" s="55"/>
      <c r="E96" s="55">
        <v>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>
        <f>списки!A93</f>
        <v>93</v>
      </c>
      <c r="B97" s="5" t="str">
        <f>списки!C93</f>
        <v>Попов Александр Александрович</v>
      </c>
      <c r="C97" s="55"/>
      <c r="D97" s="55"/>
      <c r="E97" s="55">
        <v>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>
        <f>списки!A94</f>
        <v>94</v>
      </c>
      <c r="B98" s="5" t="str">
        <f>списки!C94</f>
        <v>Пустовой Андрей Евгеньевич</v>
      </c>
      <c r="C98" s="55"/>
      <c r="D98" s="55"/>
      <c r="E98" s="55">
        <v>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>
        <f>списки!A95</f>
        <v>95</v>
      </c>
      <c r="B99" s="5" t="str">
        <f>списки!C95</f>
        <v>Пшонкин Вадим Дмитриевич</v>
      </c>
      <c r="C99" s="55"/>
      <c r="D99" s="55"/>
      <c r="E99" s="55">
        <v>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>
        <f>списки!A96</f>
        <v>96</v>
      </c>
      <c r="B100" s="5" t="str">
        <f>списки!C96</f>
        <v>Ситдиков Рустам Вадимович</v>
      </c>
      <c r="C100" s="55"/>
      <c r="D100" s="55"/>
      <c r="E100" s="55">
        <v>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>
        <f>списки!A97</f>
        <v>97</v>
      </c>
      <c r="B101" s="5" t="str">
        <f>списки!C97</f>
        <v>Талаев Илья Викторович</v>
      </c>
      <c r="C101" s="55"/>
      <c r="D101" s="55"/>
      <c r="E101" s="55">
        <v>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>
        <f>списки!A98</f>
        <v>98</v>
      </c>
      <c r="B102" s="5" t="str">
        <f>списки!C98</f>
        <v>Фомин Александр Владимирович</v>
      </c>
      <c r="C102" s="55"/>
      <c r="D102" s="55"/>
      <c r="E102" s="55">
        <v>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>
        <f>списки!A99</f>
        <v>99</v>
      </c>
      <c r="B103" s="5" t="str">
        <f>списки!C99</f>
        <v>Шлейнингер Никита Викторович</v>
      </c>
      <c r="C103" s="55"/>
      <c r="D103" s="55"/>
      <c r="E103" s="55">
        <v>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>
        <f>списки!A100</f>
        <v>100</v>
      </c>
      <c r="B104" s="5" t="str">
        <f>списки!C100</f>
        <v>Ерохин Артем Алексеевич</v>
      </c>
      <c r="C104" s="55"/>
      <c r="D104" s="55"/>
      <c r="E104" s="55">
        <v>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>
        <f>списки!A101</f>
        <v>101</v>
      </c>
      <c r="B105" s="5" t="str">
        <f>списки!C101</f>
        <v>Субботин + СтрПр</v>
      </c>
      <c r="C105" s="55"/>
      <c r="D105" s="55"/>
      <c r="E105" s="55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>
        <f>списки!A102</f>
        <v>102</v>
      </c>
      <c r="B106" s="5" t="str">
        <f>списки!C102</f>
        <v>Котов + СтрПр</v>
      </c>
      <c r="C106" s="55"/>
      <c r="D106" s="55"/>
      <c r="E106" s="55">
        <v>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>
        <f>списки!A103</f>
        <v>103</v>
      </c>
      <c r="B107" s="5" t="str">
        <f>списки!C103</f>
        <v>Головко + СтрПр</v>
      </c>
      <c r="C107" s="55"/>
      <c r="D107" s="55"/>
      <c r="E107" s="55">
        <v>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>
        <f>списки!A104</f>
        <v>104</v>
      </c>
      <c r="B108" s="5" t="str">
        <f>списки!C104</f>
        <v>Орлов + СтрПр</v>
      </c>
      <c r="C108" s="55"/>
      <c r="D108" s="55"/>
      <c r="E108" s="55">
        <v>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>
        <f>списки!A105</f>
        <v>105</v>
      </c>
      <c r="B109" s="5" t="str">
        <f>списки!C105</f>
        <v>Гельдыев</v>
      </c>
      <c r="C109" s="55"/>
      <c r="D109" s="55"/>
      <c r="E109" s="55">
        <v>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>
        <f>списки!A106</f>
        <v>106</v>
      </c>
      <c r="B110" s="5" t="str">
        <f>списки!C106</f>
        <v>Шугаров</v>
      </c>
      <c r="C110" s="55"/>
      <c r="D110" s="55"/>
      <c r="E110" s="55">
        <v>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>
        <f>списки!A107</f>
        <v>107</v>
      </c>
      <c r="B111" s="5" t="str">
        <f>списки!C107</f>
        <v>Голышев</v>
      </c>
      <c r="C111" s="55"/>
      <c r="D111" s="55"/>
      <c r="E111" s="55">
        <v>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>
        <f>списки!A108</f>
        <v>108</v>
      </c>
      <c r="B112" s="5" t="str">
        <f>списки!C108</f>
        <v>Сен Ченг</v>
      </c>
      <c r="C112" s="55"/>
      <c r="D112" s="55"/>
      <c r="E112" s="55">
        <v>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>
        <f>списки!A109</f>
        <v>109</v>
      </c>
      <c r="B113" s="5" t="str">
        <f>списки!C109</f>
        <v>Чан Пэнсян</v>
      </c>
      <c r="C113" s="55"/>
      <c r="D113" s="55"/>
      <c r="E113" s="55">
        <v>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>
        <f>списки!A110</f>
        <v>110</v>
      </c>
      <c r="B114" s="5" t="str">
        <f>списки!C110</f>
        <v>Васильева Елизавета Владимировна (932003)</v>
      </c>
      <c r="C114" s="55"/>
      <c r="D114" s="55"/>
      <c r="E114" s="55">
        <v>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>
        <f>списки!A111</f>
        <v>111</v>
      </c>
      <c r="B115" s="5" t="str">
        <f>списки!C111</f>
        <v>Жданов Роман Олегович (932003)</v>
      </c>
      <c r="C115" s="55"/>
      <c r="D115" s="55"/>
      <c r="E115" s="55">
        <v>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>
        <f>списки!A112</f>
        <v>112</v>
      </c>
      <c r="B116" s="5" t="str">
        <f>списки!C112</f>
        <v>Ибрагимов Алишер Искандар угли (932001)</v>
      </c>
      <c r="C116" s="55"/>
      <c r="D116" s="55"/>
      <c r="E116" s="55">
        <v>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>
        <f>списки!A113</f>
        <v>113</v>
      </c>
      <c r="B117" s="5" t="str">
        <f>списки!C113</f>
        <v>Иванов Данил Олегович (932003)</v>
      </c>
      <c r="C117" s="55"/>
      <c r="D117" s="55"/>
      <c r="E117" s="55">
        <v>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>
        <f>списки!A114</f>
        <v>114</v>
      </c>
      <c r="B118" s="5" t="str">
        <f>списки!C114</f>
        <v>Изотов Александр Владимирович (932002)</v>
      </c>
      <c r="C118" s="55"/>
      <c r="D118" s="55"/>
      <c r="E118" s="55">
        <v>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>
        <f>списки!A115</f>
        <v>115</v>
      </c>
      <c r="B119" s="5" t="str">
        <f>списки!C115</f>
        <v>Ильев Никита Андреевич (932002)</v>
      </c>
      <c r="C119" s="55"/>
      <c r="D119" s="55"/>
      <c r="E119" s="55">
        <v>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>
        <f>списки!A116</f>
        <v>116</v>
      </c>
      <c r="B120" s="5" t="str">
        <f>списки!C116</f>
        <v>Котов Александр Валерьевич (932003)</v>
      </c>
      <c r="C120" s="55"/>
      <c r="D120" s="55"/>
      <c r="E120" s="55">
        <v>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>
        <f>списки!A117</f>
        <v>117</v>
      </c>
      <c r="B121" s="5" t="str">
        <f>списки!C117</f>
        <v>Лапатин Данила Алексеевич (932001)</v>
      </c>
      <c r="C121" s="55"/>
      <c r="D121" s="55"/>
      <c r="E121" s="55">
        <v>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>
        <f>списки!A118</f>
        <v>118</v>
      </c>
      <c r="B122" s="5" t="str">
        <f>списки!C118</f>
        <v>Линьков Вадим Игоревич (932004)</v>
      </c>
      <c r="C122" s="55"/>
      <c r="D122" s="55"/>
      <c r="E122" s="55">
        <v>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>
        <f>списки!A119</f>
        <v>119</v>
      </c>
      <c r="B123" s="5" t="str">
        <f>списки!C119</f>
        <v>Логоткова Дарья Константиновна (932003)</v>
      </c>
      <c r="C123" s="55"/>
      <c r="D123" s="55"/>
      <c r="E123" s="55">
        <v>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>
        <f>списки!A120</f>
        <v>120</v>
      </c>
      <c r="B124" s="5" t="str">
        <f>списки!C120</f>
        <v>Малясов Дмитрий Викторович (932001)</v>
      </c>
      <c r="C124" s="55"/>
      <c r="D124" s="55"/>
      <c r="E124" s="55">
        <v>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>
        <f>списки!A121</f>
        <v>121</v>
      </c>
      <c r="B125" s="5" t="str">
        <f>списки!C121</f>
        <v>Марьясов Артем Ринатович (932002)</v>
      </c>
      <c r="C125" s="55"/>
      <c r="D125" s="55"/>
      <c r="E125" s="55">
        <v>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>
        <f>списки!A122</f>
        <v>122</v>
      </c>
      <c r="B126" s="5" t="str">
        <f>списки!C122</f>
        <v>Маслова Мария Витальевна (932002)</v>
      </c>
      <c r="C126" s="55"/>
      <c r="D126" s="55"/>
      <c r="E126" s="55">
        <v>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>
        <f>списки!A123</f>
        <v>123</v>
      </c>
      <c r="B127" s="5" t="str">
        <f>списки!C123</f>
        <v>Молоков Артём Вячеславович (932003)</v>
      </c>
      <c r="C127" s="55"/>
      <c r="D127" s="55"/>
      <c r="E127" s="55">
        <v>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>
        <f>списки!A124</f>
        <v>124</v>
      </c>
      <c r="B128" s="5" t="str">
        <f>списки!C124</f>
        <v>Панова Диана Дмитриевна (932001)</v>
      </c>
      <c r="C128" s="55"/>
      <c r="D128" s="55"/>
      <c r="E128" s="55">
        <v>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>
        <f>списки!A125</f>
        <v>125</v>
      </c>
      <c r="B129" s="5" t="str">
        <f>списки!C125</f>
        <v>Петериков Иван Владимирович (932003)</v>
      </c>
      <c r="C129" s="55"/>
      <c r="D129" s="55"/>
      <c r="E129" s="55">
        <v>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>
        <f>списки!A126</f>
        <v>126</v>
      </c>
      <c r="B130" s="5" t="str">
        <f>списки!C126</f>
        <v>Печкина Кристина Евгеньевна (932001)</v>
      </c>
      <c r="C130" s="55"/>
      <c r="D130" s="55"/>
      <c r="E130" s="55">
        <v>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>
        <f>списки!A127</f>
        <v>127</v>
      </c>
      <c r="B131" s="5" t="str">
        <f>списки!C127</f>
        <v>Пудов Дмитрий Анатольевич (932001)</v>
      </c>
      <c r="C131" s="55"/>
      <c r="D131" s="55"/>
      <c r="E131" s="55">
        <v>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>
        <f>списки!A128</f>
        <v>128</v>
      </c>
      <c r="B132" s="5" t="str">
        <f>списки!C128</f>
        <v>Ращупкина Наталья Максимовна (932002)</v>
      </c>
      <c r="C132" s="55"/>
      <c r="D132" s="55"/>
      <c r="E132" s="55">
        <v>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>
        <f>списки!A129</f>
        <v>129</v>
      </c>
      <c r="B133" s="5" t="str">
        <f>списки!C129</f>
        <v>Русанов Даниил Игоревич (932002)</v>
      </c>
      <c r="C133" s="55"/>
      <c r="D133" s="55"/>
      <c r="E133" s="55">
        <v>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>
        <f>списки!A130</f>
        <v>130</v>
      </c>
      <c r="B134" s="5" t="str">
        <f>списки!C130</f>
        <v>Скрипко Егор Анатольевич (932002)</v>
      </c>
      <c r="C134" s="55"/>
      <c r="D134" s="55"/>
      <c r="E134" s="55">
        <v>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>
        <f>списки!A131</f>
        <v>131</v>
      </c>
      <c r="B135" s="5" t="str">
        <f>списки!C131</f>
        <v>Степаньков Данила Денисович (932001)</v>
      </c>
      <c r="C135" s="55"/>
      <c r="D135" s="55"/>
      <c r="E135" s="55">
        <v>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>
        <f>списки!A132</f>
        <v>132</v>
      </c>
      <c r="B136" s="5" t="str">
        <f>списки!C132</f>
        <v>Танумихарджа Рафаэл Мэтью (932003)</v>
      </c>
      <c r="C136" s="55"/>
      <c r="D136" s="55"/>
      <c r="E136" s="55">
        <v>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>
        <f>списки!A133</f>
        <v>133</v>
      </c>
      <c r="B137" s="5" t="str">
        <f>списки!C133</f>
        <v>Узжин Виталий Андреевич (932002)</v>
      </c>
      <c r="C137" s="55"/>
      <c r="D137" s="55"/>
      <c r="E137" s="55">
        <v>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>
        <f>списки!A134</f>
        <v>134</v>
      </c>
      <c r="B138" s="5" t="str">
        <f>списки!C134</f>
        <v>Хандуев Алдар Станиславович (932001)</v>
      </c>
      <c r="C138" s="55"/>
      <c r="D138" s="55"/>
      <c r="E138" s="55">
        <v>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>
        <f>списки!A135</f>
        <v>135</v>
      </c>
      <c r="B139" s="5" t="str">
        <f>списки!C135</f>
        <v>Щербак Юлия Алексеевна (932002)</v>
      </c>
      <c r="C139" s="55"/>
      <c r="D139" s="55"/>
      <c r="E139" s="55">
        <v>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>
        <f>списки!A136</f>
        <v>136</v>
      </c>
      <c r="B140" s="5" t="str">
        <f>списки!C136</f>
        <v>Юдин Роман Владимирович (932003)</v>
      </c>
      <c r="C140" s="55"/>
      <c r="D140" s="55"/>
      <c r="E140" s="55">
        <v>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>
        <f>списки!A137</f>
        <v>137</v>
      </c>
      <c r="B141" s="5">
        <f>списки!C137</f>
        <v>0</v>
      </c>
      <c r="C141" s="55"/>
      <c r="D141" s="55"/>
      <c r="E141" s="55">
        <v>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>
        <f>списки!A138</f>
        <v>138</v>
      </c>
      <c r="B142" s="5">
        <f>списки!C138</f>
        <v>0</v>
      </c>
      <c r="C142" s="55"/>
      <c r="D142" s="55"/>
      <c r="E142" s="55">
        <v>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>
        <f>списки!A139</f>
        <v>139</v>
      </c>
      <c r="B143" s="5">
        <f>списки!C139</f>
        <v>0</v>
      </c>
      <c r="C143" s="55"/>
      <c r="D143" s="55"/>
      <c r="E143" s="55">
        <v>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>
        <f>списки!A140</f>
        <v>140</v>
      </c>
      <c r="B144" s="5">
        <f>списки!C140</f>
        <v>0</v>
      </c>
      <c r="C144" s="55"/>
      <c r="D144" s="55"/>
      <c r="E144" s="55">
        <v>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>
        <f>списки!A141</f>
        <v>141</v>
      </c>
      <c r="B145" s="5" t="str">
        <f>списки!C141</f>
        <v>Переплеткина</v>
      </c>
      <c r="C145" s="55"/>
      <c r="D145" s="55"/>
      <c r="E145" s="55">
        <v>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>
        <f>списки!A142</f>
        <v>142</v>
      </c>
      <c r="B146" s="5" t="str">
        <f>списки!C142</f>
        <v>Емелин Кирилл Сергеевич</v>
      </c>
      <c r="C146" s="55"/>
      <c r="D146" s="55"/>
      <c r="E146" s="55">
        <v>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>
        <f>списки!A143</f>
        <v>143</v>
      </c>
      <c r="B147" s="5" t="str">
        <f>списки!C143</f>
        <v>Гурин Кирилл Игоревич</v>
      </c>
      <c r="C147" s="55"/>
      <c r="D147" s="55"/>
      <c r="E147" s="55">
        <v>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55"/>
      <c r="D148" s="5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55"/>
      <c r="D149" s="5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55"/>
      <c r="D150" s="5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55"/>
      <c r="D151" s="5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55"/>
      <c r="D152" s="5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55"/>
      <c r="D153" s="5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55"/>
      <c r="D154" s="5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55"/>
      <c r="D155" s="5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55"/>
      <c r="D156" s="5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55"/>
      <c r="D157" s="5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55"/>
      <c r="D158" s="5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55"/>
      <c r="D159" s="5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55"/>
      <c r="D160" s="5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55"/>
      <c r="D161" s="5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55"/>
      <c r="D162" s="5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55"/>
      <c r="D163" s="5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55"/>
      <c r="D164" s="5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55"/>
      <c r="D165" s="5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55"/>
      <c r="D166" s="5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55"/>
      <c r="D167" s="5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55"/>
      <c r="D168" s="5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55"/>
      <c r="D169" s="5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55"/>
      <c r="D170" s="5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55"/>
      <c r="D171" s="5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55"/>
      <c r="D172" s="5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55"/>
      <c r="D173" s="5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55"/>
      <c r="D174" s="5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55"/>
      <c r="D175" s="5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55"/>
      <c r="D176" s="5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55"/>
      <c r="D177" s="5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55"/>
      <c r="D178" s="5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55"/>
      <c r="D179" s="5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55"/>
      <c r="D180" s="5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55"/>
      <c r="D181" s="5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55"/>
      <c r="D182" s="5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55"/>
      <c r="D183" s="5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55"/>
      <c r="D184" s="5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55"/>
      <c r="D185" s="5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55"/>
      <c r="D186" s="5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55"/>
      <c r="D187" s="5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55"/>
      <c r="D188" s="5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55"/>
      <c r="D189" s="5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55"/>
      <c r="D190" s="5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55"/>
      <c r="D191" s="5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55"/>
      <c r="D192" s="5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55"/>
      <c r="D193" s="5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55"/>
      <c r="D194" s="5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55"/>
      <c r="D195" s="5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55"/>
      <c r="D196" s="5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55"/>
      <c r="D197" s="5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55"/>
      <c r="D198" s="5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55"/>
      <c r="D199" s="5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55"/>
      <c r="D200" s="5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55"/>
      <c r="D201" s="5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55"/>
      <c r="D202" s="5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55"/>
      <c r="D203" s="5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55"/>
      <c r="D204" s="5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55"/>
      <c r="D205" s="5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55"/>
      <c r="D206" s="5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55"/>
      <c r="D207" s="5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55"/>
      <c r="D208" s="5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55"/>
      <c r="D209" s="5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55"/>
      <c r="D210" s="5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55"/>
      <c r="D211" s="5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55"/>
      <c r="D212" s="5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55"/>
      <c r="D213" s="5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55"/>
      <c r="D214" s="5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55"/>
      <c r="D215" s="5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55"/>
      <c r="D216" s="5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55"/>
      <c r="D217" s="5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55"/>
      <c r="D218" s="5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55"/>
      <c r="D219" s="5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55"/>
      <c r="D220" s="5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55"/>
      <c r="D221" s="5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55"/>
      <c r="D222" s="5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55"/>
      <c r="D223" s="5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55"/>
      <c r="D224" s="5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55"/>
      <c r="D225" s="5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55"/>
      <c r="D226" s="5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55"/>
      <c r="D227" s="5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55"/>
      <c r="D228" s="5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55"/>
      <c r="D229" s="5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55"/>
      <c r="D230" s="5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55"/>
      <c r="D231" s="5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55"/>
      <c r="D232" s="5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55"/>
      <c r="D233" s="5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55"/>
      <c r="D234" s="5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55"/>
      <c r="D235" s="5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55"/>
      <c r="D236" s="5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55"/>
      <c r="D237" s="5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55"/>
      <c r="D238" s="5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55"/>
      <c r="D239" s="5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55"/>
      <c r="D240" s="5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55"/>
      <c r="D241" s="5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55"/>
      <c r="D242" s="5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55"/>
      <c r="D243" s="5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/>
  <cols>
    <col min="1" max="1" width="6.7109375" customWidth="1"/>
    <col min="2" max="2" width="38" customWidth="1"/>
    <col min="3" max="3" width="15.42578125" customWidth="1"/>
    <col min="4" max="4" width="17.140625" customWidth="1"/>
    <col min="5" max="6" width="9.140625" customWidth="1"/>
    <col min="7" max="26" width="8.7109375" customWidth="1"/>
  </cols>
  <sheetData>
    <row r="1" spans="1:26" ht="12.75" customHeight="1">
      <c r="A1" s="5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54" t="s">
        <v>377</v>
      </c>
      <c r="B4" s="54" t="s">
        <v>378</v>
      </c>
      <c r="C4" s="55" t="s">
        <v>379</v>
      </c>
      <c r="D4" s="55" t="s">
        <v>380</v>
      </c>
      <c r="E4" s="55" t="s">
        <v>381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2.75" customHeight="1">
      <c r="A5" s="1">
        <f>списки!A1</f>
        <v>1</v>
      </c>
      <c r="B5" s="5" t="str">
        <f>списки!C1</f>
        <v>Бурнашев Сергей Олегович</v>
      </c>
      <c r="C5" s="55"/>
      <c r="D5" s="55"/>
      <c r="E5" s="55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>
        <f>списки!A2</f>
        <v>2</v>
      </c>
      <c r="B6" s="5" t="str">
        <f>списки!C2</f>
        <v>Ву Хоанг Ань</v>
      </c>
      <c r="C6" s="55"/>
      <c r="D6" s="55"/>
      <c r="E6" s="55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>
        <f>списки!A3</f>
        <v>3</v>
      </c>
      <c r="B7" s="5" t="str">
        <f>списки!C3</f>
        <v>Данг Фыонг Нам</v>
      </c>
      <c r="C7" s="55"/>
      <c r="D7" s="55"/>
      <c r="E7" s="55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>
        <f>списки!A4</f>
        <v>4</v>
      </c>
      <c r="B8" s="5" t="str">
        <f>списки!C4</f>
        <v>Дергунова Наталья Олеговна</v>
      </c>
      <c r="C8" s="55"/>
      <c r="D8" s="55"/>
      <c r="E8" s="55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>
        <f>списки!A5</f>
        <v>5</v>
      </c>
      <c r="B9" s="5" t="str">
        <f>списки!C5</f>
        <v>Дмитриев Арсений Тарасович</v>
      </c>
      <c r="C9" s="55"/>
      <c r="D9" s="55"/>
      <c r="E9" s="55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>
        <f>списки!A6</f>
        <v>6</v>
      </c>
      <c r="B10" s="5" t="str">
        <f>списки!C6</f>
        <v>Ефремова Юлия Александровна</v>
      </c>
      <c r="C10" s="55"/>
      <c r="D10" s="55"/>
      <c r="E10" s="55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>
        <f>списки!A7</f>
        <v>7</v>
      </c>
      <c r="B11" s="5" t="str">
        <f>списки!C7</f>
        <v>Зулпуев Азрет Алтынбекович</v>
      </c>
      <c r="C11" s="55"/>
      <c r="D11" s="55"/>
      <c r="E11" s="55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>
        <f>списки!A8</f>
        <v>8</v>
      </c>
      <c r="B12" s="5" t="str">
        <f>списки!C8</f>
        <v>Казюрин Николай Вячеславович</v>
      </c>
      <c r="C12" s="55"/>
      <c r="D12" s="55"/>
      <c r="E12" s="55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>
        <f>списки!A9</f>
        <v>9</v>
      </c>
      <c r="B13" s="5" t="str">
        <f>списки!C9</f>
        <v>Калиничев Никита Дмитриевич</v>
      </c>
      <c r="C13" s="55"/>
      <c r="D13" s="55"/>
      <c r="E13" s="55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>
        <f>списки!A10</f>
        <v>10</v>
      </c>
      <c r="B14" s="5" t="str">
        <f>списки!C10</f>
        <v>Кезик Дарья Дмитриевна</v>
      </c>
      <c r="C14" s="55"/>
      <c r="D14" s="55"/>
      <c r="E14" s="55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>
        <f>списки!A11</f>
        <v>11</v>
      </c>
      <c r="B15" s="5" t="str">
        <f>списки!C11</f>
        <v>Кеник Александр Владимирович</v>
      </c>
      <c r="C15" s="55"/>
      <c r="D15" s="55"/>
      <c r="E15" s="55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>
        <f>списки!A12</f>
        <v>12</v>
      </c>
      <c r="B16" s="5" t="str">
        <f>списки!C12</f>
        <v>Колбунов Никита Максимович</v>
      </c>
      <c r="C16" s="55"/>
      <c r="D16" s="55"/>
      <c r="E16" s="55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>
        <f>списки!A13</f>
        <v>13</v>
      </c>
      <c r="B17" s="5" t="str">
        <f>списки!C13</f>
        <v>Копылов Данила Олегович</v>
      </c>
      <c r="C17" s="55"/>
      <c r="D17" s="55"/>
      <c r="E17" s="55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>
        <f>списки!A14</f>
        <v>14</v>
      </c>
      <c r="B18" s="5" t="str">
        <f>списки!C14</f>
        <v>Куколь Вячеслав Владимирович</v>
      </c>
      <c r="C18" s="55"/>
      <c r="D18" s="55"/>
      <c r="E18" s="55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>
        <f>списки!A15</f>
        <v>15</v>
      </c>
      <c r="B19" s="5" t="str">
        <f>списки!C15</f>
        <v>Лаврентьев Роман Владиславович</v>
      </c>
      <c r="C19" s="55"/>
      <c r="D19" s="55"/>
      <c r="E19" s="55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>
        <f>списки!A16</f>
        <v>16</v>
      </c>
      <c r="B20" s="5" t="str">
        <f>списки!C16</f>
        <v>Латипов Толибжон Комилович</v>
      </c>
      <c r="C20" s="55"/>
      <c r="D20" s="55"/>
      <c r="E20" s="55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>
        <f>списки!A17</f>
        <v>17</v>
      </c>
      <c r="B21" s="5" t="str">
        <f>списки!C17</f>
        <v>Лещев Дмитрий Алексеевич</v>
      </c>
      <c r="C21" s="55"/>
      <c r="D21" s="55"/>
      <c r="E21" s="55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>
        <f>списки!A18</f>
        <v>18</v>
      </c>
      <c r="B22" s="5" t="str">
        <f>списки!C18</f>
        <v>Лундовская Ксения Евгеньевна</v>
      </c>
      <c r="C22" s="55"/>
      <c r="D22" s="55"/>
      <c r="E22" s="55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>
        <f>списки!A19</f>
        <v>19</v>
      </c>
      <c r="B23" s="5" t="str">
        <f>списки!C19</f>
        <v>Макаров Владислав Дмитриевич</v>
      </c>
      <c r="C23" s="55"/>
      <c r="D23" s="55"/>
      <c r="E23" s="55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>
        <f>списки!A20</f>
        <v>20</v>
      </c>
      <c r="B24" s="5" t="str">
        <f>списки!C20</f>
        <v>Махаммаджонов Сухроббек Умиджон угли</v>
      </c>
      <c r="C24" s="55"/>
      <c r="D24" s="55"/>
      <c r="E24" s="55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>
        <f>списки!A21</f>
        <v>21</v>
      </c>
      <c r="B25" s="5" t="str">
        <f>списки!C21</f>
        <v>Омельянюк Дан Юрьевич</v>
      </c>
      <c r="C25" s="55"/>
      <c r="D25" s="55"/>
      <c r="E25" s="55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>
        <f>списки!A22</f>
        <v>22</v>
      </c>
      <c r="B26" s="5" t="str">
        <f>списки!C22</f>
        <v>Орликов Андрей Алексеевич</v>
      </c>
      <c r="C26" s="55"/>
      <c r="D26" s="55"/>
      <c r="E26" s="55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>
        <f>списки!A23</f>
        <v>23</v>
      </c>
      <c r="B27" s="5" t="str">
        <f>списки!C23</f>
        <v>Петроченко Иван Васильевич</v>
      </c>
      <c r="C27" s="55"/>
      <c r="D27" s="55"/>
      <c r="E27" s="55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>
        <f>списки!A24</f>
        <v>24</v>
      </c>
      <c r="B28" s="5" t="str">
        <f>списки!C24</f>
        <v>Протасов Ярослав Игоревич</v>
      </c>
      <c r="C28" s="55"/>
      <c r="D28" s="55"/>
      <c r="E28" s="55">
        <v>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>
        <f>списки!A25</f>
        <v>25</v>
      </c>
      <c r="B29" s="5" t="str">
        <f>списки!C25</f>
        <v>Рабаева Нурайым Алмазбековна</v>
      </c>
      <c r="C29" s="55"/>
      <c r="D29" s="55"/>
      <c r="E29" s="55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>
        <f>списки!A26</f>
        <v>26</v>
      </c>
      <c r="B30" s="5" t="str">
        <f>списки!C26</f>
        <v>Сейдалиев Расим Рамисович</v>
      </c>
      <c r="C30" s="55"/>
      <c r="D30" s="55"/>
      <c r="E30" s="55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>
        <f>списки!A27</f>
        <v>27</v>
      </c>
      <c r="B31" s="5" t="str">
        <f>списки!C27</f>
        <v>СербУшко Андрей Викторович</v>
      </c>
      <c r="C31" s="55"/>
      <c r="D31" s="55"/>
      <c r="E31" s="55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>
        <f>списки!A28</f>
        <v>28</v>
      </c>
      <c r="B32" s="5" t="str">
        <f>списки!C28</f>
        <v>Слепцова Софья Евгеньевна</v>
      </c>
      <c r="C32" s="55"/>
      <c r="D32" s="55"/>
      <c r="E32" s="55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>
        <f>списки!A29</f>
        <v>29</v>
      </c>
      <c r="B33" s="5" t="str">
        <f>списки!C29</f>
        <v>Стариков Павел Михайлович</v>
      </c>
      <c r="C33" s="55"/>
      <c r="D33" s="55"/>
      <c r="E33" s="55">
        <v>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>
        <f>списки!A30</f>
        <v>30</v>
      </c>
      <c r="B34" s="5" t="str">
        <f>списки!C30</f>
        <v>Степанова Кристина Александровна</v>
      </c>
      <c r="C34" s="55"/>
      <c r="D34" s="55"/>
      <c r="E34" s="55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>
        <f>списки!A31</f>
        <v>31</v>
      </c>
      <c r="B35" s="5" t="str">
        <f>списки!C31</f>
        <v>Фам Ань Ту</v>
      </c>
      <c r="C35" s="55"/>
      <c r="D35" s="55"/>
      <c r="E35" s="55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>
        <f>списки!A32</f>
        <v>32</v>
      </c>
      <c r="B36" s="5" t="str">
        <f>списки!C32</f>
        <v>Шевченко Арина Александровна</v>
      </c>
      <c r="C36" s="55"/>
      <c r="D36" s="55"/>
      <c r="E36" s="55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>
        <f>списки!A33</f>
        <v>33</v>
      </c>
      <c r="B37" s="5" t="str">
        <f>списки!C33</f>
        <v>Щулькин Никита Сергеевич</v>
      </c>
      <c r="C37" s="55"/>
      <c r="D37" s="55"/>
      <c r="E37" s="55">
        <v>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>
        <f>списки!A34</f>
        <v>34</v>
      </c>
      <c r="B38" s="5" t="str">
        <f>списки!C34</f>
        <v>Абдиев Лочин Журабек угли</v>
      </c>
      <c r="C38" s="55"/>
      <c r="D38" s="55"/>
      <c r="E38" s="55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>
        <f>списки!A35</f>
        <v>35</v>
      </c>
      <c r="B39" s="5" t="str">
        <f>списки!C35</f>
        <v>Аксёнова Ирина Александровна</v>
      </c>
      <c r="C39" s="55"/>
      <c r="D39" s="55"/>
      <c r="E39" s="55">
        <v>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>
        <f>списки!A36</f>
        <v>36</v>
      </c>
      <c r="B40" s="5" t="str">
        <f>списки!C36</f>
        <v>Александрова Полина Андреевна</v>
      </c>
      <c r="C40" s="55"/>
      <c r="D40" s="55"/>
      <c r="E40" s="55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>
        <f>списки!A37</f>
        <v>37</v>
      </c>
      <c r="B41" s="5" t="str">
        <f>списки!C37</f>
        <v>Алексеев Григорий Александрович</v>
      </c>
      <c r="C41" s="55"/>
      <c r="D41" s="55"/>
      <c r="E41" s="55">
        <v>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>
        <f>списки!A38</f>
        <v>38</v>
      </c>
      <c r="B42" s="5" t="str">
        <f>списки!C38</f>
        <v>Аслонов Умид Гани угли</v>
      </c>
      <c r="C42" s="55"/>
      <c r="D42" s="55"/>
      <c r="E42" s="55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>
        <f>списки!A39</f>
        <v>39</v>
      </c>
      <c r="B43" s="5" t="str">
        <f>списки!C39</f>
        <v>Балыков Артем Владимирович</v>
      </c>
      <c r="C43" s="55"/>
      <c r="D43" s="55"/>
      <c r="E43" s="55">
        <v>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>
        <f>списки!A40</f>
        <v>40</v>
      </c>
      <c r="B44" s="5" t="str">
        <f>списки!C40</f>
        <v>Вильданов Артём Русланович</v>
      </c>
      <c r="C44" s="55"/>
      <c r="D44" s="55"/>
      <c r="E44" s="55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>
        <f>списки!A41</f>
        <v>41</v>
      </c>
      <c r="B45" s="5" t="str">
        <f>списки!C41</f>
        <v>Вушанло Фарух Русланович</v>
      </c>
      <c r="C45" s="55"/>
      <c r="D45" s="55"/>
      <c r="E45" s="55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>
        <f>списки!A42</f>
        <v>42</v>
      </c>
      <c r="B46" s="5" t="str">
        <f>списки!C42</f>
        <v>Вячистый Тимофей Дмитриевич</v>
      </c>
      <c r="C46" s="55"/>
      <c r="D46" s="55"/>
      <c r="E46" s="55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>
        <f>списки!A43</f>
        <v>43</v>
      </c>
      <c r="B47" s="5" t="str">
        <f>списки!C43</f>
        <v>Дик Иван Сергеевич</v>
      </c>
      <c r="C47" s="55"/>
      <c r="D47" s="55"/>
      <c r="E47" s="55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>
        <f>списки!A44</f>
        <v>44</v>
      </c>
      <c r="B48" s="5" t="str">
        <f>списки!C44</f>
        <v>Жахонов Жамшед Гафур угли</v>
      </c>
      <c r="C48" s="55"/>
      <c r="D48" s="55"/>
      <c r="E48" s="55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>
        <f>списки!A45</f>
        <v>45</v>
      </c>
      <c r="B49" s="5" t="str">
        <f>списки!C45</f>
        <v>Зарембо Алексей Константинович</v>
      </c>
      <c r="C49" s="55"/>
      <c r="D49" s="55"/>
      <c r="E49" s="55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>
        <f>списки!A46</f>
        <v>46</v>
      </c>
      <c r="B50" s="5" t="str">
        <f>списки!C46</f>
        <v>Злобин Владимир Александрович</v>
      </c>
      <c r="C50" s="55"/>
      <c r="D50" s="55"/>
      <c r="E50" s="55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>
        <f>списки!A47</f>
        <v>47</v>
      </c>
      <c r="B51" s="5" t="str">
        <f>списки!C47</f>
        <v>Кадирходжаева Сабрина Шавкатжоновна</v>
      </c>
      <c r="C51" s="55"/>
      <c r="D51" s="55"/>
      <c r="E51" s="55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>
        <f>списки!A48</f>
        <v>48</v>
      </c>
      <c r="B52" s="5" t="str">
        <f>списки!C48</f>
        <v>Кошевой Даниил Алексеевич</v>
      </c>
      <c r="C52" s="55"/>
      <c r="D52" s="55"/>
      <c r="E52" s="55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>
        <f>списки!A49</f>
        <v>49</v>
      </c>
      <c r="B53" s="5" t="str">
        <f>списки!C49</f>
        <v>Леванян Левон Иорданович</v>
      </c>
      <c r="C53" s="55"/>
      <c r="D53" s="55"/>
      <c r="E53" s="55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>
        <f>списки!A50</f>
        <v>50</v>
      </c>
      <c r="B54" s="5" t="str">
        <f>списки!C50</f>
        <v>Мунзензи Мерси</v>
      </c>
      <c r="C54" s="55"/>
      <c r="D54" s="55"/>
      <c r="E54" s="55">
        <v>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>
        <f>списки!A51</f>
        <v>51</v>
      </c>
      <c r="B55" s="5" t="str">
        <f>списки!C51</f>
        <v>Мурдани Хайкал</v>
      </c>
      <c r="C55" s="55"/>
      <c r="D55" s="55"/>
      <c r="E55" s="55">
        <v>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>
        <f>списки!A52</f>
        <v>52</v>
      </c>
      <c r="B56" s="5" t="str">
        <f>списки!C52</f>
        <v>Нго Куанг Хыу</v>
      </c>
      <c r="C56" s="55"/>
      <c r="D56" s="55"/>
      <c r="E56" s="55">
        <v>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>
        <f>списки!A53</f>
        <v>53</v>
      </c>
      <c r="B57" s="5" t="str">
        <f>списки!C53</f>
        <v>Пуршев Игорь Валентинович</v>
      </c>
      <c r="C57" s="55"/>
      <c r="D57" s="55"/>
      <c r="E57" s="55">
        <v>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>
        <f>списки!A54</f>
        <v>54</v>
      </c>
      <c r="B58" s="5" t="str">
        <f>списки!C54</f>
        <v>Пынчина Полина Евгеньевна</v>
      </c>
      <c r="C58" s="55"/>
      <c r="D58" s="55"/>
      <c r="E58" s="55">
        <v>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>
        <f>списки!A55</f>
        <v>55</v>
      </c>
      <c r="B59" s="5" t="str">
        <f>списки!C55</f>
        <v>Разаренова Анна Андреевна</v>
      </c>
      <c r="C59" s="55"/>
      <c r="D59" s="55"/>
      <c r="E59" s="55">
        <v>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>
        <f>списки!A56</f>
        <v>56</v>
      </c>
      <c r="B60" s="5" t="str">
        <f>списки!C56</f>
        <v>Ромбеалло Сиела Махарани</v>
      </c>
      <c r="C60" s="55"/>
      <c r="D60" s="55"/>
      <c r="E60" s="55">
        <v>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>
        <f>списки!A57</f>
        <v>57</v>
      </c>
      <c r="B61" s="5" t="str">
        <f>списки!C57</f>
        <v>Самойлов Даниил Валерьевич</v>
      </c>
      <c r="C61" s="55"/>
      <c r="D61" s="55"/>
      <c r="E61" s="55">
        <v>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>
        <f>списки!A58</f>
        <v>58</v>
      </c>
      <c r="B62" s="5" t="str">
        <f>списки!C58</f>
        <v>Селуянов Данила Дмитриевич</v>
      </c>
      <c r="C62" s="55"/>
      <c r="D62" s="55"/>
      <c r="E62" s="55">
        <v>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>
        <f>списки!A59</f>
        <v>59</v>
      </c>
      <c r="B63" s="5" t="str">
        <f>списки!C59</f>
        <v>Симонов Артём Андреевич</v>
      </c>
      <c r="C63" s="55"/>
      <c r="D63" s="55"/>
      <c r="E63" s="55">
        <v>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>
        <f>списки!A60</f>
        <v>60</v>
      </c>
      <c r="B64" s="5" t="str">
        <f>списки!C60</f>
        <v>Сушинский Матвей Сергеевич</v>
      </c>
      <c r="C64" s="55"/>
      <c r="D64" s="55"/>
      <c r="E64" s="55">
        <v>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>
        <f>списки!A61</f>
        <v>61</v>
      </c>
      <c r="B65" s="5" t="str">
        <f>списки!C61</f>
        <v>У Цзе</v>
      </c>
      <c r="C65" s="55"/>
      <c r="D65" s="55"/>
      <c r="E65" s="55">
        <v>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>
        <f>списки!A62</f>
        <v>62</v>
      </c>
      <c r="B66" s="5" t="str">
        <f>списки!C62</f>
        <v>Чугунова Ирина Андреевна</v>
      </c>
      <c r="C66" s="55"/>
      <c r="D66" s="55"/>
      <c r="E66" s="55">
        <v>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>
        <f>списки!A63</f>
        <v>63</v>
      </c>
      <c r="B67" s="5" t="str">
        <f>списки!C63</f>
        <v>Чупин Егор Владимирович</v>
      </c>
      <c r="C67" s="55"/>
      <c r="D67" s="55"/>
      <c r="E67" s="55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>
        <f>списки!A64</f>
        <v>64</v>
      </c>
      <c r="B68" s="5" t="str">
        <f>списки!C64</f>
        <v>Шотхоноева Виктория Анатольевна</v>
      </c>
      <c r="C68" s="55"/>
      <c r="D68" s="55"/>
      <c r="E68" s="55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>
        <f>списки!A65</f>
        <v>65</v>
      </c>
      <c r="B69" s="5" t="str">
        <f>списки!C65</f>
        <v>Юнусова Рената Маратовна</v>
      </c>
      <c r="C69" s="55"/>
      <c r="D69" s="55"/>
      <c r="E69" s="55">
        <v>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>
        <f>списки!A66</f>
        <v>66</v>
      </c>
      <c r="B70" s="5" t="str">
        <f>списки!C66</f>
        <v>Богуславский Борис Витальевич</v>
      </c>
      <c r="C70" s="55"/>
      <c r="D70" s="55"/>
      <c r="E70" s="55">
        <v>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>
        <f>списки!A67</f>
        <v>67</v>
      </c>
      <c r="B71" s="5" t="str">
        <f>списки!C67</f>
        <v>Воротов Вячеслав Аркадьевич</v>
      </c>
      <c r="C71" s="55"/>
      <c r="D71" s="55"/>
      <c r="E71" s="55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>
        <f>списки!A68</f>
        <v>68</v>
      </c>
      <c r="B72" s="5" t="str">
        <f>списки!C68</f>
        <v>Грудинин Сергей Леонидович</v>
      </c>
      <c r="C72" s="55"/>
      <c r="D72" s="55"/>
      <c r="E72" s="55">
        <v>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>
        <f>списки!A69</f>
        <v>69</v>
      </c>
      <c r="B73" s="5" t="str">
        <f>списки!C69</f>
        <v>Деулина Елизавета Сергеевна</v>
      </c>
      <c r="C73" s="55"/>
      <c r="D73" s="55"/>
      <c r="E73" s="55">
        <v>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>
        <f>списки!A70</f>
        <v>70</v>
      </c>
      <c r="B74" s="5" t="str">
        <f>списки!C70</f>
        <v>Дмитриева Анна Андреевна</v>
      </c>
      <c r="C74" s="55"/>
      <c r="D74" s="55"/>
      <c r="E74" s="55">
        <v>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>
        <f>списки!A71</f>
        <v>71</v>
      </c>
      <c r="B75" s="5" t="str">
        <f>списки!C71</f>
        <v>Евсеев Всеволод Александрович</v>
      </c>
      <c r="C75" s="55"/>
      <c r="D75" s="55"/>
      <c r="E75" s="55">
        <v>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>
        <f>списки!A72</f>
        <v>72</v>
      </c>
      <c r="B76" s="5" t="str">
        <f>списки!C72</f>
        <v>Завадовский Андрей Андреевич</v>
      </c>
      <c r="C76" s="55"/>
      <c r="D76" s="55"/>
      <c r="E76" s="55">
        <v>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>
        <f>списки!A73</f>
        <v>73</v>
      </c>
      <c r="B77" s="5" t="str">
        <f>списки!C73</f>
        <v>Зайнулин Владислав Сергеевич</v>
      </c>
      <c r="C77" s="55"/>
      <c r="D77" s="55"/>
      <c r="E77" s="55">
        <v>2</v>
      </c>
      <c r="F77" s="5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>
        <f>списки!A74</f>
        <v>74</v>
      </c>
      <c r="B78" s="5" t="str">
        <f>списки!C74</f>
        <v>Захаркин Артур Сергеевич</v>
      </c>
      <c r="C78" s="55"/>
      <c r="D78" s="55"/>
      <c r="E78" s="55">
        <v>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>
        <f>списки!A75</f>
        <v>75</v>
      </c>
      <c r="B79" s="5" t="str">
        <f>списки!C75</f>
        <v>Исаева Светлана Алексеевна</v>
      </c>
      <c r="C79" s="55"/>
      <c r="D79" s="55"/>
      <c r="E79" s="55">
        <v>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>
        <f>списки!A76</f>
        <v>76</v>
      </c>
      <c r="B80" s="5" t="str">
        <f>списки!C76</f>
        <v>Карлов Иван Александрович</v>
      </c>
      <c r="C80" s="55"/>
      <c r="D80" s="55"/>
      <c r="E80" s="55">
        <v>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>
        <f>списки!A77</f>
        <v>77</v>
      </c>
      <c r="B81" s="5" t="str">
        <f>списки!C77</f>
        <v>Катмаков Лев Константинович</v>
      </c>
      <c r="C81" s="55"/>
      <c r="D81" s="55"/>
      <c r="E81" s="55">
        <v>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>
        <f>списки!A78</f>
        <v>78</v>
      </c>
      <c r="B82" s="5" t="str">
        <f>списки!C78</f>
        <v>Климашевский Евгений Олегович</v>
      </c>
      <c r="C82" s="55"/>
      <c r="D82" s="55"/>
      <c r="E82" s="55">
        <v>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>
        <f>списки!A79</f>
        <v>79</v>
      </c>
      <c r="B83" s="5" t="str">
        <f>списки!C79</f>
        <v>Коропотухин Кирилл Андреевич</v>
      </c>
      <c r="C83" s="55"/>
      <c r="D83" s="55"/>
      <c r="E83" s="55">
        <v>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>
        <f>списки!A80</f>
        <v>80</v>
      </c>
      <c r="B84" s="5" t="str">
        <f>списки!C80</f>
        <v>Крамарчук Анита Нурлановна</v>
      </c>
      <c r="C84" s="55"/>
      <c r="D84" s="55"/>
      <c r="E84" s="55">
        <v>2</v>
      </c>
      <c r="F84" s="5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>
        <f>списки!A81</f>
        <v>81</v>
      </c>
      <c r="B85" s="5" t="str">
        <f>списки!C81</f>
        <v>Курманов Сапар Мирланович</v>
      </c>
      <c r="C85" s="55"/>
      <c r="D85" s="55"/>
      <c r="E85" s="55">
        <v>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>
        <f>списки!A82</f>
        <v>82</v>
      </c>
      <c r="B86" s="5" t="str">
        <f>списки!C82</f>
        <v>Лазаренко Борис Евгеньевич</v>
      </c>
      <c r="C86" s="55"/>
      <c r="D86" s="55"/>
      <c r="E86" s="55">
        <v>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>
        <f>списки!A83</f>
        <v>83</v>
      </c>
      <c r="B87" s="5" t="str">
        <f>списки!C83</f>
        <v>Локотецкий Матвей Евгеньевич</v>
      </c>
      <c r="C87" s="55"/>
      <c r="D87" s="55"/>
      <c r="E87" s="55">
        <v>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>
        <f>списки!A84</f>
        <v>84</v>
      </c>
      <c r="B88" s="5" t="str">
        <f>списки!C84</f>
        <v>Лубсандоржиев Айдар Минжурович</v>
      </c>
      <c r="C88" s="55"/>
      <c r="D88" s="55"/>
      <c r="E88" s="55">
        <v>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>
        <f>списки!A85</f>
        <v>85</v>
      </c>
      <c r="B89" s="5" t="str">
        <f>списки!C85</f>
        <v>Мальцев Данил Рустамович</v>
      </c>
      <c r="C89" s="55"/>
      <c r="D89" s="55"/>
      <c r="E89" s="55">
        <v>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>
        <f>списки!A86</f>
        <v>86</v>
      </c>
      <c r="B90" s="5" t="str">
        <f>списки!C86</f>
        <v>Мандрыкина Наталья Евгеньевна</v>
      </c>
      <c r="C90" s="55"/>
      <c r="D90" s="55"/>
      <c r="E90" s="55">
        <v>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>
        <f>списки!A87</f>
        <v>87</v>
      </c>
      <c r="B91" s="5" t="str">
        <f>списки!C87</f>
        <v>Мустафа Андрей Валерьевич</v>
      </c>
      <c r="C91" s="55"/>
      <c r="D91" s="55"/>
      <c r="E91" s="55">
        <v>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>
        <f>списки!A88</f>
        <v>88</v>
      </c>
      <c r="B92" s="5" t="str">
        <f>списки!C88</f>
        <v>Никифоров Дмитрий Игоревич</v>
      </c>
      <c r="C92" s="55"/>
      <c r="D92" s="55"/>
      <c r="E92" s="55">
        <v>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>
        <f>списки!A89</f>
        <v>89</v>
      </c>
      <c r="B93" s="5" t="str">
        <f>списки!C89</f>
        <v>Нурматов Хамидулло Абдулло угли</v>
      </c>
      <c r="C93" s="55"/>
      <c r="D93" s="55"/>
      <c r="E93" s="55">
        <v>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>
        <f>списки!A90</f>
        <v>90</v>
      </c>
      <c r="B94" s="5" t="str">
        <f>списки!C90</f>
        <v>Осипова Александра Дмитриевна</v>
      </c>
      <c r="C94" s="55"/>
      <c r="D94" s="55"/>
      <c r="E94" s="55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>
        <f>списки!A91</f>
        <v>91</v>
      </c>
      <c r="B95" s="5" t="str">
        <f>списки!C91</f>
        <v>Повшедный Даниил Александрович</v>
      </c>
      <c r="C95" s="55"/>
      <c r="D95" s="55"/>
      <c r="E95" s="55">
        <v>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>
        <f>списки!A92</f>
        <v>92</v>
      </c>
      <c r="B96" s="5" t="str">
        <f>списки!C92</f>
        <v>Погоренко Иван Сергеевич</v>
      </c>
      <c r="C96" s="55"/>
      <c r="D96" s="55"/>
      <c r="E96" s="55">
        <v>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>
        <f>списки!A93</f>
        <v>93</v>
      </c>
      <c r="B97" s="5" t="str">
        <f>списки!C93</f>
        <v>Попов Александр Александрович</v>
      </c>
      <c r="C97" s="55"/>
      <c r="D97" s="55"/>
      <c r="E97" s="55">
        <v>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>
        <f>списки!A94</f>
        <v>94</v>
      </c>
      <c r="B98" s="5" t="str">
        <f>списки!C94</f>
        <v>Пустовой Андрей Евгеньевич</v>
      </c>
      <c r="C98" s="55"/>
      <c r="D98" s="55"/>
      <c r="E98" s="55">
        <v>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>
        <f>списки!A95</f>
        <v>95</v>
      </c>
      <c r="B99" s="5" t="str">
        <f>списки!C95</f>
        <v>Пшонкин Вадим Дмитриевич</v>
      </c>
      <c r="C99" s="55"/>
      <c r="D99" s="55"/>
      <c r="E99" s="55">
        <v>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>
        <f>списки!A96</f>
        <v>96</v>
      </c>
      <c r="B100" s="5" t="str">
        <f>списки!C96</f>
        <v>Ситдиков Рустам Вадимович</v>
      </c>
      <c r="C100" s="55"/>
      <c r="D100" s="55"/>
      <c r="E100" s="55">
        <v>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>
        <f>списки!A97</f>
        <v>97</v>
      </c>
      <c r="B101" s="5" t="str">
        <f>списки!C97</f>
        <v>Талаев Илья Викторович</v>
      </c>
      <c r="C101" s="55"/>
      <c r="D101" s="55"/>
      <c r="E101" s="55">
        <v>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>
        <f>списки!A98</f>
        <v>98</v>
      </c>
      <c r="B102" s="5" t="str">
        <f>списки!C98</f>
        <v>Фомин Александр Владимирович</v>
      </c>
      <c r="C102" s="55"/>
      <c r="D102" s="55"/>
      <c r="E102" s="55">
        <v>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>
        <f>списки!A99</f>
        <v>99</v>
      </c>
      <c r="B103" s="5" t="str">
        <f>списки!C99</f>
        <v>Шлейнингер Никита Викторович</v>
      </c>
      <c r="C103" s="55"/>
      <c r="D103" s="55"/>
      <c r="E103" s="55">
        <v>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>
        <f>списки!A100</f>
        <v>100</v>
      </c>
      <c r="B104" s="5" t="str">
        <f>списки!C100</f>
        <v>Ерохин Артем Алексеевич</v>
      </c>
      <c r="C104" s="55"/>
      <c r="D104" s="55"/>
      <c r="E104" s="55">
        <v>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>
        <f>списки!A101</f>
        <v>101</v>
      </c>
      <c r="B105" s="5" t="str">
        <f>списки!C101</f>
        <v>Субботин + СтрПр</v>
      </c>
      <c r="C105" s="55"/>
      <c r="D105" s="55"/>
      <c r="E105" s="55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>
        <f>списки!A102</f>
        <v>102</v>
      </c>
      <c r="B106" s="5" t="str">
        <f>списки!C102</f>
        <v>Котов + СтрПр</v>
      </c>
      <c r="C106" s="55"/>
      <c r="D106" s="55"/>
      <c r="E106" s="55">
        <v>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>
        <f>списки!A103</f>
        <v>103</v>
      </c>
      <c r="B107" s="5" t="str">
        <f>списки!C103</f>
        <v>Головко + СтрПр</v>
      </c>
      <c r="C107" s="55"/>
      <c r="D107" s="55"/>
      <c r="E107" s="55">
        <v>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>
        <f>списки!A104</f>
        <v>104</v>
      </c>
      <c r="B108" s="5" t="str">
        <f>списки!C104</f>
        <v>Орлов + СтрПр</v>
      </c>
      <c r="C108" s="55"/>
      <c r="D108" s="55"/>
      <c r="E108" s="55">
        <v>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>
        <f>списки!A105</f>
        <v>105</v>
      </c>
      <c r="B109" s="5" t="str">
        <f>списки!C105</f>
        <v>Гельдыев</v>
      </c>
      <c r="C109" s="55"/>
      <c r="D109" s="55"/>
      <c r="E109" s="55">
        <v>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>
        <f>списки!A106</f>
        <v>106</v>
      </c>
      <c r="B110" s="5" t="str">
        <f>списки!C106</f>
        <v>Шугаров</v>
      </c>
      <c r="C110" s="55"/>
      <c r="D110" s="55"/>
      <c r="E110" s="55">
        <v>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>
        <f>списки!A107</f>
        <v>107</v>
      </c>
      <c r="B111" s="5" t="str">
        <f>списки!C107</f>
        <v>Голышев</v>
      </c>
      <c r="C111" s="55"/>
      <c r="D111" s="55"/>
      <c r="E111" s="55">
        <v>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>
        <f>списки!A108</f>
        <v>108</v>
      </c>
      <c r="B112" s="5" t="str">
        <f>списки!C108</f>
        <v>Сен Ченг</v>
      </c>
      <c r="C112" s="55"/>
      <c r="D112" s="55"/>
      <c r="E112" s="55">
        <v>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>
        <f>списки!A109</f>
        <v>109</v>
      </c>
      <c r="B113" s="5" t="str">
        <f>списки!C109</f>
        <v>Чан Пэнсян</v>
      </c>
      <c r="C113" s="55"/>
      <c r="D113" s="55"/>
      <c r="E113" s="55">
        <v>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>
        <f>списки!A110</f>
        <v>110</v>
      </c>
      <c r="B114" s="5" t="str">
        <f>списки!C110</f>
        <v>Васильева Елизавета Владимировна (932003)</v>
      </c>
      <c r="C114" s="55"/>
      <c r="D114" s="55"/>
      <c r="E114" s="55">
        <v>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>
        <f>списки!A111</f>
        <v>111</v>
      </c>
      <c r="B115" s="5" t="str">
        <f>списки!C111</f>
        <v>Жданов Роман Олегович (932003)</v>
      </c>
      <c r="C115" s="55"/>
      <c r="D115" s="55"/>
      <c r="E115" s="55">
        <v>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>
        <f>списки!A112</f>
        <v>112</v>
      </c>
      <c r="B116" s="5" t="str">
        <f>списки!C112</f>
        <v>Ибрагимов Алишер Искандар угли (932001)</v>
      </c>
      <c r="C116" s="55"/>
      <c r="D116" s="55"/>
      <c r="E116" s="55">
        <v>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>
        <f>списки!A113</f>
        <v>113</v>
      </c>
      <c r="B117" s="5" t="str">
        <f>списки!C113</f>
        <v>Иванов Данил Олегович (932003)</v>
      </c>
      <c r="C117" s="55"/>
      <c r="D117" s="55"/>
      <c r="E117" s="55">
        <v>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>
        <f>списки!A114</f>
        <v>114</v>
      </c>
      <c r="B118" s="5" t="str">
        <f>списки!C114</f>
        <v>Изотов Александр Владимирович (932002)</v>
      </c>
      <c r="C118" s="55"/>
      <c r="D118" s="55"/>
      <c r="E118" s="55">
        <v>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>
        <f>списки!A115</f>
        <v>115</v>
      </c>
      <c r="B119" s="5" t="str">
        <f>списки!C115</f>
        <v>Ильев Никита Андреевич (932002)</v>
      </c>
      <c r="C119" s="55"/>
      <c r="D119" s="55"/>
      <c r="E119" s="55">
        <v>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>
        <f>списки!A116</f>
        <v>116</v>
      </c>
      <c r="B120" s="5" t="str">
        <f>списки!C116</f>
        <v>Котов Александр Валерьевич (932003)</v>
      </c>
      <c r="C120" s="55"/>
      <c r="D120" s="55"/>
      <c r="E120" s="55">
        <v>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>
        <f>списки!A117</f>
        <v>117</v>
      </c>
      <c r="B121" s="5" t="str">
        <f>списки!C117</f>
        <v>Лапатин Данила Алексеевич (932001)</v>
      </c>
      <c r="C121" s="55"/>
      <c r="D121" s="55"/>
      <c r="E121" s="55">
        <v>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>
        <f>списки!A118</f>
        <v>118</v>
      </c>
      <c r="B122" s="5" t="str">
        <f>списки!C118</f>
        <v>Линьков Вадим Игоревич (932004)</v>
      </c>
      <c r="C122" s="55"/>
      <c r="D122" s="55"/>
      <c r="E122" s="55">
        <v>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>
        <f>списки!A119</f>
        <v>119</v>
      </c>
      <c r="B123" s="5" t="str">
        <f>списки!C119</f>
        <v>Логоткова Дарья Константиновна (932003)</v>
      </c>
      <c r="C123" s="55"/>
      <c r="D123" s="55"/>
      <c r="E123" s="55">
        <v>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>
        <f>списки!A120</f>
        <v>120</v>
      </c>
      <c r="B124" s="5" t="str">
        <f>списки!C120</f>
        <v>Малясов Дмитрий Викторович (932001)</v>
      </c>
      <c r="C124" s="55"/>
      <c r="D124" s="55"/>
      <c r="E124" s="55">
        <v>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>
        <f>списки!A121</f>
        <v>121</v>
      </c>
      <c r="B125" s="5" t="str">
        <f>списки!C121</f>
        <v>Марьясов Артем Ринатович (932002)</v>
      </c>
      <c r="C125" s="55"/>
      <c r="D125" s="55"/>
      <c r="E125" s="55">
        <v>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>
        <f>списки!A122</f>
        <v>122</v>
      </c>
      <c r="B126" s="5" t="str">
        <f>списки!C122</f>
        <v>Маслова Мария Витальевна (932002)</v>
      </c>
      <c r="C126" s="55"/>
      <c r="D126" s="55"/>
      <c r="E126" s="55">
        <v>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>
        <f>списки!A123</f>
        <v>123</v>
      </c>
      <c r="B127" s="5" t="str">
        <f>списки!C123</f>
        <v>Молоков Артём Вячеславович (932003)</v>
      </c>
      <c r="C127" s="55"/>
      <c r="D127" s="55"/>
      <c r="E127" s="55">
        <v>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>
        <f>списки!A124</f>
        <v>124</v>
      </c>
      <c r="B128" s="5" t="str">
        <f>списки!C124</f>
        <v>Панова Диана Дмитриевна (932001)</v>
      </c>
      <c r="C128" s="55"/>
      <c r="D128" s="55"/>
      <c r="E128" s="55">
        <v>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>
        <f>списки!A125</f>
        <v>125</v>
      </c>
      <c r="B129" s="5" t="str">
        <f>списки!C125</f>
        <v>Петериков Иван Владимирович (932003)</v>
      </c>
      <c r="C129" s="55"/>
      <c r="D129" s="55"/>
      <c r="E129" s="55">
        <v>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>
        <f>списки!A126</f>
        <v>126</v>
      </c>
      <c r="B130" s="5" t="str">
        <f>списки!C126</f>
        <v>Печкина Кристина Евгеньевна (932001)</v>
      </c>
      <c r="C130" s="55"/>
      <c r="D130" s="55"/>
      <c r="E130" s="55">
        <v>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>
        <f>списки!A127</f>
        <v>127</v>
      </c>
      <c r="B131" s="5" t="str">
        <f>списки!C127</f>
        <v>Пудов Дмитрий Анатольевич (932001)</v>
      </c>
      <c r="C131" s="55"/>
      <c r="D131" s="55"/>
      <c r="E131" s="55">
        <v>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>
        <f>списки!A128</f>
        <v>128</v>
      </c>
      <c r="B132" s="5" t="str">
        <f>списки!C128</f>
        <v>Ращупкина Наталья Максимовна (932002)</v>
      </c>
      <c r="C132" s="55"/>
      <c r="D132" s="55"/>
      <c r="E132" s="55">
        <v>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>
        <f>списки!A129</f>
        <v>129</v>
      </c>
      <c r="B133" s="5" t="str">
        <f>списки!C129</f>
        <v>Русанов Даниил Игоревич (932002)</v>
      </c>
      <c r="C133" s="55"/>
      <c r="D133" s="55"/>
      <c r="E133" s="55">
        <v>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>
        <f>списки!A130</f>
        <v>130</v>
      </c>
      <c r="B134" s="5" t="str">
        <f>списки!C130</f>
        <v>Скрипко Егор Анатольевич (932002)</v>
      </c>
      <c r="C134" s="55"/>
      <c r="D134" s="55"/>
      <c r="E134" s="55">
        <v>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>
        <f>списки!A131</f>
        <v>131</v>
      </c>
      <c r="B135" s="5" t="str">
        <f>списки!C131</f>
        <v>Степаньков Данила Денисович (932001)</v>
      </c>
      <c r="C135" s="55"/>
      <c r="D135" s="55"/>
      <c r="E135" s="55">
        <v>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>
        <f>списки!A132</f>
        <v>132</v>
      </c>
      <c r="B136" s="5" t="str">
        <f>списки!C132</f>
        <v>Танумихарджа Рафаэл Мэтью (932003)</v>
      </c>
      <c r="C136" s="55"/>
      <c r="D136" s="55"/>
      <c r="E136" s="55">
        <v>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>
        <f>списки!A133</f>
        <v>133</v>
      </c>
      <c r="B137" s="5" t="str">
        <f>списки!C133</f>
        <v>Узжин Виталий Андреевич (932002)</v>
      </c>
      <c r="C137" s="55"/>
      <c r="D137" s="55"/>
      <c r="E137" s="55">
        <v>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>
        <f>списки!A134</f>
        <v>134</v>
      </c>
      <c r="B138" s="5" t="str">
        <f>списки!C134</f>
        <v>Хандуев Алдар Станиславович (932001)</v>
      </c>
      <c r="C138" s="55"/>
      <c r="D138" s="55"/>
      <c r="E138" s="55">
        <v>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>
        <f>списки!A135</f>
        <v>135</v>
      </c>
      <c r="B139" s="5" t="str">
        <f>списки!C135</f>
        <v>Щербак Юлия Алексеевна (932002)</v>
      </c>
      <c r="C139" s="55"/>
      <c r="D139" s="55"/>
      <c r="E139" s="55">
        <v>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>
        <f>списки!A136</f>
        <v>136</v>
      </c>
      <c r="B140" s="5" t="str">
        <f>списки!C136</f>
        <v>Юдин Роман Владимирович (932003)</v>
      </c>
      <c r="C140" s="55"/>
      <c r="D140" s="55"/>
      <c r="E140" s="55">
        <v>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>
        <f>списки!A137</f>
        <v>137</v>
      </c>
      <c r="B141" s="5">
        <f>списки!C137</f>
        <v>0</v>
      </c>
      <c r="C141" s="55"/>
      <c r="D141" s="55"/>
      <c r="E141" s="55">
        <v>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>
        <f>списки!A138</f>
        <v>138</v>
      </c>
      <c r="B142" s="5">
        <f>списки!C138</f>
        <v>0</v>
      </c>
      <c r="C142" s="55"/>
      <c r="D142" s="55"/>
      <c r="E142" s="55">
        <v>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>
        <f>списки!A139</f>
        <v>139</v>
      </c>
      <c r="B143" s="5">
        <f>списки!C139</f>
        <v>0</v>
      </c>
      <c r="C143" s="55"/>
      <c r="D143" s="55"/>
      <c r="E143" s="55">
        <v>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>
        <f>списки!A140</f>
        <v>140</v>
      </c>
      <c r="B144" s="5">
        <f>списки!C140</f>
        <v>0</v>
      </c>
      <c r="C144" s="55"/>
      <c r="D144" s="55"/>
      <c r="E144" s="55">
        <v>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>
        <f>списки!A141</f>
        <v>141</v>
      </c>
      <c r="B145" s="5" t="str">
        <f>списки!C141</f>
        <v>Переплеткина</v>
      </c>
      <c r="C145" s="55"/>
      <c r="D145" s="55"/>
      <c r="E145" s="55">
        <v>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>
        <f>списки!A142</f>
        <v>142</v>
      </c>
      <c r="B146" s="5" t="str">
        <f>списки!C142</f>
        <v>Емелин Кирилл Сергеевич</v>
      </c>
      <c r="C146" s="55"/>
      <c r="D146" s="55"/>
      <c r="E146" s="55">
        <v>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>
        <f>списки!A143</f>
        <v>143</v>
      </c>
      <c r="B147" s="5" t="str">
        <f>списки!C143</f>
        <v>Гурин Кирилл Игоревич</v>
      </c>
      <c r="C147" s="55"/>
      <c r="D147" s="55"/>
      <c r="E147" s="55">
        <v>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55"/>
      <c r="D148" s="5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55"/>
      <c r="D149" s="5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55"/>
      <c r="D150" s="5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55"/>
      <c r="D151" s="5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55"/>
      <c r="D152" s="5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55"/>
      <c r="D153" s="5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55"/>
      <c r="D154" s="5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55"/>
      <c r="D155" s="5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55"/>
      <c r="D156" s="5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55"/>
      <c r="D157" s="5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55"/>
      <c r="D158" s="5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55"/>
      <c r="D159" s="5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55"/>
      <c r="D160" s="5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55"/>
      <c r="D161" s="5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55"/>
      <c r="D162" s="5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55"/>
      <c r="D163" s="5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55"/>
      <c r="D164" s="5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55"/>
      <c r="D165" s="5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55"/>
      <c r="D166" s="5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55"/>
      <c r="D167" s="5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55"/>
      <c r="D168" s="5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55"/>
      <c r="D169" s="5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55"/>
      <c r="D170" s="5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55"/>
      <c r="D171" s="5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55"/>
      <c r="D172" s="5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55"/>
      <c r="D173" s="5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55"/>
      <c r="D174" s="5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55"/>
      <c r="D175" s="5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55"/>
      <c r="D176" s="5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55"/>
      <c r="D177" s="5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55"/>
      <c r="D178" s="5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55"/>
      <c r="D179" s="5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55"/>
      <c r="D180" s="5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55"/>
      <c r="D181" s="5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55"/>
      <c r="D182" s="5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55"/>
      <c r="D183" s="5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55"/>
      <c r="D184" s="5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55"/>
      <c r="D185" s="5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55"/>
      <c r="D186" s="5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55"/>
      <c r="D187" s="5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55"/>
      <c r="D188" s="5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55"/>
      <c r="D189" s="5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55"/>
      <c r="D190" s="5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55"/>
      <c r="D191" s="5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55"/>
      <c r="D192" s="5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55"/>
      <c r="D193" s="5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55"/>
      <c r="D194" s="5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55"/>
      <c r="D195" s="5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55"/>
      <c r="D196" s="5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55"/>
      <c r="D197" s="5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55"/>
      <c r="D198" s="5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55"/>
      <c r="D199" s="5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55"/>
      <c r="D200" s="5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55"/>
      <c r="D201" s="5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55"/>
      <c r="D202" s="5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55"/>
      <c r="D203" s="5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55"/>
      <c r="D204" s="5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55"/>
      <c r="D205" s="5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55"/>
      <c r="D206" s="5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55"/>
      <c r="D207" s="5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55"/>
      <c r="D208" s="5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55"/>
      <c r="D209" s="5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55"/>
      <c r="D210" s="5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55"/>
      <c r="D211" s="5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55"/>
      <c r="D212" s="5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55"/>
      <c r="D213" s="5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55"/>
      <c r="D214" s="5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55"/>
      <c r="D215" s="5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55"/>
      <c r="D216" s="5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55"/>
      <c r="D217" s="5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55"/>
      <c r="D218" s="5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55"/>
      <c r="D219" s="5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55"/>
      <c r="D220" s="5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55"/>
      <c r="D221" s="5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55"/>
      <c r="D222" s="5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55"/>
      <c r="D223" s="5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55"/>
      <c r="D224" s="5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55"/>
      <c r="D225" s="5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55"/>
      <c r="D226" s="5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55"/>
      <c r="D227" s="5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55"/>
      <c r="D228" s="5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55"/>
      <c r="D229" s="5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55"/>
      <c r="D230" s="5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55"/>
      <c r="D231" s="5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55"/>
      <c r="D232" s="5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55"/>
      <c r="D233" s="5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55"/>
      <c r="D234" s="5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55"/>
      <c r="D235" s="5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55"/>
      <c r="D236" s="5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55"/>
      <c r="D237" s="5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55"/>
      <c r="D238" s="5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55"/>
      <c r="D239" s="5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55"/>
      <c r="D240" s="5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55"/>
      <c r="D241" s="5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55"/>
      <c r="D242" s="5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55"/>
      <c r="D243" s="5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1" width="6.7109375" customWidth="1"/>
    <col min="2" max="2" width="41" customWidth="1"/>
    <col min="3" max="3" width="20.140625" customWidth="1"/>
    <col min="4" max="4" width="10.7109375" customWidth="1"/>
    <col min="5" max="6" width="9.140625" customWidth="1"/>
    <col min="7" max="26" width="8.7109375" customWidth="1"/>
  </cols>
  <sheetData>
    <row r="1" spans="1:26" ht="12.75" customHeight="1">
      <c r="A1" s="5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5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54" t="s">
        <v>377</v>
      </c>
      <c r="B4" s="59" t="s">
        <v>378</v>
      </c>
      <c r="C4" s="55" t="s">
        <v>385</v>
      </c>
      <c r="D4" s="55" t="s">
        <v>381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2.75" customHeight="1">
      <c r="A5" s="1">
        <f>списки!A1</f>
        <v>1</v>
      </c>
      <c r="B5" s="5" t="str">
        <f>списки!C1</f>
        <v>Бурнашев Сергей Олегович</v>
      </c>
      <c r="C5" s="55"/>
      <c r="D5" s="55">
        <v>2</v>
      </c>
      <c r="E5" s="5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>
        <f>списки!A2</f>
        <v>2</v>
      </c>
      <c r="B6" s="5" t="str">
        <f>списки!C2</f>
        <v>Ву Хоанг Ань</v>
      </c>
      <c r="C6" s="55"/>
      <c r="D6" s="55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>
        <f>списки!A3</f>
        <v>3</v>
      </c>
      <c r="B7" s="5" t="str">
        <f>списки!C3</f>
        <v>Данг Фыонг Нам</v>
      </c>
      <c r="C7" s="55"/>
      <c r="D7" s="55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>
        <f>списки!A4</f>
        <v>4</v>
      </c>
      <c r="B8" s="5" t="str">
        <f>списки!C4</f>
        <v>Дергунова Наталья Олеговна</v>
      </c>
      <c r="C8" s="55"/>
      <c r="D8" s="55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>
        <f>списки!A5</f>
        <v>5</v>
      </c>
      <c r="B9" s="5" t="str">
        <f>списки!C5</f>
        <v>Дмитриев Арсений Тарасович</v>
      </c>
      <c r="C9" s="55"/>
      <c r="D9" s="55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>
        <f>списки!A6</f>
        <v>6</v>
      </c>
      <c r="B10" s="5" t="str">
        <f>списки!C6</f>
        <v>Ефремова Юлия Александровна</v>
      </c>
      <c r="C10" s="55"/>
      <c r="D10" s="55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>
        <f>списки!A7</f>
        <v>7</v>
      </c>
      <c r="B11" s="5" t="str">
        <f>списки!C7</f>
        <v>Зулпуев Азрет Алтынбекович</v>
      </c>
      <c r="C11" s="55"/>
      <c r="D11" s="55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>
        <f>списки!A8</f>
        <v>8</v>
      </c>
      <c r="B12" s="5" t="str">
        <f>списки!C8</f>
        <v>Казюрин Николай Вячеславович</v>
      </c>
      <c r="C12" s="55"/>
      <c r="D12" s="55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>
        <f>списки!A9</f>
        <v>9</v>
      </c>
      <c r="B13" s="5" t="str">
        <f>списки!C9</f>
        <v>Калиничев Никита Дмитриевич</v>
      </c>
      <c r="C13" s="55"/>
      <c r="D13" s="55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>
        <f>списки!A10</f>
        <v>10</v>
      </c>
      <c r="B14" s="5" t="str">
        <f>списки!C10</f>
        <v>Кезик Дарья Дмитриевна</v>
      </c>
      <c r="C14" s="55"/>
      <c r="D14" s="55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>
        <f>списки!A11</f>
        <v>11</v>
      </c>
      <c r="B15" s="5" t="str">
        <f>списки!C11</f>
        <v>Кеник Александр Владимирович</v>
      </c>
      <c r="C15" s="55"/>
      <c r="D15" s="55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>
        <f>списки!A12</f>
        <v>12</v>
      </c>
      <c r="B16" s="5" t="str">
        <f>списки!C12</f>
        <v>Колбунов Никита Максимович</v>
      </c>
      <c r="C16" s="55"/>
      <c r="D16" s="55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>
        <f>списки!A13</f>
        <v>13</v>
      </c>
      <c r="B17" s="5" t="str">
        <f>списки!C13</f>
        <v>Копылов Данила Олегович</v>
      </c>
      <c r="C17" s="55"/>
      <c r="D17" s="55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>
        <f>списки!A14</f>
        <v>14</v>
      </c>
      <c r="B18" s="5" t="str">
        <f>списки!C14</f>
        <v>Куколь Вячеслав Владимирович</v>
      </c>
      <c r="C18" s="55"/>
      <c r="D18" s="55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>
        <f>списки!A15</f>
        <v>15</v>
      </c>
      <c r="B19" s="5" t="str">
        <f>списки!C15</f>
        <v>Лаврентьев Роман Владиславович</v>
      </c>
      <c r="C19" s="55"/>
      <c r="D19" s="55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>
        <f>списки!A16</f>
        <v>16</v>
      </c>
      <c r="B20" s="5" t="str">
        <f>списки!C16</f>
        <v>Латипов Толибжон Комилович</v>
      </c>
      <c r="C20" s="55"/>
      <c r="D20" s="55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>
        <f>списки!A17</f>
        <v>17</v>
      </c>
      <c r="B21" s="5" t="str">
        <f>списки!C17</f>
        <v>Лещев Дмитрий Алексеевич</v>
      </c>
      <c r="C21" s="55"/>
      <c r="D21" s="55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>
        <f>списки!A18</f>
        <v>18</v>
      </c>
      <c r="B22" s="5" t="str">
        <f>списки!C18</f>
        <v>Лундовская Ксения Евгеньевна</v>
      </c>
      <c r="C22" s="55"/>
      <c r="D22" s="55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>
        <f>списки!A19</f>
        <v>19</v>
      </c>
      <c r="B23" s="5" t="str">
        <f>списки!C19</f>
        <v>Макаров Владислав Дмитриевич</v>
      </c>
      <c r="C23" s="55"/>
      <c r="D23" s="55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>
        <f>списки!A20</f>
        <v>20</v>
      </c>
      <c r="B24" s="5" t="str">
        <f>списки!C20</f>
        <v>Махаммаджонов Сухроббек Умиджон угли</v>
      </c>
      <c r="C24" s="55"/>
      <c r="D24" s="55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>
        <f>списки!A21</f>
        <v>21</v>
      </c>
      <c r="B25" s="5" t="str">
        <f>списки!C21</f>
        <v>Омельянюк Дан Юрьевич</v>
      </c>
      <c r="C25" s="55"/>
      <c r="D25" s="55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>
        <f>списки!A22</f>
        <v>22</v>
      </c>
      <c r="B26" s="5" t="str">
        <f>списки!C22</f>
        <v>Орликов Андрей Алексеевич</v>
      </c>
      <c r="C26" s="55"/>
      <c r="D26" s="55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>
        <f>списки!A23</f>
        <v>23</v>
      </c>
      <c r="B27" s="5" t="str">
        <f>списки!C23</f>
        <v>Петроченко Иван Васильевич</v>
      </c>
      <c r="C27" s="55"/>
      <c r="D27" s="55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>
        <f>списки!A24</f>
        <v>24</v>
      </c>
      <c r="B28" s="5" t="str">
        <f>списки!C24</f>
        <v>Протасов Ярослав Игоревич</v>
      </c>
      <c r="C28" s="55"/>
      <c r="D28" s="55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>
        <f>списки!A25</f>
        <v>25</v>
      </c>
      <c r="B29" s="5" t="str">
        <f>списки!C25</f>
        <v>Рабаева Нурайым Алмазбековна</v>
      </c>
      <c r="C29" s="55"/>
      <c r="D29" s="55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>
        <f>списки!A26</f>
        <v>26</v>
      </c>
      <c r="B30" s="5" t="str">
        <f>списки!C26</f>
        <v>Сейдалиев Расим Рамисович</v>
      </c>
      <c r="C30" s="55"/>
      <c r="D30" s="55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>
        <f>списки!A27</f>
        <v>27</v>
      </c>
      <c r="B31" s="5" t="str">
        <f>списки!C27</f>
        <v>СербУшко Андрей Викторович</v>
      </c>
      <c r="C31" s="55"/>
      <c r="D31" s="55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>
        <f>списки!A28</f>
        <v>28</v>
      </c>
      <c r="B32" s="5" t="str">
        <f>списки!C28</f>
        <v>Слепцова Софья Евгеньевна</v>
      </c>
      <c r="C32" s="55"/>
      <c r="D32" s="55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>
        <f>списки!A29</f>
        <v>29</v>
      </c>
      <c r="B33" s="5" t="str">
        <f>списки!C29</f>
        <v>Стариков Павел Михайлович</v>
      </c>
      <c r="C33" s="55"/>
      <c r="D33" s="55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>
        <f>списки!A30</f>
        <v>30</v>
      </c>
      <c r="B34" s="5" t="str">
        <f>списки!C30</f>
        <v>Степанова Кристина Александровна</v>
      </c>
      <c r="C34" s="55"/>
      <c r="D34" s="55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>
        <f>списки!A31</f>
        <v>31</v>
      </c>
      <c r="B35" s="5" t="str">
        <f>списки!C31</f>
        <v>Фам Ань Ту</v>
      </c>
      <c r="C35" s="55"/>
      <c r="D35" s="55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>
        <f>списки!A32</f>
        <v>32</v>
      </c>
      <c r="B36" s="5" t="str">
        <f>списки!C32</f>
        <v>Шевченко Арина Александровна</v>
      </c>
      <c r="C36" s="55"/>
      <c r="D36" s="55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>
        <f>списки!A33</f>
        <v>33</v>
      </c>
      <c r="B37" s="5" t="str">
        <f>списки!C33</f>
        <v>Щулькин Никита Сергеевич</v>
      </c>
      <c r="C37" s="55"/>
      <c r="D37" s="55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>
        <f>списки!A34</f>
        <v>34</v>
      </c>
      <c r="B38" s="5" t="str">
        <f>списки!C34</f>
        <v>Абдиев Лочин Журабек угли</v>
      </c>
      <c r="C38" s="55"/>
      <c r="D38" s="55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>
        <f>списки!A35</f>
        <v>35</v>
      </c>
      <c r="B39" s="5" t="str">
        <f>списки!C35</f>
        <v>Аксёнова Ирина Александровна</v>
      </c>
      <c r="C39" s="55"/>
      <c r="D39" s="55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>
        <f>списки!A36</f>
        <v>36</v>
      </c>
      <c r="B40" s="5" t="str">
        <f>списки!C36</f>
        <v>Александрова Полина Андреевна</v>
      </c>
      <c r="C40" s="55"/>
      <c r="D40" s="55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>
        <f>списки!A37</f>
        <v>37</v>
      </c>
      <c r="B41" s="5" t="str">
        <f>списки!C37</f>
        <v>Алексеев Григорий Александрович</v>
      </c>
      <c r="C41" s="55"/>
      <c r="D41" s="55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>
        <f>списки!A38</f>
        <v>38</v>
      </c>
      <c r="B42" s="5" t="str">
        <f>списки!C38</f>
        <v>Аслонов Умид Гани угли</v>
      </c>
      <c r="C42" s="55"/>
      <c r="D42" s="55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>
        <f>списки!A39</f>
        <v>39</v>
      </c>
      <c r="B43" s="5" t="str">
        <f>списки!C39</f>
        <v>Балыков Артем Владимирович</v>
      </c>
      <c r="C43" s="55"/>
      <c r="D43" s="55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>
        <f>списки!A40</f>
        <v>40</v>
      </c>
      <c r="B44" s="5" t="str">
        <f>списки!C40</f>
        <v>Вильданов Артём Русланович</v>
      </c>
      <c r="C44" s="55"/>
      <c r="D44" s="55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>
        <f>списки!A41</f>
        <v>41</v>
      </c>
      <c r="B45" s="5" t="str">
        <f>списки!C41</f>
        <v>Вушанло Фарух Русланович</v>
      </c>
      <c r="C45" s="55"/>
      <c r="D45" s="55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>
        <f>списки!A42</f>
        <v>42</v>
      </c>
      <c r="B46" s="5" t="str">
        <f>списки!C42</f>
        <v>Вячистый Тимофей Дмитриевич</v>
      </c>
      <c r="C46" s="55"/>
      <c r="D46" s="55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>
        <f>списки!A43</f>
        <v>43</v>
      </c>
      <c r="B47" s="5" t="str">
        <f>списки!C43</f>
        <v>Дик Иван Сергеевич</v>
      </c>
      <c r="C47" s="55"/>
      <c r="D47" s="55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>
        <f>списки!A44</f>
        <v>44</v>
      </c>
      <c r="B48" s="5" t="str">
        <f>списки!C44</f>
        <v>Жахонов Жамшед Гафур угли</v>
      </c>
      <c r="C48" s="55"/>
      <c r="D48" s="55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>
        <f>списки!A45</f>
        <v>45</v>
      </c>
      <c r="B49" s="5" t="str">
        <f>списки!C45</f>
        <v>Зарембо Алексей Константинович</v>
      </c>
      <c r="C49" s="55"/>
      <c r="D49" s="55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>
        <f>списки!A46</f>
        <v>46</v>
      </c>
      <c r="B50" s="5" t="str">
        <f>списки!C46</f>
        <v>Злобин Владимир Александрович</v>
      </c>
      <c r="C50" s="55"/>
      <c r="D50" s="55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>
        <f>списки!A47</f>
        <v>47</v>
      </c>
      <c r="B51" s="5" t="str">
        <f>списки!C47</f>
        <v>Кадирходжаева Сабрина Шавкатжоновна</v>
      </c>
      <c r="C51" s="55"/>
      <c r="D51" s="55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>
        <f>списки!A48</f>
        <v>48</v>
      </c>
      <c r="B52" s="5" t="str">
        <f>списки!C48</f>
        <v>Кошевой Даниил Алексеевич</v>
      </c>
      <c r="C52" s="55"/>
      <c r="D52" s="55">
        <v>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>
        <f>списки!A49</f>
        <v>49</v>
      </c>
      <c r="B53" s="5" t="str">
        <f>списки!C49</f>
        <v>Леванян Левон Иорданович</v>
      </c>
      <c r="C53" s="55"/>
      <c r="D53" s="55">
        <v>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>
        <f>списки!A50</f>
        <v>50</v>
      </c>
      <c r="B54" s="5" t="str">
        <f>списки!C50</f>
        <v>Мунзензи Мерси</v>
      </c>
      <c r="C54" s="55"/>
      <c r="D54" s="55">
        <v>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>
        <f>списки!A51</f>
        <v>51</v>
      </c>
      <c r="B55" s="5" t="str">
        <f>списки!C51</f>
        <v>Мурдани Хайкал</v>
      </c>
      <c r="C55" s="55"/>
      <c r="D55" s="55">
        <v>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>
        <f>списки!A52</f>
        <v>52</v>
      </c>
      <c r="B56" s="5" t="str">
        <f>списки!C52</f>
        <v>Нго Куанг Хыу</v>
      </c>
      <c r="C56" s="55"/>
      <c r="D56" s="55">
        <v>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>
        <f>списки!A53</f>
        <v>53</v>
      </c>
      <c r="B57" s="5" t="str">
        <f>списки!C53</f>
        <v>Пуршев Игорь Валентинович</v>
      </c>
      <c r="C57" s="55"/>
      <c r="D57" s="55">
        <v>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>
        <f>списки!A54</f>
        <v>54</v>
      </c>
      <c r="B58" s="5" t="str">
        <f>списки!C54</f>
        <v>Пынчина Полина Евгеньевна</v>
      </c>
      <c r="C58" s="55"/>
      <c r="D58" s="55">
        <v>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>
        <f>списки!A55</f>
        <v>55</v>
      </c>
      <c r="B59" s="5" t="str">
        <f>списки!C55</f>
        <v>Разаренова Анна Андреевна</v>
      </c>
      <c r="C59" s="55"/>
      <c r="D59" s="55">
        <v>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>
        <f>списки!A56</f>
        <v>56</v>
      </c>
      <c r="B60" s="5" t="str">
        <f>списки!C56</f>
        <v>Ромбеалло Сиела Махарани</v>
      </c>
      <c r="C60" s="55"/>
      <c r="D60" s="55">
        <v>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>
        <f>списки!A57</f>
        <v>57</v>
      </c>
      <c r="B61" s="5" t="str">
        <f>списки!C57</f>
        <v>Самойлов Даниил Валерьевич</v>
      </c>
      <c r="C61" s="55"/>
      <c r="D61" s="55">
        <v>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>
        <f>списки!A58</f>
        <v>58</v>
      </c>
      <c r="B62" s="5" t="str">
        <f>списки!C58</f>
        <v>Селуянов Данила Дмитриевич</v>
      </c>
      <c r="C62" s="55"/>
      <c r="D62" s="55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>
        <f>списки!A59</f>
        <v>59</v>
      </c>
      <c r="B63" s="5" t="str">
        <f>списки!C59</f>
        <v>Симонов Артём Андреевич</v>
      </c>
      <c r="C63" s="55"/>
      <c r="D63" s="55">
        <v>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>
        <f>списки!A60</f>
        <v>60</v>
      </c>
      <c r="B64" s="5" t="str">
        <f>списки!C60</f>
        <v>Сушинский Матвей Сергеевич</v>
      </c>
      <c r="C64" s="55"/>
      <c r="D64" s="55">
        <v>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>
        <f>списки!A61</f>
        <v>61</v>
      </c>
      <c r="B65" s="5" t="str">
        <f>списки!C61</f>
        <v>У Цзе</v>
      </c>
      <c r="C65" s="55"/>
      <c r="D65" s="55">
        <v>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>
        <f>списки!A62</f>
        <v>62</v>
      </c>
      <c r="B66" s="5" t="str">
        <f>списки!C62</f>
        <v>Чугунова Ирина Андреевна</v>
      </c>
      <c r="C66" s="55"/>
      <c r="D66" s="55">
        <v>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>
        <f>списки!A63</f>
        <v>63</v>
      </c>
      <c r="B67" s="5" t="str">
        <f>списки!C63</f>
        <v>Чупин Егор Владимирович</v>
      </c>
      <c r="C67" s="55"/>
      <c r="D67" s="55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>
        <f>списки!A64</f>
        <v>64</v>
      </c>
      <c r="B68" s="5" t="str">
        <f>списки!C64</f>
        <v>Шотхоноева Виктория Анатольевна</v>
      </c>
      <c r="C68" s="55"/>
      <c r="D68" s="55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>
        <f>списки!A65</f>
        <v>65</v>
      </c>
      <c r="B69" s="5" t="str">
        <f>списки!C65</f>
        <v>Юнусова Рената Маратовна</v>
      </c>
      <c r="C69" s="55"/>
      <c r="D69" s="55">
        <v>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>
        <f>списки!A66</f>
        <v>66</v>
      </c>
      <c r="B70" s="5" t="str">
        <f>списки!C66</f>
        <v>Богуславский Борис Витальевич</v>
      </c>
      <c r="C70" s="55"/>
      <c r="D70" s="55">
        <v>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>
        <f>списки!A67</f>
        <v>67</v>
      </c>
      <c r="B71" s="5" t="str">
        <f>списки!C67</f>
        <v>Воротов Вячеслав Аркадьевич</v>
      </c>
      <c r="C71" s="55"/>
      <c r="D71" s="55">
        <v>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>
        <f>списки!A68</f>
        <v>68</v>
      </c>
      <c r="B72" s="5" t="str">
        <f>списки!C68</f>
        <v>Грудинин Сергей Леонидович</v>
      </c>
      <c r="C72" s="55"/>
      <c r="D72" s="55">
        <v>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>
        <f>списки!A69</f>
        <v>69</v>
      </c>
      <c r="B73" s="5" t="str">
        <f>списки!C69</f>
        <v>Деулина Елизавета Сергеевна</v>
      </c>
      <c r="C73" s="55"/>
      <c r="D73" s="55">
        <v>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>
        <f>списки!A70</f>
        <v>70</v>
      </c>
      <c r="B74" s="5" t="str">
        <f>списки!C70</f>
        <v>Дмитриева Анна Андреевна</v>
      </c>
      <c r="C74" s="55"/>
      <c r="D74" s="55">
        <v>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>
        <f>списки!A71</f>
        <v>71</v>
      </c>
      <c r="B75" s="5" t="str">
        <f>списки!C71</f>
        <v>Евсеев Всеволод Александрович</v>
      </c>
      <c r="C75" s="55"/>
      <c r="D75" s="55">
        <v>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>
        <f>списки!A72</f>
        <v>72</v>
      </c>
      <c r="B76" s="5" t="str">
        <f>списки!C72</f>
        <v>Завадовский Андрей Андреевич</v>
      </c>
      <c r="C76" s="55"/>
      <c r="D76" s="55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>
        <f>списки!A73</f>
        <v>73</v>
      </c>
      <c r="B77" s="5" t="str">
        <f>списки!C73</f>
        <v>Зайнулин Владислав Сергеевич</v>
      </c>
      <c r="C77" s="55"/>
      <c r="D77" s="55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>
        <f>списки!A74</f>
        <v>74</v>
      </c>
      <c r="B78" s="5" t="str">
        <f>списки!C74</f>
        <v>Захаркин Артур Сергеевич</v>
      </c>
      <c r="C78" s="55"/>
      <c r="D78" s="55">
        <v>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>
        <f>списки!A75</f>
        <v>75</v>
      </c>
      <c r="B79" s="5" t="str">
        <f>списки!C75</f>
        <v>Исаева Светлана Алексеевна</v>
      </c>
      <c r="C79" s="55"/>
      <c r="D79" s="55">
        <v>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>
        <f>списки!A76</f>
        <v>76</v>
      </c>
      <c r="B80" s="5" t="str">
        <f>списки!C76</f>
        <v>Карлов Иван Александрович</v>
      </c>
      <c r="C80" s="55"/>
      <c r="D80" s="55">
        <v>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>
        <f>списки!A77</f>
        <v>77</v>
      </c>
      <c r="B81" s="5" t="str">
        <f>списки!C77</f>
        <v>Катмаков Лев Константинович</v>
      </c>
      <c r="C81" s="55"/>
      <c r="D81" s="55">
        <v>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>
        <f>списки!A78</f>
        <v>78</v>
      </c>
      <c r="B82" s="5" t="str">
        <f>списки!C78</f>
        <v>Климашевский Евгений Олегович</v>
      </c>
      <c r="C82" s="55"/>
      <c r="D82" s="55">
        <v>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>
        <f>списки!A79</f>
        <v>79</v>
      </c>
      <c r="B83" s="5" t="str">
        <f>списки!C79</f>
        <v>Коропотухин Кирилл Андреевич</v>
      </c>
      <c r="C83" s="55"/>
      <c r="D83" s="55">
        <v>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>
        <f>списки!A80</f>
        <v>80</v>
      </c>
      <c r="B84" s="5" t="str">
        <f>списки!C80</f>
        <v>Крамарчук Анита Нурлановна</v>
      </c>
      <c r="C84" s="55"/>
      <c r="D84" s="55">
        <v>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>
        <f>списки!A81</f>
        <v>81</v>
      </c>
      <c r="B85" s="5" t="str">
        <f>списки!C81</f>
        <v>Курманов Сапар Мирланович</v>
      </c>
      <c r="C85" s="55"/>
      <c r="D85" s="55">
        <v>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>
        <f>списки!A82</f>
        <v>82</v>
      </c>
      <c r="B86" s="5" t="str">
        <f>списки!C82</f>
        <v>Лазаренко Борис Евгеньевич</v>
      </c>
      <c r="C86" s="55"/>
      <c r="D86" s="55">
        <v>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>
        <f>списки!A83</f>
        <v>83</v>
      </c>
      <c r="B87" s="5" t="str">
        <f>списки!C83</f>
        <v>Локотецкий Матвей Евгеньевич</v>
      </c>
      <c r="C87" s="55"/>
      <c r="D87" s="55">
        <v>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>
        <f>списки!A84</f>
        <v>84</v>
      </c>
      <c r="B88" s="5" t="str">
        <f>списки!C84</f>
        <v>Лубсандоржиев Айдар Минжурович</v>
      </c>
      <c r="C88" s="55"/>
      <c r="D88" s="55">
        <v>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>
        <f>списки!A85</f>
        <v>85</v>
      </c>
      <c r="B89" s="5" t="str">
        <f>списки!C85</f>
        <v>Мальцев Данил Рустамович</v>
      </c>
      <c r="C89" s="55"/>
      <c r="D89" s="55">
        <v>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>
        <f>списки!A86</f>
        <v>86</v>
      </c>
      <c r="B90" s="5" t="str">
        <f>списки!C86</f>
        <v>Мандрыкина Наталья Евгеньевна</v>
      </c>
      <c r="C90" s="55"/>
      <c r="D90" s="55">
        <v>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>
        <f>списки!A87</f>
        <v>87</v>
      </c>
      <c r="B91" s="5" t="str">
        <f>списки!C87</f>
        <v>Мустафа Андрей Валерьевич</v>
      </c>
      <c r="C91" s="55"/>
      <c r="D91" s="55">
        <v>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>
        <f>списки!A88</f>
        <v>88</v>
      </c>
      <c r="B92" s="5" t="str">
        <f>списки!C88</f>
        <v>Никифоров Дмитрий Игоревич</v>
      </c>
      <c r="C92" s="55"/>
      <c r="D92" s="55">
        <v>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>
        <f>списки!A89</f>
        <v>89</v>
      </c>
      <c r="B93" s="5" t="str">
        <f>списки!C89</f>
        <v>Нурматов Хамидулло Абдулло угли</v>
      </c>
      <c r="C93" s="55"/>
      <c r="D93" s="55">
        <v>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>
        <f>списки!A90</f>
        <v>90</v>
      </c>
      <c r="B94" s="5" t="str">
        <f>списки!C90</f>
        <v>Осипова Александра Дмитриевна</v>
      </c>
      <c r="C94" s="55"/>
      <c r="D94" s="55">
        <v>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>
        <f>списки!A91</f>
        <v>91</v>
      </c>
      <c r="B95" s="5" t="str">
        <f>списки!C91</f>
        <v>Повшедный Даниил Александрович</v>
      </c>
      <c r="C95" s="55"/>
      <c r="D95" s="55">
        <v>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>
        <f>списки!A92</f>
        <v>92</v>
      </c>
      <c r="B96" s="5" t="str">
        <f>списки!C92</f>
        <v>Погоренко Иван Сергеевич</v>
      </c>
      <c r="C96" s="55"/>
      <c r="D96" s="55">
        <v>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>
        <f>списки!A93</f>
        <v>93</v>
      </c>
      <c r="B97" s="5" t="str">
        <f>списки!C93</f>
        <v>Попов Александр Александрович</v>
      </c>
      <c r="C97" s="55"/>
      <c r="D97" s="55">
        <v>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>
        <f>списки!A94</f>
        <v>94</v>
      </c>
      <c r="B98" s="5" t="str">
        <f>списки!C94</f>
        <v>Пустовой Андрей Евгеньевич</v>
      </c>
      <c r="C98" s="55"/>
      <c r="D98" s="55">
        <v>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>
        <f>списки!A95</f>
        <v>95</v>
      </c>
      <c r="B99" s="5" t="str">
        <f>списки!C95</f>
        <v>Пшонкин Вадим Дмитриевич</v>
      </c>
      <c r="C99" s="55"/>
      <c r="D99" s="55">
        <v>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>
        <f>списки!A96</f>
        <v>96</v>
      </c>
      <c r="B100" s="5" t="str">
        <f>списки!C96</f>
        <v>Ситдиков Рустам Вадимович</v>
      </c>
      <c r="C100" s="55"/>
      <c r="D100" s="55">
        <v>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>
        <f>списки!A97</f>
        <v>97</v>
      </c>
      <c r="B101" s="5" t="str">
        <f>списки!C97</f>
        <v>Талаев Илья Викторович</v>
      </c>
      <c r="C101" s="55"/>
      <c r="D101" s="55">
        <v>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>
        <f>списки!A98</f>
        <v>98</v>
      </c>
      <c r="B102" s="5" t="str">
        <f>списки!C98</f>
        <v>Фомин Александр Владимирович</v>
      </c>
      <c r="C102" s="55"/>
      <c r="D102" s="55">
        <v>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>
        <f>списки!A99</f>
        <v>99</v>
      </c>
      <c r="B103" s="5" t="str">
        <f>списки!C99</f>
        <v>Шлейнингер Никита Викторович</v>
      </c>
      <c r="C103" s="55"/>
      <c r="D103" s="55">
        <v>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>
        <f>списки!A100</f>
        <v>100</v>
      </c>
      <c r="B104" s="5" t="str">
        <f>списки!C100</f>
        <v>Ерохин Артем Алексеевич</v>
      </c>
      <c r="C104" s="55"/>
      <c r="D104" s="55">
        <v>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>
        <f>списки!A101</f>
        <v>101</v>
      </c>
      <c r="B105" s="5" t="str">
        <f>списки!C101</f>
        <v>Субботин + СтрПр</v>
      </c>
      <c r="C105" s="55"/>
      <c r="D105" s="55">
        <v>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>
        <f>списки!A102</f>
        <v>102</v>
      </c>
      <c r="B106" s="5" t="str">
        <f>списки!C102</f>
        <v>Котов + СтрПр</v>
      </c>
      <c r="C106" s="55"/>
      <c r="D106" s="55">
        <v>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>
        <f>списки!A103</f>
        <v>103</v>
      </c>
      <c r="B107" s="5" t="str">
        <f>списки!C103</f>
        <v>Головко + СтрПр</v>
      </c>
      <c r="C107" s="55"/>
      <c r="D107" s="55">
        <v>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>
        <f>списки!A104</f>
        <v>104</v>
      </c>
      <c r="B108" s="5" t="str">
        <f>списки!C104</f>
        <v>Орлов + СтрПр</v>
      </c>
      <c r="C108" s="55"/>
      <c r="D108" s="55">
        <v>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>
        <f>списки!A105</f>
        <v>105</v>
      </c>
      <c r="B109" s="5" t="str">
        <f>списки!C105</f>
        <v>Гельдыев</v>
      </c>
      <c r="C109" s="55"/>
      <c r="D109" s="55">
        <v>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>
        <f>списки!A106</f>
        <v>106</v>
      </c>
      <c r="B110" s="5" t="str">
        <f>списки!C106</f>
        <v>Шугаров</v>
      </c>
      <c r="C110" s="55"/>
      <c r="D110" s="55">
        <v>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>
        <f>списки!A107</f>
        <v>107</v>
      </c>
      <c r="B111" s="5" t="str">
        <f>списки!C107</f>
        <v>Голышев</v>
      </c>
      <c r="C111" s="55"/>
      <c r="D111" s="55">
        <v>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>
        <f>списки!A108</f>
        <v>108</v>
      </c>
      <c r="B112" s="5" t="str">
        <f>списки!C108</f>
        <v>Сен Ченг</v>
      </c>
      <c r="C112" s="55"/>
      <c r="D112" s="55">
        <v>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>
        <f>списки!A109</f>
        <v>109</v>
      </c>
      <c r="B113" s="5" t="str">
        <f>списки!C109</f>
        <v>Чан Пэнсян</v>
      </c>
      <c r="C113" s="55"/>
      <c r="D113" s="55">
        <v>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>
        <f>списки!A110</f>
        <v>110</v>
      </c>
      <c r="B114" s="5" t="str">
        <f>списки!C110</f>
        <v>Васильева Елизавета Владимировна (932003)</v>
      </c>
      <c r="C114" s="55"/>
      <c r="D114" s="55">
        <v>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>
        <f>списки!A111</f>
        <v>111</v>
      </c>
      <c r="B115" s="5" t="str">
        <f>списки!C111</f>
        <v>Жданов Роман Олегович (932003)</v>
      </c>
      <c r="C115" s="55"/>
      <c r="D115" s="55">
        <v>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>
        <f>списки!A112</f>
        <v>112</v>
      </c>
      <c r="B116" s="5" t="str">
        <f>списки!C112</f>
        <v>Ибрагимов Алишер Искандар угли (932001)</v>
      </c>
      <c r="C116" s="55"/>
      <c r="D116" s="55">
        <v>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>
        <f>списки!A113</f>
        <v>113</v>
      </c>
      <c r="B117" s="5" t="str">
        <f>списки!C113</f>
        <v>Иванов Данил Олегович (932003)</v>
      </c>
      <c r="C117" s="55"/>
      <c r="D117" s="55">
        <v>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>
        <f>списки!A114</f>
        <v>114</v>
      </c>
      <c r="B118" s="5" t="str">
        <f>списки!C114</f>
        <v>Изотов Александр Владимирович (932002)</v>
      </c>
      <c r="C118" s="55"/>
      <c r="D118" s="55">
        <v>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>
        <f>списки!A115</f>
        <v>115</v>
      </c>
      <c r="B119" s="5" t="str">
        <f>списки!C115</f>
        <v>Ильев Никита Андреевич (932002)</v>
      </c>
      <c r="C119" s="55"/>
      <c r="D119" s="55">
        <v>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>
        <f>списки!A116</f>
        <v>116</v>
      </c>
      <c r="B120" s="5" t="str">
        <f>списки!C116</f>
        <v>Котов Александр Валерьевич (932003)</v>
      </c>
      <c r="C120" s="55"/>
      <c r="D120" s="55">
        <v>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>
        <f>списки!A117</f>
        <v>117</v>
      </c>
      <c r="B121" s="5" t="str">
        <f>списки!C117</f>
        <v>Лапатин Данила Алексеевич (932001)</v>
      </c>
      <c r="C121" s="55"/>
      <c r="D121" s="55">
        <v>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>
        <f>списки!A118</f>
        <v>118</v>
      </c>
      <c r="B122" s="5" t="str">
        <f>списки!C118</f>
        <v>Линьков Вадим Игоревич (932004)</v>
      </c>
      <c r="C122" s="55"/>
      <c r="D122" s="55">
        <v>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>
        <f>списки!A119</f>
        <v>119</v>
      </c>
      <c r="B123" s="5" t="str">
        <f>списки!C119</f>
        <v>Логоткова Дарья Константиновна (932003)</v>
      </c>
      <c r="C123" s="55"/>
      <c r="D123" s="55">
        <v>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>
        <f>списки!A120</f>
        <v>120</v>
      </c>
      <c r="B124" s="5" t="str">
        <f>списки!C120</f>
        <v>Малясов Дмитрий Викторович (932001)</v>
      </c>
      <c r="C124" s="55"/>
      <c r="D124" s="55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>
        <f>списки!A121</f>
        <v>121</v>
      </c>
      <c r="B125" s="5" t="str">
        <f>списки!C121</f>
        <v>Марьясов Артем Ринатович (932002)</v>
      </c>
      <c r="C125" s="55"/>
      <c r="D125" s="55">
        <v>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>
        <f>списки!A122</f>
        <v>122</v>
      </c>
      <c r="B126" s="5" t="str">
        <f>списки!C122</f>
        <v>Маслова Мария Витальевна (932002)</v>
      </c>
      <c r="C126" s="55"/>
      <c r="D126" s="55">
        <v>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>
        <f>списки!A123</f>
        <v>123</v>
      </c>
      <c r="B127" s="5" t="str">
        <f>списки!C123</f>
        <v>Молоков Артём Вячеславович (932003)</v>
      </c>
      <c r="C127" s="55"/>
      <c r="D127" s="55">
        <v>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>
        <f>списки!A124</f>
        <v>124</v>
      </c>
      <c r="B128" s="5" t="str">
        <f>списки!C124</f>
        <v>Панова Диана Дмитриевна (932001)</v>
      </c>
      <c r="C128" s="55"/>
      <c r="D128" s="55">
        <v>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>
        <f>списки!A125</f>
        <v>125</v>
      </c>
      <c r="B129" s="5" t="str">
        <f>списки!C125</f>
        <v>Петериков Иван Владимирович (932003)</v>
      </c>
      <c r="C129" s="55"/>
      <c r="D129" s="55">
        <v>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>
        <f>списки!A126</f>
        <v>126</v>
      </c>
      <c r="B130" s="5" t="str">
        <f>списки!C126</f>
        <v>Печкина Кристина Евгеньевна (932001)</v>
      </c>
      <c r="C130" s="55"/>
      <c r="D130" s="55">
        <v>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>
        <f>списки!A127</f>
        <v>127</v>
      </c>
      <c r="B131" s="5" t="str">
        <f>списки!C127</f>
        <v>Пудов Дмитрий Анатольевич (932001)</v>
      </c>
      <c r="C131" s="55"/>
      <c r="D131" s="55">
        <v>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>
        <f>списки!A128</f>
        <v>128</v>
      </c>
      <c r="B132" s="5" t="str">
        <f>списки!C128</f>
        <v>Ращупкина Наталья Максимовна (932002)</v>
      </c>
      <c r="C132" s="55"/>
      <c r="D132" s="55">
        <v>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>
        <f>списки!A129</f>
        <v>129</v>
      </c>
      <c r="B133" s="5" t="str">
        <f>списки!C129</f>
        <v>Русанов Даниил Игоревич (932002)</v>
      </c>
      <c r="C133" s="55"/>
      <c r="D133" s="55">
        <v>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>
        <f>списки!A130</f>
        <v>130</v>
      </c>
      <c r="B134" s="5" t="str">
        <f>списки!C130</f>
        <v>Скрипко Егор Анатольевич (932002)</v>
      </c>
      <c r="C134" s="55"/>
      <c r="D134" s="55">
        <v>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>
        <f>списки!A131</f>
        <v>131</v>
      </c>
      <c r="B135" s="5" t="str">
        <f>списки!C131</f>
        <v>Степаньков Данила Денисович (932001)</v>
      </c>
      <c r="C135" s="55"/>
      <c r="D135" s="55">
        <v>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>
        <f>списки!A132</f>
        <v>132</v>
      </c>
      <c r="B136" s="5" t="str">
        <f>списки!C132</f>
        <v>Танумихарджа Рафаэл Мэтью (932003)</v>
      </c>
      <c r="C136" s="55"/>
      <c r="D136" s="55">
        <v>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>
        <f>списки!A133</f>
        <v>133</v>
      </c>
      <c r="B137" s="5" t="str">
        <f>списки!C133</f>
        <v>Узжин Виталий Андреевич (932002)</v>
      </c>
      <c r="C137" s="55"/>
      <c r="D137" s="55">
        <v>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>
        <f>списки!A134</f>
        <v>134</v>
      </c>
      <c r="B138" s="5" t="str">
        <f>списки!C134</f>
        <v>Хандуев Алдар Станиславович (932001)</v>
      </c>
      <c r="C138" s="55"/>
      <c r="D138" s="55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>
        <f>списки!A135</f>
        <v>135</v>
      </c>
      <c r="B139" s="5" t="str">
        <f>списки!C135</f>
        <v>Щербак Юлия Алексеевна (932002)</v>
      </c>
      <c r="C139" s="55"/>
      <c r="D139" s="55">
        <v>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>
        <f>списки!A136</f>
        <v>136</v>
      </c>
      <c r="B140" s="5" t="str">
        <f>списки!C136</f>
        <v>Юдин Роман Владимирович (932003)</v>
      </c>
      <c r="C140" s="55"/>
      <c r="D140" s="55">
        <v>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>
        <f>списки!A137</f>
        <v>137</v>
      </c>
      <c r="B141" s="5">
        <f>списки!C137</f>
        <v>0</v>
      </c>
      <c r="C141" s="55"/>
      <c r="D141" s="55">
        <v>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>
        <f>списки!A138</f>
        <v>138</v>
      </c>
      <c r="B142" s="5">
        <f>списки!C138</f>
        <v>0</v>
      </c>
      <c r="C142" s="55"/>
      <c r="D142" s="55">
        <v>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>
        <f>списки!A139</f>
        <v>139</v>
      </c>
      <c r="B143" s="5">
        <f>списки!C139</f>
        <v>0</v>
      </c>
      <c r="C143" s="55"/>
      <c r="D143" s="55">
        <v>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>
        <f>списки!A140</f>
        <v>140</v>
      </c>
      <c r="B144" s="5">
        <f>списки!C140</f>
        <v>0</v>
      </c>
      <c r="C144" s="55"/>
      <c r="D144" s="55">
        <v>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>
        <f>списки!A141</f>
        <v>141</v>
      </c>
      <c r="B145" s="5" t="str">
        <f>списки!C141</f>
        <v>Переплеткина</v>
      </c>
      <c r="C145" s="55"/>
      <c r="D145" s="55">
        <v>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>
        <f>списки!A142</f>
        <v>142</v>
      </c>
      <c r="B146" s="5" t="str">
        <f>списки!C142</f>
        <v>Емелин Кирилл Сергеевич</v>
      </c>
      <c r="C146" s="1"/>
      <c r="D146" s="55">
        <v>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>
        <f>списки!A143</f>
        <v>143</v>
      </c>
      <c r="B147" s="5" t="str">
        <f>списки!C143</f>
        <v>Гурин Кирилл Игоревич</v>
      </c>
      <c r="C147" s="1"/>
      <c r="D147" s="55">
        <v>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46" workbookViewId="0">
      <selection activeCell="E62" sqref="E62:G62"/>
    </sheetView>
  </sheetViews>
  <sheetFormatPr defaultColWidth="14.42578125" defaultRowHeight="15" customHeight="1"/>
  <cols>
    <col min="1" max="1" width="6.7109375" customWidth="1"/>
    <col min="2" max="2" width="39.7109375" customWidth="1"/>
    <col min="3" max="3" width="15.140625" customWidth="1"/>
    <col min="4" max="4" width="22.7109375" customWidth="1"/>
    <col min="5" max="5" width="7.7109375" customWidth="1"/>
    <col min="6" max="26" width="8.7109375" customWidth="1"/>
  </cols>
  <sheetData>
    <row r="1" spans="1:26" ht="12.75" customHeight="1">
      <c r="A1" s="60"/>
      <c r="D1" s="24"/>
    </row>
    <row r="2" spans="1:26" ht="12.75" customHeight="1">
      <c r="A2" s="60"/>
      <c r="D2" s="24"/>
    </row>
    <row r="3" spans="1:26" ht="12.75" customHeight="1">
      <c r="A3" s="52"/>
      <c r="D3" s="24"/>
    </row>
    <row r="4" spans="1:26" ht="24.75" customHeight="1">
      <c r="A4" s="54" t="s">
        <v>377</v>
      </c>
      <c r="B4" s="54" t="s">
        <v>378</v>
      </c>
      <c r="C4" s="61" t="s">
        <v>386</v>
      </c>
      <c r="D4" s="61" t="s">
        <v>387</v>
      </c>
      <c r="E4" s="61" t="s">
        <v>388</v>
      </c>
      <c r="F4" s="62" t="s">
        <v>389</v>
      </c>
      <c r="G4" s="61" t="s">
        <v>390</v>
      </c>
      <c r="H4" s="61" t="s">
        <v>391</v>
      </c>
      <c r="I4" s="61" t="s">
        <v>392</v>
      </c>
      <c r="J4" s="61" t="s">
        <v>393</v>
      </c>
      <c r="K4" s="61" t="s">
        <v>394</v>
      </c>
      <c r="L4" s="61" t="s">
        <v>395</v>
      </c>
      <c r="M4" s="61" t="s">
        <v>396</v>
      </c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2.75" customHeight="1">
      <c r="A5" s="1">
        <f>списки!A1</f>
        <v>1</v>
      </c>
      <c r="B5" s="5" t="str">
        <f>списки!C1</f>
        <v>Бурнашев Сергей Олегович</v>
      </c>
      <c r="C5" s="5" t="str">
        <f>списки!D1</f>
        <v>burnashev</v>
      </c>
      <c r="D5" s="18" t="str">
        <f>списки!E1</f>
        <v>СКОРАЯ ПОМОЩЬ</v>
      </c>
      <c r="E5" s="55" t="s">
        <v>383</v>
      </c>
      <c r="F5" s="55" t="s">
        <v>383</v>
      </c>
      <c r="G5" s="55" t="s">
        <v>383</v>
      </c>
      <c r="H5" s="55" t="s">
        <v>383</v>
      </c>
      <c r="I5" s="55" t="s">
        <v>383</v>
      </c>
      <c r="J5" s="55" t="s">
        <v>383</v>
      </c>
      <c r="K5" s="55" t="s">
        <v>383</v>
      </c>
      <c r="L5" s="55" t="s">
        <v>383</v>
      </c>
      <c r="M5" s="55" t="s">
        <v>383</v>
      </c>
    </row>
    <row r="6" spans="1:26" ht="12.75" customHeight="1">
      <c r="A6" s="1">
        <f>списки!A2</f>
        <v>2</v>
      </c>
      <c r="B6" s="5" t="str">
        <f>списки!C2</f>
        <v>Ву Хоанг Ань</v>
      </c>
      <c r="C6" s="5" t="str">
        <f>списки!D2</f>
        <v>vu</v>
      </c>
      <c r="D6" s="18" t="str">
        <f>списки!E2</f>
        <v>СТОМАТОЛОГ</v>
      </c>
      <c r="E6" s="55" t="s">
        <v>383</v>
      </c>
      <c r="F6" s="55" t="s">
        <v>383</v>
      </c>
      <c r="G6" s="55" t="s">
        <v>383</v>
      </c>
      <c r="H6" s="55" t="s">
        <v>383</v>
      </c>
      <c r="I6" s="55" t="s">
        <v>383</v>
      </c>
      <c r="J6" s="55" t="s">
        <v>383</v>
      </c>
      <c r="K6" s="55" t="s">
        <v>383</v>
      </c>
      <c r="L6" s="55" t="s">
        <v>383</v>
      </c>
      <c r="M6" s="55" t="s">
        <v>383</v>
      </c>
    </row>
    <row r="7" spans="1:26" ht="12.75" customHeight="1">
      <c r="A7" s="1">
        <f>списки!A3</f>
        <v>3</v>
      </c>
      <c r="B7" s="5" t="str">
        <f>списки!C3</f>
        <v>Данг Фыонг Нам</v>
      </c>
      <c r="C7" s="5" t="str">
        <f>списки!D3</f>
        <v>dang</v>
      </c>
      <c r="D7" s="18" t="str">
        <f>списки!E3</f>
        <v>SECURITY</v>
      </c>
      <c r="E7" s="55" t="s">
        <v>383</v>
      </c>
      <c r="F7" s="55" t="s">
        <v>383</v>
      </c>
      <c r="G7" s="55" t="s">
        <v>383</v>
      </c>
      <c r="H7" s="55" t="s">
        <v>383</v>
      </c>
      <c r="I7" s="55" t="s">
        <v>383</v>
      </c>
      <c r="J7" s="55" t="s">
        <v>383</v>
      </c>
      <c r="K7" s="55" t="s">
        <v>383</v>
      </c>
      <c r="L7" s="55" t="s">
        <v>383</v>
      </c>
      <c r="M7" s="55" t="s">
        <v>383</v>
      </c>
    </row>
    <row r="8" spans="1:26" ht="12.75" customHeight="1">
      <c r="A8" s="1">
        <f>списки!A4</f>
        <v>4</v>
      </c>
      <c r="B8" s="5" t="str">
        <f>списки!C4</f>
        <v>Дергунова Наталья Олеговна</v>
      </c>
      <c r="C8" s="5" t="str">
        <f>списки!D4</f>
        <v>dergunova</v>
      </c>
      <c r="D8" s="18" t="str">
        <f>списки!E4</f>
        <v>СЛУЖБА ЗАНЯТОСТИ</v>
      </c>
      <c r="E8" s="55" t="s">
        <v>383</v>
      </c>
      <c r="F8" s="55" t="s">
        <v>383</v>
      </c>
      <c r="G8" s="55" t="s">
        <v>383</v>
      </c>
      <c r="H8" s="55" t="s">
        <v>383</v>
      </c>
      <c r="I8" s="55" t="s">
        <v>383</v>
      </c>
      <c r="J8" s="55" t="s">
        <v>383</v>
      </c>
      <c r="K8" s="55" t="s">
        <v>383</v>
      </c>
      <c r="L8" s="55" t="s">
        <v>383</v>
      </c>
      <c r="M8" s="55" t="s">
        <v>383</v>
      </c>
    </row>
    <row r="9" spans="1:26" ht="12.75" customHeight="1">
      <c r="A9" s="1">
        <f>списки!A5</f>
        <v>5</v>
      </c>
      <c r="B9" s="5" t="str">
        <f>списки!C5</f>
        <v>Дмитриев Арсений Тарасович</v>
      </c>
      <c r="C9" s="5" t="str">
        <f>списки!D5</f>
        <v>dmitriev</v>
      </c>
      <c r="D9" s="18" t="str">
        <f>списки!E5</f>
        <v>АБИТУРИЕНТ</v>
      </c>
      <c r="E9" s="64" t="s">
        <v>397</v>
      </c>
      <c r="F9" s="64" t="s">
        <v>397</v>
      </c>
      <c r="G9" s="64" t="s">
        <v>397</v>
      </c>
      <c r="H9" s="55" t="s">
        <v>383</v>
      </c>
      <c r="I9" s="55" t="s">
        <v>383</v>
      </c>
      <c r="J9" s="55" t="s">
        <v>383</v>
      </c>
      <c r="K9" s="55" t="s">
        <v>383</v>
      </c>
      <c r="L9" s="55" t="s">
        <v>383</v>
      </c>
      <c r="M9" s="55" t="s">
        <v>383</v>
      </c>
    </row>
    <row r="10" spans="1:26" ht="12.75" customHeight="1">
      <c r="A10" s="1">
        <f>списки!A6</f>
        <v>6</v>
      </c>
      <c r="B10" s="5" t="str">
        <f>списки!C6</f>
        <v>Ефремова Юлия Александровна</v>
      </c>
      <c r="C10" s="5" t="str">
        <f>списки!D6</f>
        <v>efremova</v>
      </c>
      <c r="D10" s="18" t="str">
        <f>списки!E6</f>
        <v>АВТОМОБИЛИ</v>
      </c>
      <c r="E10" s="64" t="s">
        <v>397</v>
      </c>
      <c r="F10" s="64" t="s">
        <v>397</v>
      </c>
      <c r="G10" s="64" t="s">
        <v>397</v>
      </c>
      <c r="H10" s="55" t="s">
        <v>383</v>
      </c>
      <c r="I10" s="55" t="s">
        <v>383</v>
      </c>
      <c r="J10" s="55" t="s">
        <v>383</v>
      </c>
      <c r="K10" s="55" t="s">
        <v>383</v>
      </c>
      <c r="L10" s="55" t="s">
        <v>383</v>
      </c>
      <c r="M10" s="55" t="s">
        <v>383</v>
      </c>
    </row>
    <row r="11" spans="1:26" ht="12.75" customHeight="1">
      <c r="A11" s="1">
        <f>списки!A7</f>
        <v>7</v>
      </c>
      <c r="B11" s="5" t="str">
        <f>списки!C7</f>
        <v>Зулпуев Азрет Алтынбекович</v>
      </c>
      <c r="C11" s="5">
        <f>списки!D7</f>
        <v>0</v>
      </c>
      <c r="D11" s="18" t="str">
        <f>списки!E7</f>
        <v>АПТЕКА</v>
      </c>
      <c r="E11" s="55" t="s">
        <v>383</v>
      </c>
      <c r="F11" s="55" t="s">
        <v>383</v>
      </c>
      <c r="G11" s="55" t="s">
        <v>383</v>
      </c>
      <c r="H11" s="55" t="s">
        <v>383</v>
      </c>
      <c r="I11" s="55" t="s">
        <v>383</v>
      </c>
      <c r="J11" s="55" t="s">
        <v>383</v>
      </c>
      <c r="K11" s="55" t="s">
        <v>383</v>
      </c>
      <c r="L11" s="55" t="s">
        <v>383</v>
      </c>
      <c r="M11" s="55" t="s">
        <v>383</v>
      </c>
    </row>
    <row r="12" spans="1:26" ht="12.75" customHeight="1">
      <c r="A12" s="1">
        <f>списки!A8</f>
        <v>8</v>
      </c>
      <c r="B12" s="5" t="str">
        <f>списки!C8</f>
        <v>Казюрин Николай Вячеславович</v>
      </c>
      <c r="C12" s="5" t="str">
        <f>списки!D8</f>
        <v>kazyurin</v>
      </c>
      <c r="D12" s="18" t="str">
        <f>списки!E8</f>
        <v>АРМИЯ</v>
      </c>
      <c r="E12" s="55" t="s">
        <v>383</v>
      </c>
      <c r="F12" s="55" t="s">
        <v>383</v>
      </c>
      <c r="G12" s="55" t="s">
        <v>383</v>
      </c>
      <c r="H12" s="55" t="s">
        <v>383</v>
      </c>
      <c r="I12" s="55" t="s">
        <v>383</v>
      </c>
      <c r="J12" s="55" t="s">
        <v>383</v>
      </c>
      <c r="K12" s="55" t="s">
        <v>383</v>
      </c>
      <c r="L12" s="55" t="s">
        <v>383</v>
      </c>
      <c r="M12" s="55" t="s">
        <v>383</v>
      </c>
    </row>
    <row r="13" spans="1:26" ht="12.75" customHeight="1">
      <c r="A13" s="1">
        <f>списки!A9</f>
        <v>9</v>
      </c>
      <c r="B13" s="5" t="str">
        <f>списки!C9</f>
        <v>Калиничев Никита Дмитриевич</v>
      </c>
      <c r="C13" s="5" t="str">
        <f>списки!D9</f>
        <v>kalinichev</v>
      </c>
      <c r="D13" s="18" t="str">
        <f>списки!E9</f>
        <v>АРХИВ</v>
      </c>
      <c r="E13" s="65" t="s">
        <v>397</v>
      </c>
      <c r="F13" s="64" t="s">
        <v>397</v>
      </c>
      <c r="G13" s="64" t="s">
        <v>397</v>
      </c>
      <c r="H13" s="55" t="s">
        <v>383</v>
      </c>
      <c r="I13" s="55" t="s">
        <v>383</v>
      </c>
      <c r="J13" s="55" t="s">
        <v>383</v>
      </c>
      <c r="K13" s="55" t="s">
        <v>383</v>
      </c>
      <c r="L13" s="55" t="s">
        <v>383</v>
      </c>
      <c r="M13" s="55" t="s">
        <v>383</v>
      </c>
    </row>
    <row r="14" spans="1:26" ht="12.75" customHeight="1">
      <c r="A14" s="1">
        <f>списки!A10</f>
        <v>10</v>
      </c>
      <c r="B14" s="5" t="str">
        <f>списки!C10</f>
        <v>Кезик Дарья Дмитриевна</v>
      </c>
      <c r="C14" s="5">
        <f>списки!D10</f>
        <v>0</v>
      </c>
      <c r="D14" s="18" t="str">
        <f>списки!E10</f>
        <v>АРХИТЕКТУРА</v>
      </c>
      <c r="E14" s="55" t="s">
        <v>383</v>
      </c>
      <c r="F14" s="55" t="s">
        <v>383</v>
      </c>
      <c r="G14" s="55" t="s">
        <v>383</v>
      </c>
      <c r="H14" s="55" t="s">
        <v>383</v>
      </c>
      <c r="I14" s="55" t="s">
        <v>383</v>
      </c>
      <c r="J14" s="55" t="s">
        <v>383</v>
      </c>
      <c r="K14" s="55" t="s">
        <v>383</v>
      </c>
      <c r="L14" s="55" t="s">
        <v>383</v>
      </c>
      <c r="M14" s="55" t="s">
        <v>383</v>
      </c>
    </row>
    <row r="15" spans="1:26" ht="12.75" customHeight="1">
      <c r="A15" s="1">
        <f>списки!A11</f>
        <v>11</v>
      </c>
      <c r="B15" s="5" t="str">
        <f>списки!C11</f>
        <v>Кеник Александр Владимирович</v>
      </c>
      <c r="C15" s="5">
        <f>списки!D11</f>
        <v>0</v>
      </c>
      <c r="D15" s="18" t="str">
        <f>списки!E11</f>
        <v>АТЕЛЬЕ</v>
      </c>
      <c r="E15" s="55" t="s">
        <v>383</v>
      </c>
      <c r="F15" s="55" t="s">
        <v>383</v>
      </c>
      <c r="G15" s="55" t="s">
        <v>383</v>
      </c>
      <c r="H15" s="55" t="s">
        <v>383</v>
      </c>
      <c r="I15" s="55" t="s">
        <v>383</v>
      </c>
      <c r="J15" s="55" t="s">
        <v>383</v>
      </c>
      <c r="K15" s="55" t="s">
        <v>383</v>
      </c>
      <c r="L15" s="55" t="s">
        <v>383</v>
      </c>
      <c r="M15" s="55" t="s">
        <v>383</v>
      </c>
    </row>
    <row r="16" spans="1:26" ht="12.75" customHeight="1">
      <c r="A16" s="1">
        <f>списки!A12</f>
        <v>12</v>
      </c>
      <c r="B16" s="5" t="str">
        <f>списки!C12</f>
        <v>Колбунов Никита Максимович</v>
      </c>
      <c r="C16" s="5">
        <f>списки!D12</f>
        <v>0</v>
      </c>
      <c r="D16" s="18" t="str">
        <f>списки!E12</f>
        <v>АТЕЛЬЕ ПО РЕМОНТУ</v>
      </c>
      <c r="E16" s="55" t="s">
        <v>383</v>
      </c>
      <c r="F16" s="55" t="s">
        <v>383</v>
      </c>
      <c r="G16" s="55" t="s">
        <v>383</v>
      </c>
      <c r="H16" s="55" t="s">
        <v>383</v>
      </c>
      <c r="I16" s="55" t="s">
        <v>383</v>
      </c>
      <c r="J16" s="55" t="s">
        <v>383</v>
      </c>
      <c r="K16" s="55" t="s">
        <v>383</v>
      </c>
      <c r="L16" s="55" t="s">
        <v>383</v>
      </c>
      <c r="M16" s="55" t="s">
        <v>383</v>
      </c>
    </row>
    <row r="17" spans="1:26" ht="12.75" customHeight="1">
      <c r="A17" s="1">
        <f>списки!A13</f>
        <v>13</v>
      </c>
      <c r="B17" s="5" t="str">
        <f>списки!C13</f>
        <v>Копылов Данила Олегович</v>
      </c>
      <c r="C17" s="5" t="str">
        <f>списки!D13</f>
        <v>kopylov</v>
      </c>
      <c r="D17" s="18" t="str">
        <f>списки!E13</f>
        <v>АЭРОПОРТ</v>
      </c>
      <c r="E17" s="64" t="s">
        <v>397</v>
      </c>
      <c r="F17" s="64" t="s">
        <v>397</v>
      </c>
      <c r="G17" s="66" t="s">
        <v>383</v>
      </c>
      <c r="H17" s="55" t="s">
        <v>383</v>
      </c>
      <c r="I17" s="55" t="s">
        <v>383</v>
      </c>
      <c r="J17" s="55" t="s">
        <v>383</v>
      </c>
      <c r="K17" s="55" t="s">
        <v>383</v>
      </c>
      <c r="L17" s="55" t="s">
        <v>383</v>
      </c>
      <c r="M17" s="55" t="s">
        <v>383</v>
      </c>
    </row>
    <row r="18" spans="1:26" ht="12.75" customHeight="1">
      <c r="A18" s="1">
        <f>списки!A14</f>
        <v>14</v>
      </c>
      <c r="B18" s="5" t="str">
        <f>списки!C14</f>
        <v>Куколь Вячеслав Владимирович</v>
      </c>
      <c r="C18" s="5" t="str">
        <f>списки!D14</f>
        <v>kukol</v>
      </c>
      <c r="D18" s="18" t="str">
        <f>списки!E14</f>
        <v xml:space="preserve">БАЗА ОТДЫХА </v>
      </c>
      <c r="E18" s="55" t="s">
        <v>383</v>
      </c>
      <c r="F18" s="55" t="s">
        <v>383</v>
      </c>
      <c r="G18" s="55" t="s">
        <v>383</v>
      </c>
      <c r="H18" s="55" t="s">
        <v>383</v>
      </c>
      <c r="I18" s="55" t="s">
        <v>383</v>
      </c>
      <c r="J18" s="55" t="s">
        <v>383</v>
      </c>
      <c r="K18" s="55" t="s">
        <v>383</v>
      </c>
      <c r="L18" s="55" t="s">
        <v>383</v>
      </c>
      <c r="M18" s="55" t="s">
        <v>383</v>
      </c>
    </row>
    <row r="19" spans="1:26" ht="12.75" customHeight="1">
      <c r="A19" s="1">
        <f>списки!A15</f>
        <v>15</v>
      </c>
      <c r="B19" s="5" t="str">
        <f>списки!C15</f>
        <v>Лаврентьев Роман Владиславович</v>
      </c>
      <c r="C19" s="5" t="str">
        <f>списки!D15</f>
        <v>lavrentev</v>
      </c>
      <c r="D19" s="18" t="str">
        <f>списки!E15</f>
        <v>БАНК</v>
      </c>
      <c r="E19" s="65" t="s">
        <v>397</v>
      </c>
      <c r="F19" s="64" t="s">
        <v>397</v>
      </c>
      <c r="G19" s="64" t="s">
        <v>397</v>
      </c>
      <c r="H19" s="55" t="s">
        <v>383</v>
      </c>
      <c r="I19" s="55" t="s">
        <v>383</v>
      </c>
      <c r="J19" s="55" t="s">
        <v>383</v>
      </c>
      <c r="K19" s="55" t="s">
        <v>383</v>
      </c>
      <c r="L19" s="55" t="s">
        <v>383</v>
      </c>
      <c r="M19" s="55" t="s">
        <v>383</v>
      </c>
    </row>
    <row r="20" spans="1:26" ht="12.75" customHeight="1">
      <c r="A20" s="1">
        <f>списки!A16</f>
        <v>16</v>
      </c>
      <c r="B20" s="5" t="str">
        <f>списки!C16</f>
        <v>Латипов Толибжон Комилович</v>
      </c>
      <c r="C20" s="5" t="str">
        <f>списки!D16</f>
        <v>latipov</v>
      </c>
      <c r="D20" s="18" t="str">
        <f>списки!E16</f>
        <v>БАНКЕТ</v>
      </c>
      <c r="E20" s="55" t="s">
        <v>383</v>
      </c>
      <c r="F20" s="55" t="s">
        <v>383</v>
      </c>
      <c r="G20" s="55" t="s">
        <v>383</v>
      </c>
      <c r="H20" s="55" t="s">
        <v>383</v>
      </c>
      <c r="I20" s="55" t="s">
        <v>383</v>
      </c>
      <c r="J20" s="55" t="s">
        <v>383</v>
      </c>
      <c r="K20" s="55" t="s">
        <v>383</v>
      </c>
      <c r="L20" s="55" t="s">
        <v>383</v>
      </c>
      <c r="M20" s="55" t="s">
        <v>383</v>
      </c>
    </row>
    <row r="21" spans="1:26" ht="12.75" customHeight="1">
      <c r="A21" s="1">
        <f>списки!A17</f>
        <v>17</v>
      </c>
      <c r="B21" s="5" t="str">
        <f>списки!C17</f>
        <v>Лещев Дмитрий Алексеевич</v>
      </c>
      <c r="C21" s="5" t="str">
        <f>списки!D17</f>
        <v>leschev</v>
      </c>
      <c r="D21" s="18" t="str">
        <f>списки!E17</f>
        <v>ЛЫЖНЫЕ СОРЕВНОВАНИЯ</v>
      </c>
      <c r="E21" s="64" t="s">
        <v>397</v>
      </c>
      <c r="F21" s="64" t="s">
        <v>397</v>
      </c>
      <c r="G21" s="64" t="s">
        <v>397</v>
      </c>
      <c r="H21" s="55" t="s">
        <v>383</v>
      </c>
      <c r="I21" s="55" t="s">
        <v>383</v>
      </c>
      <c r="J21" s="55" t="s">
        <v>383</v>
      </c>
      <c r="K21" s="55" t="s">
        <v>383</v>
      </c>
      <c r="L21" s="55" t="s">
        <v>383</v>
      </c>
      <c r="M21" s="55" t="s">
        <v>383</v>
      </c>
    </row>
    <row r="22" spans="1:26" ht="12.75" customHeight="1">
      <c r="A22" s="1">
        <f>списки!A18</f>
        <v>18</v>
      </c>
      <c r="B22" s="5" t="str">
        <f>списки!C18</f>
        <v>Лундовская Ксения Евгеньевна</v>
      </c>
      <c r="C22" s="5" t="str">
        <f>списки!D18</f>
        <v>lundovskaya</v>
      </c>
      <c r="D22" s="18" t="str">
        <f>списки!E18</f>
        <v>БИЛЛИНГ</v>
      </c>
      <c r="E22" s="55" t="s">
        <v>383</v>
      </c>
      <c r="F22" s="55" t="s">
        <v>383</v>
      </c>
      <c r="G22" s="55" t="s">
        <v>383</v>
      </c>
      <c r="H22" s="55" t="s">
        <v>383</v>
      </c>
      <c r="I22" s="55" t="s">
        <v>383</v>
      </c>
      <c r="J22" s="55" t="s">
        <v>383</v>
      </c>
      <c r="K22" s="55" t="s">
        <v>383</v>
      </c>
      <c r="L22" s="55" t="s">
        <v>383</v>
      </c>
      <c r="M22" s="55" t="s">
        <v>383</v>
      </c>
    </row>
    <row r="23" spans="1:26" ht="12.75" customHeight="1">
      <c r="A23" s="1">
        <f>списки!A19</f>
        <v>19</v>
      </c>
      <c r="B23" s="5" t="str">
        <f>списки!C19</f>
        <v>Макаров Владислав Дмитриевич</v>
      </c>
      <c r="C23" s="5" t="str">
        <f>списки!D19</f>
        <v>makarov</v>
      </c>
      <c r="D23" s="18" t="str">
        <f>списки!E19</f>
        <v>СУПЕРМАРКЕТ</v>
      </c>
      <c r="E23" s="55" t="s">
        <v>383</v>
      </c>
      <c r="F23" s="55" t="s">
        <v>383</v>
      </c>
      <c r="G23" s="55" t="s">
        <v>383</v>
      </c>
      <c r="H23" s="55" t="s">
        <v>383</v>
      </c>
      <c r="I23" s="55" t="s">
        <v>383</v>
      </c>
      <c r="J23" s="55" t="s">
        <v>383</v>
      </c>
      <c r="K23" s="55" t="s">
        <v>383</v>
      </c>
      <c r="L23" s="55" t="s">
        <v>383</v>
      </c>
      <c r="M23" s="55" t="s">
        <v>383</v>
      </c>
    </row>
    <row r="24" spans="1:26" ht="12.75" customHeight="1">
      <c r="A24" s="1">
        <f>списки!A20</f>
        <v>20</v>
      </c>
      <c r="B24" s="5" t="str">
        <f>списки!C20</f>
        <v>Махаммаджонов Сухроббек Умиджон угли</v>
      </c>
      <c r="C24" s="5" t="str">
        <f>списки!D20</f>
        <v>mahammadjonov</v>
      </c>
      <c r="D24" s="18" t="str">
        <f>списки!E20</f>
        <v>БУКМЕКЕР</v>
      </c>
      <c r="E24" s="55" t="s">
        <v>383</v>
      </c>
      <c r="F24" s="55" t="s">
        <v>383</v>
      </c>
      <c r="G24" s="55" t="s">
        <v>383</v>
      </c>
      <c r="H24" s="55" t="s">
        <v>383</v>
      </c>
      <c r="I24" s="55" t="s">
        <v>383</v>
      </c>
      <c r="J24" s="55" t="s">
        <v>383</v>
      </c>
      <c r="K24" s="55" t="s">
        <v>383</v>
      </c>
      <c r="L24" s="55" t="s">
        <v>383</v>
      </c>
      <c r="M24" s="55" t="s">
        <v>383</v>
      </c>
    </row>
    <row r="25" spans="1:26" ht="12.75" customHeight="1">
      <c r="A25" s="1">
        <f>списки!A21</f>
        <v>21</v>
      </c>
      <c r="B25" s="5" t="str">
        <f>списки!C21</f>
        <v>Омельянюк Дан Юрьевич</v>
      </c>
      <c r="C25" s="5" t="str">
        <f>списки!D21</f>
        <v>omelyanuk</v>
      </c>
      <c r="D25" s="18" t="str">
        <f>списки!E21</f>
        <v>БУХГАЛТЕРИЯ</v>
      </c>
      <c r="E25" s="65" t="s">
        <v>397</v>
      </c>
      <c r="F25" s="64" t="s">
        <v>397</v>
      </c>
      <c r="G25" s="64" t="s">
        <v>397</v>
      </c>
      <c r="H25" s="55" t="s">
        <v>383</v>
      </c>
      <c r="I25" s="55" t="s">
        <v>383</v>
      </c>
      <c r="J25" s="55" t="s">
        <v>383</v>
      </c>
      <c r="K25" s="55" t="s">
        <v>383</v>
      </c>
      <c r="L25" s="55" t="s">
        <v>383</v>
      </c>
      <c r="M25" s="55" t="s">
        <v>383</v>
      </c>
    </row>
    <row r="26" spans="1:26" ht="12.75" customHeight="1">
      <c r="A26" s="1">
        <f>списки!A22</f>
        <v>22</v>
      </c>
      <c r="B26" s="5" t="str">
        <f>списки!C22</f>
        <v>Орликов Андрей Алексеевич</v>
      </c>
      <c r="C26" s="5" t="str">
        <f>списки!D22</f>
        <v>orlikov</v>
      </c>
      <c r="D26" s="18" t="str">
        <f>списки!E22</f>
        <v>БЮДЖЕТ СЕМЬИ</v>
      </c>
      <c r="E26" s="65" t="s">
        <v>397</v>
      </c>
      <c r="F26" s="64" t="s">
        <v>397</v>
      </c>
      <c r="G26" s="64" t="s">
        <v>397</v>
      </c>
      <c r="H26" s="55" t="s">
        <v>383</v>
      </c>
      <c r="I26" s="55" t="s">
        <v>383</v>
      </c>
      <c r="J26" s="55" t="s">
        <v>383</v>
      </c>
      <c r="K26" s="55" t="s">
        <v>383</v>
      </c>
      <c r="L26" s="55" t="s">
        <v>383</v>
      </c>
      <c r="M26" s="55" t="s">
        <v>383</v>
      </c>
    </row>
    <row r="27" spans="1:26" ht="12.75" customHeight="1">
      <c r="A27" s="1">
        <f>списки!A23</f>
        <v>23</v>
      </c>
      <c r="B27" s="5" t="str">
        <f>списки!C23</f>
        <v>Петроченко Иван Васильевич</v>
      </c>
      <c r="C27" s="5" t="str">
        <f>списки!D23</f>
        <v>petrochenko</v>
      </c>
      <c r="D27" s="18" t="str">
        <f>списки!E23</f>
        <v>ВИДЕО-(АУДИО-)ТЕКА</v>
      </c>
      <c r="E27" s="55" t="s">
        <v>383</v>
      </c>
      <c r="F27" s="55" t="s">
        <v>383</v>
      </c>
      <c r="G27" s="55" t="s">
        <v>383</v>
      </c>
      <c r="H27" s="55" t="s">
        <v>383</v>
      </c>
      <c r="I27" s="55" t="s">
        <v>383</v>
      </c>
      <c r="J27" s="55" t="s">
        <v>383</v>
      </c>
      <c r="K27" s="55" t="s">
        <v>383</v>
      </c>
      <c r="L27" s="55" t="s">
        <v>383</v>
      </c>
      <c r="M27" s="55" t="s">
        <v>383</v>
      </c>
    </row>
    <row r="28" spans="1:26" ht="12.75" customHeight="1">
      <c r="A28" s="1">
        <f>списки!A24</f>
        <v>24</v>
      </c>
      <c r="B28" s="5" t="str">
        <f>списки!C24</f>
        <v>Протасов Ярослав Игоревич</v>
      </c>
      <c r="C28" s="5" t="str">
        <f>списки!D24</f>
        <v>protasov</v>
      </c>
      <c r="D28" s="18" t="str">
        <f>списки!E24</f>
        <v>ВОВ</v>
      </c>
      <c r="E28" s="65" t="s">
        <v>397</v>
      </c>
      <c r="F28" s="64" t="s">
        <v>397</v>
      </c>
      <c r="G28" s="64" t="s">
        <v>397</v>
      </c>
      <c r="H28" s="55" t="s">
        <v>383</v>
      </c>
      <c r="I28" s="55" t="s">
        <v>383</v>
      </c>
      <c r="J28" s="55" t="s">
        <v>383</v>
      </c>
      <c r="K28" s="55" t="s">
        <v>383</v>
      </c>
      <c r="L28" s="55" t="s">
        <v>383</v>
      </c>
      <c r="M28" s="55" t="s">
        <v>383</v>
      </c>
    </row>
    <row r="29" spans="1:26" ht="12.75" customHeight="1">
      <c r="A29" s="1">
        <f>списки!A25</f>
        <v>25</v>
      </c>
      <c r="B29" s="5" t="str">
        <f>списки!C25</f>
        <v>Рабаева Нурайым Алмазбековна</v>
      </c>
      <c r="C29" s="5" t="str">
        <f>списки!D25</f>
        <v>rabaeva</v>
      </c>
      <c r="D29" s="18" t="str">
        <f>списки!E25</f>
        <v>ВОЕНКОМАТ</v>
      </c>
      <c r="E29" s="55" t="s">
        <v>383</v>
      </c>
      <c r="F29" s="55" t="s">
        <v>383</v>
      </c>
      <c r="G29" s="55" t="s">
        <v>383</v>
      </c>
      <c r="H29" s="55" t="s">
        <v>383</v>
      </c>
      <c r="I29" s="55" t="s">
        <v>383</v>
      </c>
      <c r="J29" s="55" t="s">
        <v>383</v>
      </c>
      <c r="K29" s="55" t="s">
        <v>383</v>
      </c>
      <c r="L29" s="55" t="s">
        <v>383</v>
      </c>
      <c r="M29" s="55" t="s">
        <v>383</v>
      </c>
    </row>
    <row r="30" spans="1:26" ht="12.75" customHeight="1">
      <c r="A30" s="1">
        <f>списки!A26</f>
        <v>26</v>
      </c>
      <c r="B30" s="5" t="str">
        <f>списки!C26</f>
        <v>Сейдалиев Расим Рамисович</v>
      </c>
      <c r="C30" s="5" t="str">
        <f>списки!D26</f>
        <v>seidaliev</v>
      </c>
      <c r="D30" s="18" t="str">
        <f>списки!E26</f>
        <v>ВОКЗАЛ</v>
      </c>
      <c r="E30" s="55" t="s">
        <v>383</v>
      </c>
      <c r="F30" s="55" t="s">
        <v>383</v>
      </c>
      <c r="G30" s="55" t="s">
        <v>383</v>
      </c>
      <c r="H30" s="55" t="s">
        <v>383</v>
      </c>
      <c r="I30" s="55" t="s">
        <v>383</v>
      </c>
      <c r="J30" s="55" t="s">
        <v>383</v>
      </c>
      <c r="K30" s="55" t="s">
        <v>383</v>
      </c>
      <c r="L30" s="55" t="s">
        <v>383</v>
      </c>
      <c r="M30" s="55" t="s">
        <v>383</v>
      </c>
    </row>
    <row r="31" spans="1:26" ht="12.75" customHeight="1">
      <c r="A31" s="1">
        <f>списки!A27</f>
        <v>27</v>
      </c>
      <c r="B31" s="5" t="str">
        <f>списки!C27</f>
        <v>СербУшко Андрей Викторович</v>
      </c>
      <c r="C31" s="5" t="str">
        <f>списки!D27</f>
        <v>serbushko</v>
      </c>
      <c r="D31" s="18" t="str">
        <f>списки!E27</f>
        <v>ИНВЕНТАРИЗАЦИЯ (оф.техники)</v>
      </c>
      <c r="E31" s="65" t="s">
        <v>397</v>
      </c>
      <c r="F31" s="64" t="s">
        <v>397</v>
      </c>
      <c r="G31" s="64" t="s">
        <v>397</v>
      </c>
      <c r="H31" s="55" t="s">
        <v>383</v>
      </c>
      <c r="I31" s="55" t="s">
        <v>383</v>
      </c>
      <c r="J31" s="55" t="s">
        <v>383</v>
      </c>
      <c r="K31" s="55" t="s">
        <v>383</v>
      </c>
      <c r="L31" s="55" t="s">
        <v>383</v>
      </c>
      <c r="M31" s="55" t="s">
        <v>383</v>
      </c>
    </row>
    <row r="32" spans="1:26" ht="12.75" customHeight="1">
      <c r="A32" s="1">
        <f>списки!A28</f>
        <v>28</v>
      </c>
      <c r="B32" s="5" t="str">
        <f>списки!C28</f>
        <v>Слепцова Софья Евгеньевна</v>
      </c>
      <c r="C32" s="5" t="str">
        <f>списки!D28</f>
        <v>slepcova</v>
      </c>
      <c r="D32" s="18" t="str">
        <f>списки!E28</f>
        <v>СЛУЖБА ДОСТАВКИ ПРОДУКТОВ</v>
      </c>
      <c r="E32" s="55" t="s">
        <v>383</v>
      </c>
      <c r="F32" s="55" t="s">
        <v>383</v>
      </c>
      <c r="G32" s="55" t="s">
        <v>383</v>
      </c>
      <c r="H32" s="55" t="s">
        <v>383</v>
      </c>
      <c r="I32" s="55" t="s">
        <v>383</v>
      </c>
      <c r="J32" s="55" t="s">
        <v>383</v>
      </c>
      <c r="K32" s="55" t="s">
        <v>383</v>
      </c>
      <c r="L32" s="55" t="s">
        <v>383</v>
      </c>
      <c r="M32" s="55" t="s">
        <v>383</v>
      </c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13" ht="12.75" customHeight="1">
      <c r="A33" s="1">
        <f>списки!A29</f>
        <v>29</v>
      </c>
      <c r="B33" s="5" t="str">
        <f>списки!C29</f>
        <v>Стариков Павел Михайлович</v>
      </c>
      <c r="C33" s="5">
        <f>списки!D29</f>
        <v>0</v>
      </c>
      <c r="D33" s="18" t="str">
        <f>списки!E29</f>
        <v>ГАЗЕТА</v>
      </c>
      <c r="E33" s="55" t="s">
        <v>383</v>
      </c>
      <c r="F33" s="55" t="s">
        <v>383</v>
      </c>
      <c r="G33" s="55" t="s">
        <v>383</v>
      </c>
      <c r="H33" s="55" t="s">
        <v>383</v>
      </c>
      <c r="I33" s="55" t="s">
        <v>383</v>
      </c>
      <c r="J33" s="55" t="s">
        <v>383</v>
      </c>
      <c r="K33" s="55" t="s">
        <v>383</v>
      </c>
      <c r="L33" s="55" t="s">
        <v>383</v>
      </c>
      <c r="M33" s="55" t="s">
        <v>383</v>
      </c>
    </row>
    <row r="34" spans="1:13" ht="12.75" customHeight="1">
      <c r="A34" s="1">
        <f>списки!A30</f>
        <v>30</v>
      </c>
      <c r="B34" s="5" t="str">
        <f>списки!C30</f>
        <v>Степанова Кристина Александровна</v>
      </c>
      <c r="C34" s="5" t="str">
        <f>списки!D30</f>
        <v>stepanova</v>
      </c>
      <c r="D34" s="18" t="str">
        <f>списки!E30</f>
        <v>ГАИ</v>
      </c>
      <c r="E34" s="64" t="s">
        <v>397</v>
      </c>
      <c r="F34" s="64" t="s">
        <v>397</v>
      </c>
      <c r="G34" s="64" t="s">
        <v>397</v>
      </c>
      <c r="H34" s="55" t="s">
        <v>383</v>
      </c>
      <c r="I34" s="55" t="s">
        <v>383</v>
      </c>
      <c r="J34" s="55" t="s">
        <v>383</v>
      </c>
      <c r="K34" s="55" t="s">
        <v>383</v>
      </c>
      <c r="L34" s="55" t="s">
        <v>383</v>
      </c>
      <c r="M34" s="55" t="s">
        <v>383</v>
      </c>
    </row>
    <row r="35" spans="1:13" ht="12.75" customHeight="1">
      <c r="A35" s="1">
        <f>списки!A31</f>
        <v>31</v>
      </c>
      <c r="B35" s="5" t="str">
        <f>списки!C31</f>
        <v>Фам Ань Ту</v>
      </c>
      <c r="C35" s="5" t="str">
        <f>списки!D31</f>
        <v>fam</v>
      </c>
      <c r="D35" s="18" t="str">
        <f>списки!E31</f>
        <v>ГАРАЖ</v>
      </c>
      <c r="E35" s="55" t="s">
        <v>383</v>
      </c>
      <c r="F35" s="55" t="s">
        <v>383</v>
      </c>
      <c r="G35" s="55" t="s">
        <v>383</v>
      </c>
      <c r="H35" s="55" t="s">
        <v>383</v>
      </c>
      <c r="I35" s="55" t="s">
        <v>383</v>
      </c>
      <c r="J35" s="55" t="s">
        <v>383</v>
      </c>
      <c r="K35" s="55" t="s">
        <v>383</v>
      </c>
      <c r="L35" s="55" t="s">
        <v>383</v>
      </c>
      <c r="M35" s="55" t="s">
        <v>383</v>
      </c>
    </row>
    <row r="36" spans="1:13" ht="16.5" customHeight="1">
      <c r="A36" s="1">
        <f>списки!A32</f>
        <v>32</v>
      </c>
      <c r="B36" s="5" t="str">
        <f>списки!C32</f>
        <v>Шевченко Арина Александровна</v>
      </c>
      <c r="C36" s="5" t="str">
        <f>списки!D32</f>
        <v>shevchenko</v>
      </c>
      <c r="D36" s="18" t="str">
        <f>списки!E32</f>
        <v>ЛАБОРАТОРИЯ</v>
      </c>
      <c r="E36" s="64" t="s">
        <v>397</v>
      </c>
      <c r="F36" s="64" t="s">
        <v>397</v>
      </c>
      <c r="G36" s="64" t="s">
        <v>397</v>
      </c>
      <c r="H36" s="55" t="s">
        <v>383</v>
      </c>
      <c r="I36" s="55" t="s">
        <v>383</v>
      </c>
      <c r="J36" s="55" t="s">
        <v>383</v>
      </c>
      <c r="K36" s="55" t="s">
        <v>383</v>
      </c>
      <c r="L36" s="55" t="s">
        <v>383</v>
      </c>
      <c r="M36" s="55" t="s">
        <v>383</v>
      </c>
    </row>
    <row r="37" spans="1:13" ht="12.75" customHeight="1">
      <c r="A37" s="1">
        <f>списки!A33</f>
        <v>33</v>
      </c>
      <c r="B37" s="5" t="str">
        <f>списки!C33</f>
        <v>Щулькин Никита Сергеевич</v>
      </c>
      <c r="C37" s="5" t="str">
        <f>списки!D33</f>
        <v>schulkin</v>
      </c>
      <c r="D37" s="18" t="str">
        <f>списки!E33</f>
        <v>ГОСТИНИЦА</v>
      </c>
      <c r="E37" s="64" t="s">
        <v>397</v>
      </c>
      <c r="F37" s="64" t="s">
        <v>397</v>
      </c>
      <c r="G37" s="64" t="s">
        <v>397</v>
      </c>
      <c r="H37" s="55" t="s">
        <v>383</v>
      </c>
      <c r="I37" s="55" t="s">
        <v>383</v>
      </c>
      <c r="J37" s="55" t="s">
        <v>383</v>
      </c>
      <c r="K37" s="55" t="s">
        <v>383</v>
      </c>
      <c r="L37" s="55" t="s">
        <v>383</v>
      </c>
      <c r="M37" s="55" t="s">
        <v>383</v>
      </c>
    </row>
    <row r="38" spans="1:13" ht="12.75" customHeight="1">
      <c r="A38" s="1">
        <f>списки!A34</f>
        <v>34</v>
      </c>
      <c r="B38" s="5" t="str">
        <f>списки!C34</f>
        <v>Абдиев Лочин Журабек угли</v>
      </c>
      <c r="C38" s="5" t="str">
        <f>списки!D34</f>
        <v>abdiev</v>
      </c>
      <c r="D38" s="18" t="str">
        <f>списки!E34</f>
        <v>ГРУЗЫ</v>
      </c>
      <c r="E38" s="55" t="s">
        <v>383</v>
      </c>
      <c r="F38" s="55" t="s">
        <v>383</v>
      </c>
      <c r="G38" s="55" t="s">
        <v>383</v>
      </c>
      <c r="H38" s="55" t="s">
        <v>383</v>
      </c>
      <c r="I38" s="55" t="s">
        <v>383</v>
      </c>
      <c r="J38" s="55" t="s">
        <v>383</v>
      </c>
      <c r="K38" s="55" t="s">
        <v>383</v>
      </c>
      <c r="L38" s="55" t="s">
        <v>383</v>
      </c>
      <c r="M38" s="55" t="s">
        <v>383</v>
      </c>
    </row>
    <row r="39" spans="1:13" ht="12.75" customHeight="1">
      <c r="A39" s="1">
        <f>списки!A35</f>
        <v>35</v>
      </c>
      <c r="B39" s="5" t="str">
        <f>списки!C35</f>
        <v>Аксёнова Ирина Александровна</v>
      </c>
      <c r="C39" s="5" t="str">
        <f>списки!D35</f>
        <v>aksenova</v>
      </c>
      <c r="D39" s="18" t="str">
        <f>списки!E35</f>
        <v>ШКОЛА</v>
      </c>
      <c r="E39" s="65" t="s">
        <v>397</v>
      </c>
      <c r="F39" s="64" t="s">
        <v>397</v>
      </c>
      <c r="G39" s="64" t="s">
        <v>397</v>
      </c>
      <c r="H39" s="55" t="s">
        <v>383</v>
      </c>
      <c r="I39" s="55" t="s">
        <v>383</v>
      </c>
      <c r="J39" s="55" t="s">
        <v>383</v>
      </c>
      <c r="K39" s="55" t="s">
        <v>383</v>
      </c>
      <c r="L39" s="55" t="s">
        <v>383</v>
      </c>
      <c r="M39" s="55" t="s">
        <v>383</v>
      </c>
    </row>
    <row r="40" spans="1:13" ht="12.75" customHeight="1">
      <c r="A40" s="1">
        <f>списки!A36</f>
        <v>36</v>
      </c>
      <c r="B40" s="5" t="str">
        <f>списки!C36</f>
        <v>Александрова Полина Андреевна</v>
      </c>
      <c r="C40" s="5" t="str">
        <f>списки!D36</f>
        <v>aleksandrova</v>
      </c>
      <c r="D40" s="18" t="str">
        <f>списки!E36</f>
        <v>МАРШРУТКИ</v>
      </c>
      <c r="E40" s="64" t="s">
        <v>397</v>
      </c>
      <c r="F40" s="64" t="s">
        <v>397</v>
      </c>
      <c r="G40" s="64" t="s">
        <v>397</v>
      </c>
      <c r="H40" s="55" t="s">
        <v>383</v>
      </c>
      <c r="I40" s="55" t="s">
        <v>383</v>
      </c>
      <c r="J40" s="55" t="s">
        <v>383</v>
      </c>
      <c r="K40" s="55" t="s">
        <v>383</v>
      </c>
      <c r="L40" s="55" t="s">
        <v>383</v>
      </c>
      <c r="M40" s="55" t="s">
        <v>383</v>
      </c>
    </row>
    <row r="41" spans="1:13" ht="12.75" customHeight="1">
      <c r="A41" s="1">
        <f>списки!A37</f>
        <v>37</v>
      </c>
      <c r="B41" s="5" t="str">
        <f>списки!C37</f>
        <v>Алексеев Григорий Александрович</v>
      </c>
      <c r="C41" s="5" t="str">
        <f>списки!D37</f>
        <v>alekseev</v>
      </c>
      <c r="D41" s="18" t="str">
        <f>списки!E37</f>
        <v>СТРАХОВАНИЕ</v>
      </c>
      <c r="E41" s="55" t="s">
        <v>383</v>
      </c>
      <c r="F41" s="55" t="s">
        <v>383</v>
      </c>
      <c r="G41" s="55" t="s">
        <v>383</v>
      </c>
      <c r="H41" s="55" t="s">
        <v>383</v>
      </c>
      <c r="I41" s="55" t="s">
        <v>383</v>
      </c>
      <c r="J41" s="55" t="s">
        <v>383</v>
      </c>
      <c r="K41" s="55" t="s">
        <v>383</v>
      </c>
      <c r="L41" s="55" t="s">
        <v>383</v>
      </c>
      <c r="M41" s="55" t="s">
        <v>383</v>
      </c>
    </row>
    <row r="42" spans="1:13" ht="12.75" customHeight="1">
      <c r="A42" s="1">
        <f>списки!A38</f>
        <v>38</v>
      </c>
      <c r="B42" s="5" t="str">
        <f>списки!C38</f>
        <v>Аслонов Умид Гани угли</v>
      </c>
      <c r="C42" s="5" t="str">
        <f>списки!D38</f>
        <v>aslonov</v>
      </c>
      <c r="D42" s="18" t="str">
        <f>списки!E38</f>
        <v>ТРАМВАЙНОЕ ДЕПО</v>
      </c>
      <c r="E42" s="64" t="s">
        <v>397</v>
      </c>
      <c r="F42" s="64" t="s">
        <v>397</v>
      </c>
      <c r="G42" s="64" t="s">
        <v>397</v>
      </c>
      <c r="H42" s="55" t="s">
        <v>383</v>
      </c>
      <c r="I42" s="55" t="s">
        <v>383</v>
      </c>
      <c r="J42" s="55" t="s">
        <v>383</v>
      </c>
      <c r="K42" s="55" t="s">
        <v>383</v>
      </c>
      <c r="L42" s="55" t="s">
        <v>383</v>
      </c>
      <c r="M42" s="55" t="s">
        <v>383</v>
      </c>
    </row>
    <row r="43" spans="1:13" ht="12.75" customHeight="1">
      <c r="A43" s="1">
        <f>списки!A39</f>
        <v>39</v>
      </c>
      <c r="B43" s="5" t="str">
        <f>списки!C39</f>
        <v>Балыков Артем Владимирович</v>
      </c>
      <c r="C43" s="5" t="str">
        <f>списки!D39</f>
        <v>balykov</v>
      </c>
      <c r="D43" s="18" t="str">
        <f>списки!E39</f>
        <v>САЛОН КРАСОТЫ</v>
      </c>
      <c r="E43" s="64" t="s">
        <v>397</v>
      </c>
      <c r="F43" s="64" t="s">
        <v>397</v>
      </c>
      <c r="G43" s="64" t="s">
        <v>397</v>
      </c>
      <c r="H43" s="55" t="s">
        <v>383</v>
      </c>
      <c r="I43" s="55" t="s">
        <v>383</v>
      </c>
      <c r="J43" s="55" t="s">
        <v>383</v>
      </c>
      <c r="K43" s="55" t="s">
        <v>383</v>
      </c>
      <c r="L43" s="55" t="s">
        <v>383</v>
      </c>
      <c r="M43" s="55" t="s">
        <v>383</v>
      </c>
    </row>
    <row r="44" spans="1:13" ht="12.75" customHeight="1">
      <c r="A44" s="1">
        <f>списки!A40</f>
        <v>40</v>
      </c>
      <c r="B44" s="5" t="str">
        <f>списки!C40</f>
        <v>Вильданов Артём Русланович</v>
      </c>
      <c r="C44" s="5" t="str">
        <f>списки!D40</f>
        <v>vildanov</v>
      </c>
      <c r="D44" s="18" t="str">
        <f>списки!E40</f>
        <v>КЛУБ</v>
      </c>
      <c r="E44" s="55" t="s">
        <v>383</v>
      </c>
      <c r="F44" s="55" t="s">
        <v>383</v>
      </c>
      <c r="G44" s="55" t="s">
        <v>383</v>
      </c>
      <c r="H44" s="55" t="s">
        <v>383</v>
      </c>
      <c r="I44" s="55" t="s">
        <v>383</v>
      </c>
      <c r="J44" s="55" t="s">
        <v>383</v>
      </c>
      <c r="K44" s="55" t="s">
        <v>383</v>
      </c>
      <c r="L44" s="55" t="s">
        <v>383</v>
      </c>
      <c r="M44" s="55" t="s">
        <v>383</v>
      </c>
    </row>
    <row r="45" spans="1:13" ht="12.75" customHeight="1">
      <c r="A45" s="1">
        <f>списки!A41</f>
        <v>41</v>
      </c>
      <c r="B45" s="5" t="str">
        <f>списки!C41</f>
        <v>Вушанло Фарух Русланович</v>
      </c>
      <c r="C45" s="5" t="str">
        <f>списки!D41</f>
        <v>vushanlo</v>
      </c>
      <c r="D45" s="18" t="str">
        <f>списки!E41</f>
        <v>ЗАПОВЕДНИК</v>
      </c>
      <c r="E45" s="65" t="s">
        <v>397</v>
      </c>
      <c r="F45" s="64" t="s">
        <v>397</v>
      </c>
      <c r="G45" s="64" t="s">
        <v>397</v>
      </c>
      <c r="H45" s="55" t="s">
        <v>383</v>
      </c>
      <c r="I45" s="55" t="s">
        <v>383</v>
      </c>
      <c r="J45" s="55" t="s">
        <v>383</v>
      </c>
      <c r="K45" s="55" t="s">
        <v>383</v>
      </c>
      <c r="L45" s="55" t="s">
        <v>383</v>
      </c>
      <c r="M45" s="55" t="s">
        <v>383</v>
      </c>
    </row>
    <row r="46" spans="1:13" ht="12.75" customHeight="1">
      <c r="A46" s="1">
        <f>списки!A42</f>
        <v>42</v>
      </c>
      <c r="B46" s="5" t="str">
        <f>списки!C42</f>
        <v>Вячистый Тимофей Дмитриевич</v>
      </c>
      <c r="C46" s="5" t="str">
        <f>списки!D42</f>
        <v>vyachistyi</v>
      </c>
      <c r="D46" s="18" t="str">
        <f>списки!E42</f>
        <v>КЛИНИКА</v>
      </c>
      <c r="E46" s="55" t="s">
        <v>383</v>
      </c>
      <c r="F46" s="55" t="s">
        <v>383</v>
      </c>
      <c r="G46" s="55" t="s">
        <v>383</v>
      </c>
      <c r="H46" s="55" t="s">
        <v>383</v>
      </c>
      <c r="I46" s="55" t="s">
        <v>383</v>
      </c>
      <c r="J46" s="55" t="s">
        <v>383</v>
      </c>
      <c r="K46" s="55" t="s">
        <v>383</v>
      </c>
      <c r="L46" s="55" t="s">
        <v>383</v>
      </c>
      <c r="M46" s="55" t="s">
        <v>383</v>
      </c>
    </row>
    <row r="47" spans="1:13" ht="12.75" customHeight="1">
      <c r="A47" s="1">
        <f>списки!A43</f>
        <v>43</v>
      </c>
      <c r="B47" s="5" t="str">
        <f>списки!C43</f>
        <v>Дик Иван Сергеевич</v>
      </c>
      <c r="C47" s="5" t="str">
        <f>списки!D43</f>
        <v>dik</v>
      </c>
      <c r="D47" s="18" t="str">
        <f>списки!E43</f>
        <v>ЗООПАРК</v>
      </c>
      <c r="E47" s="55" t="s">
        <v>383</v>
      </c>
      <c r="F47" s="55" t="s">
        <v>383</v>
      </c>
      <c r="G47" s="55" t="s">
        <v>383</v>
      </c>
      <c r="H47" s="55" t="s">
        <v>383</v>
      </c>
      <c r="I47" s="55" t="s">
        <v>383</v>
      </c>
      <c r="J47" s="55" t="s">
        <v>383</v>
      </c>
      <c r="K47" s="55" t="s">
        <v>383</v>
      </c>
      <c r="L47" s="55" t="s">
        <v>383</v>
      </c>
      <c r="M47" s="55" t="s">
        <v>383</v>
      </c>
    </row>
    <row r="48" spans="1:13" ht="12.75" customHeight="1">
      <c r="A48" s="1">
        <f>списки!A44</f>
        <v>44</v>
      </c>
      <c r="B48" s="5" t="str">
        <f>списки!C44</f>
        <v>Жахонов Жамшед Гафур угли</v>
      </c>
      <c r="C48" s="5">
        <f>списки!D44</f>
        <v>0</v>
      </c>
      <c r="D48" s="18" t="str">
        <f>списки!E44</f>
        <v>СТРОИТЕЛЬСТВО</v>
      </c>
      <c r="E48" s="55" t="s">
        <v>383</v>
      </c>
      <c r="F48" s="55" t="s">
        <v>383</v>
      </c>
      <c r="G48" s="55" t="s">
        <v>383</v>
      </c>
      <c r="H48" s="55" t="s">
        <v>383</v>
      </c>
      <c r="I48" s="55" t="s">
        <v>383</v>
      </c>
      <c r="J48" s="55" t="s">
        <v>383</v>
      </c>
      <c r="K48" s="55" t="s">
        <v>383</v>
      </c>
      <c r="L48" s="55" t="s">
        <v>383</v>
      </c>
      <c r="M48" s="55" t="s">
        <v>383</v>
      </c>
    </row>
    <row r="49" spans="1:13" ht="12.75" customHeight="1">
      <c r="A49" s="1">
        <f>списки!A45</f>
        <v>45</v>
      </c>
      <c r="B49" s="5" t="str">
        <f>списки!C45</f>
        <v>Зарембо Алексей Константинович</v>
      </c>
      <c r="C49" s="5" t="str">
        <f>списки!D45</f>
        <v>zarembo</v>
      </c>
      <c r="D49" s="18" t="str">
        <f>списки!E45</f>
        <v>ИНТЕРНЕТ-МАГАЗИН</v>
      </c>
      <c r="E49" s="55" t="s">
        <v>383</v>
      </c>
      <c r="F49" s="55" t="s">
        <v>383</v>
      </c>
      <c r="G49" s="55" t="s">
        <v>383</v>
      </c>
      <c r="H49" s="55" t="s">
        <v>383</v>
      </c>
      <c r="I49" s="55" t="s">
        <v>383</v>
      </c>
      <c r="J49" s="55" t="s">
        <v>383</v>
      </c>
      <c r="K49" s="55" t="s">
        <v>383</v>
      </c>
      <c r="L49" s="55" t="s">
        <v>383</v>
      </c>
      <c r="M49" s="55" t="s">
        <v>383</v>
      </c>
    </row>
    <row r="50" spans="1:13" ht="12.75" customHeight="1">
      <c r="A50" s="1">
        <f>списки!A46</f>
        <v>46</v>
      </c>
      <c r="B50" s="5" t="str">
        <f>списки!C46</f>
        <v>Злобин Владимир Александрович</v>
      </c>
      <c r="C50" s="5">
        <f>списки!D46</f>
        <v>0</v>
      </c>
      <c r="D50" s="18" t="str">
        <f>списки!E46</f>
        <v>КИНОСТУДИЯ</v>
      </c>
      <c r="E50" s="55" t="s">
        <v>383</v>
      </c>
      <c r="F50" s="55" t="s">
        <v>383</v>
      </c>
      <c r="G50" s="55" t="s">
        <v>383</v>
      </c>
      <c r="H50" s="55" t="s">
        <v>383</v>
      </c>
      <c r="I50" s="55" t="s">
        <v>383</v>
      </c>
      <c r="J50" s="55" t="s">
        <v>383</v>
      </c>
      <c r="K50" s="55" t="s">
        <v>383</v>
      </c>
      <c r="L50" s="55" t="s">
        <v>383</v>
      </c>
      <c r="M50" s="55" t="s">
        <v>383</v>
      </c>
    </row>
    <row r="51" spans="1:13" ht="12.75" customHeight="1">
      <c r="A51" s="1">
        <f>списки!A47</f>
        <v>47</v>
      </c>
      <c r="B51" s="5" t="str">
        <f>списки!C47</f>
        <v>Кадирходжаева Сабрина Шавкатжоновна</v>
      </c>
      <c r="C51" s="5" t="str">
        <f>списки!D47</f>
        <v>kadirhodjaeva</v>
      </c>
      <c r="D51" s="18" t="str">
        <f>списки!E47</f>
        <v>КИНОТЕАТР</v>
      </c>
      <c r="E51" s="55" t="s">
        <v>383</v>
      </c>
      <c r="F51" s="55" t="s">
        <v>383</v>
      </c>
      <c r="G51" s="55" t="s">
        <v>383</v>
      </c>
      <c r="H51" s="55" t="s">
        <v>383</v>
      </c>
      <c r="I51" s="55" t="s">
        <v>383</v>
      </c>
      <c r="J51" s="55" t="s">
        <v>383</v>
      </c>
      <c r="K51" s="55" t="s">
        <v>383</v>
      </c>
      <c r="L51" s="55" t="s">
        <v>383</v>
      </c>
      <c r="M51" s="55" t="s">
        <v>383</v>
      </c>
    </row>
    <row r="52" spans="1:13" ht="12.75" customHeight="1">
      <c r="A52" s="1">
        <f>списки!A48</f>
        <v>48</v>
      </c>
      <c r="B52" s="5" t="str">
        <f>списки!C48</f>
        <v>Кошевой Даниил Алексеевич</v>
      </c>
      <c r="C52" s="5" t="str">
        <f>списки!D48</f>
        <v>koshevoi</v>
      </c>
      <c r="D52" s="18" t="str">
        <f>списки!E48</f>
        <v>КЛАССНЫЙ РУКОВОДИТЕЛЬ</v>
      </c>
      <c r="E52" s="55" t="s">
        <v>383</v>
      </c>
      <c r="F52" s="55" t="s">
        <v>383</v>
      </c>
      <c r="G52" s="55" t="s">
        <v>383</v>
      </c>
      <c r="H52" s="55" t="s">
        <v>383</v>
      </c>
      <c r="I52" s="55" t="s">
        <v>383</v>
      </c>
      <c r="J52" s="55" t="s">
        <v>383</v>
      </c>
      <c r="K52" s="55" t="s">
        <v>383</v>
      </c>
      <c r="L52" s="55" t="s">
        <v>383</v>
      </c>
      <c r="M52" s="55" t="s">
        <v>383</v>
      </c>
    </row>
    <row r="53" spans="1:13" ht="12.75" customHeight="1">
      <c r="A53" s="1">
        <f>списки!A49</f>
        <v>49</v>
      </c>
      <c r="B53" s="5" t="str">
        <f>списки!C49</f>
        <v>Леванян Левон Иорданович</v>
      </c>
      <c r="C53" s="5">
        <f>списки!D49</f>
        <v>0</v>
      </c>
      <c r="D53" s="18" t="str">
        <f>списки!E49</f>
        <v>ХУДОЖЕСТВЕННЫЙ МУЗЕЙ</v>
      </c>
      <c r="E53" s="55" t="s">
        <v>383</v>
      </c>
      <c r="F53" s="55" t="s">
        <v>383</v>
      </c>
      <c r="G53" s="55" t="s">
        <v>383</v>
      </c>
      <c r="H53" s="55" t="s">
        <v>383</v>
      </c>
      <c r="I53" s="55" t="s">
        <v>383</v>
      </c>
      <c r="J53" s="55" t="s">
        <v>383</v>
      </c>
      <c r="K53" s="55" t="s">
        <v>383</v>
      </c>
      <c r="L53" s="55" t="s">
        <v>383</v>
      </c>
      <c r="M53" s="55" t="s">
        <v>383</v>
      </c>
    </row>
    <row r="54" spans="1:13" ht="12.75" customHeight="1">
      <c r="A54" s="1">
        <f>списки!A50</f>
        <v>50</v>
      </c>
      <c r="B54" s="5" t="str">
        <f>списки!C50</f>
        <v>Мунзензи Мерси</v>
      </c>
      <c r="C54" s="5" t="str">
        <f>списки!D50</f>
        <v>munzenzi</v>
      </c>
      <c r="D54" s="18" t="str">
        <f>списки!E50</f>
        <v>СКЛАД</v>
      </c>
      <c r="E54" s="55" t="s">
        <v>383</v>
      </c>
      <c r="F54" s="55" t="s">
        <v>383</v>
      </c>
      <c r="G54" s="55" t="s">
        <v>383</v>
      </c>
      <c r="H54" s="55" t="s">
        <v>383</v>
      </c>
      <c r="I54" s="55" t="s">
        <v>383</v>
      </c>
      <c r="J54" s="55" t="s">
        <v>383</v>
      </c>
      <c r="K54" s="55" t="s">
        <v>383</v>
      </c>
      <c r="L54" s="55" t="s">
        <v>383</v>
      </c>
      <c r="M54" s="55" t="s">
        <v>383</v>
      </c>
    </row>
    <row r="55" spans="1:13" ht="12.75" customHeight="1">
      <c r="A55" s="1">
        <f>списки!A51</f>
        <v>51</v>
      </c>
      <c r="B55" s="5" t="str">
        <f>списки!C51</f>
        <v>Мурдани Хайкал</v>
      </c>
      <c r="C55" s="5">
        <f>списки!D51</f>
        <v>0</v>
      </c>
      <c r="D55" s="18" t="str">
        <f>списки!E51</f>
        <v>КОЛЛЕКЦИОНЕР</v>
      </c>
      <c r="E55" s="55" t="s">
        <v>383</v>
      </c>
      <c r="F55" s="55" t="s">
        <v>383</v>
      </c>
      <c r="G55" s="55" t="s">
        <v>383</v>
      </c>
      <c r="H55" s="55" t="s">
        <v>383</v>
      </c>
      <c r="I55" s="55" t="s">
        <v>383</v>
      </c>
      <c r="J55" s="55" t="s">
        <v>383</v>
      </c>
      <c r="K55" s="55" t="s">
        <v>383</v>
      </c>
      <c r="L55" s="55" t="s">
        <v>383</v>
      </c>
      <c r="M55" s="55" t="s">
        <v>383</v>
      </c>
    </row>
    <row r="56" spans="1:13" ht="12.75" customHeight="1">
      <c r="A56" s="1">
        <f>списки!A52</f>
        <v>52</v>
      </c>
      <c r="B56" s="5" t="str">
        <f>списки!C52</f>
        <v>Нго Куанг Хыу</v>
      </c>
      <c r="C56" s="5" t="str">
        <f>списки!D52</f>
        <v>ngo</v>
      </c>
      <c r="D56" s="18" t="str">
        <f>списки!E52</f>
        <v>КОМПЬЮТЕРЫ</v>
      </c>
      <c r="E56" s="55" t="s">
        <v>383</v>
      </c>
      <c r="F56" s="55" t="s">
        <v>383</v>
      </c>
      <c r="G56" s="55" t="s">
        <v>383</v>
      </c>
      <c r="H56" s="55" t="s">
        <v>383</v>
      </c>
      <c r="I56" s="55" t="s">
        <v>383</v>
      </c>
      <c r="J56" s="55" t="s">
        <v>383</v>
      </c>
      <c r="K56" s="55" t="s">
        <v>383</v>
      </c>
      <c r="L56" s="55" t="s">
        <v>383</v>
      </c>
      <c r="M56" s="55" t="s">
        <v>383</v>
      </c>
    </row>
    <row r="57" spans="1:13" ht="12.75" customHeight="1">
      <c r="A57" s="1">
        <f>списки!A53</f>
        <v>53</v>
      </c>
      <c r="B57" s="5" t="str">
        <f>списки!C53</f>
        <v>Пуршев Игорь Валентинович</v>
      </c>
      <c r="C57" s="5" t="str">
        <f>списки!D53</f>
        <v>purshev</v>
      </c>
      <c r="D57" s="18" t="str">
        <f>списки!E53</f>
        <v>КРЕДИТНЫЙ ОТДЕЛ БАНКА</v>
      </c>
      <c r="E57" s="55" t="s">
        <v>383</v>
      </c>
      <c r="F57" s="55" t="s">
        <v>383</v>
      </c>
      <c r="G57" s="55" t="s">
        <v>383</v>
      </c>
      <c r="H57" s="55" t="s">
        <v>383</v>
      </c>
      <c r="I57" s="55" t="s">
        <v>383</v>
      </c>
      <c r="J57" s="55" t="s">
        <v>383</v>
      </c>
      <c r="K57" s="55" t="s">
        <v>383</v>
      </c>
      <c r="L57" s="55" t="s">
        <v>383</v>
      </c>
      <c r="M57" s="55" t="s">
        <v>383</v>
      </c>
    </row>
    <row r="58" spans="1:13" ht="12.75" customHeight="1">
      <c r="A58" s="1">
        <f>списки!A54</f>
        <v>54</v>
      </c>
      <c r="B58" s="5" t="str">
        <f>списки!C54</f>
        <v>Пынчина Полина Евгеньевна</v>
      </c>
      <c r="C58" s="5" t="str">
        <f>списки!D54</f>
        <v>pynchina</v>
      </c>
      <c r="D58" s="18" t="str">
        <f>списки!E54</f>
        <v>КУРОРТ</v>
      </c>
      <c r="E58" s="55" t="s">
        <v>383</v>
      </c>
      <c r="F58" s="55" t="s">
        <v>383</v>
      </c>
      <c r="G58" s="55" t="s">
        <v>383</v>
      </c>
      <c r="H58" s="55" t="s">
        <v>383</v>
      </c>
      <c r="I58" s="55" t="s">
        <v>383</v>
      </c>
      <c r="J58" s="55" t="s">
        <v>383</v>
      </c>
      <c r="K58" s="55" t="s">
        <v>383</v>
      </c>
      <c r="L58" s="55" t="s">
        <v>383</v>
      </c>
      <c r="M58" s="55" t="s">
        <v>383</v>
      </c>
    </row>
    <row r="59" spans="1:13" ht="12.75" customHeight="1">
      <c r="A59" s="1">
        <f>списки!A55</f>
        <v>55</v>
      </c>
      <c r="B59" s="5" t="str">
        <f>списки!C55</f>
        <v>Разаренова Анна Андреевна</v>
      </c>
      <c r="C59" s="5" t="str">
        <f>списки!D55</f>
        <v>razarenova</v>
      </c>
      <c r="D59" s="18" t="str">
        <f>списки!E55</f>
        <v>ФОТОГРАФ</v>
      </c>
      <c r="E59" s="65" t="s">
        <v>397</v>
      </c>
      <c r="F59" s="64" t="s">
        <v>397</v>
      </c>
      <c r="G59" s="64" t="s">
        <v>397</v>
      </c>
      <c r="H59" s="55" t="s">
        <v>383</v>
      </c>
      <c r="I59" s="55" t="s">
        <v>383</v>
      </c>
      <c r="J59" s="55" t="s">
        <v>383</v>
      </c>
      <c r="K59" s="55" t="s">
        <v>383</v>
      </c>
      <c r="L59" s="55" t="s">
        <v>383</v>
      </c>
      <c r="M59" s="55" t="s">
        <v>383</v>
      </c>
    </row>
    <row r="60" spans="1:13" ht="12.75" customHeight="1">
      <c r="A60" s="1">
        <f>списки!A56</f>
        <v>56</v>
      </c>
      <c r="B60" s="5" t="str">
        <f>списки!C56</f>
        <v>Ромбеалло Сиела Махарани</v>
      </c>
      <c r="C60" s="5">
        <f>списки!D56</f>
        <v>0</v>
      </c>
      <c r="D60" s="18" t="str">
        <f>списки!E56</f>
        <v>HARDWARE</v>
      </c>
      <c r="E60" s="55" t="s">
        <v>383</v>
      </c>
      <c r="F60" s="55" t="s">
        <v>383</v>
      </c>
      <c r="G60" s="55" t="s">
        <v>383</v>
      </c>
      <c r="H60" s="55" t="s">
        <v>383</v>
      </c>
      <c r="I60" s="55" t="s">
        <v>383</v>
      </c>
      <c r="J60" s="55" t="s">
        <v>383</v>
      </c>
      <c r="K60" s="55" t="s">
        <v>383</v>
      </c>
      <c r="L60" s="55" t="s">
        <v>383</v>
      </c>
      <c r="M60" s="55" t="s">
        <v>383</v>
      </c>
    </row>
    <row r="61" spans="1:13" ht="12.75" customHeight="1">
      <c r="A61" s="1">
        <f>списки!A57</f>
        <v>57</v>
      </c>
      <c r="B61" s="5" t="str">
        <f>списки!C57</f>
        <v>Самойлов Даниил Валерьевич</v>
      </c>
      <c r="C61" s="5" t="str">
        <f>списки!D57</f>
        <v>samoilov</v>
      </c>
      <c r="D61" s="18" t="str">
        <f>списки!E57</f>
        <v>БИБЛИОТЕКА</v>
      </c>
      <c r="E61" s="55" t="s">
        <v>383</v>
      </c>
      <c r="F61" s="55" t="s">
        <v>383</v>
      </c>
      <c r="G61" s="55" t="s">
        <v>383</v>
      </c>
      <c r="H61" s="55" t="s">
        <v>383</v>
      </c>
      <c r="I61" s="55" t="s">
        <v>383</v>
      </c>
      <c r="J61" s="55" t="s">
        <v>383</v>
      </c>
      <c r="K61" s="55" t="s">
        <v>383</v>
      </c>
      <c r="L61" s="55" t="s">
        <v>383</v>
      </c>
      <c r="M61" s="55" t="s">
        <v>383</v>
      </c>
    </row>
    <row r="62" spans="1:13" ht="12.75" customHeight="1">
      <c r="A62" s="1">
        <f>списки!A58</f>
        <v>58</v>
      </c>
      <c r="B62" s="5" t="str">
        <f>списки!C58</f>
        <v>Селуянов Данила Дмитриевич</v>
      </c>
      <c r="C62" s="5" t="str">
        <f>списки!D58</f>
        <v>seluyanov</v>
      </c>
      <c r="D62" s="18" t="str">
        <f>списки!E58</f>
        <v>ТУРИЗМ</v>
      </c>
      <c r="E62" s="55" t="s">
        <v>383</v>
      </c>
      <c r="F62" s="55" t="s">
        <v>383</v>
      </c>
      <c r="G62" s="55" t="s">
        <v>383</v>
      </c>
      <c r="H62" s="55" t="s">
        <v>383</v>
      </c>
      <c r="I62" s="55" t="s">
        <v>383</v>
      </c>
      <c r="J62" s="55" t="s">
        <v>383</v>
      </c>
      <c r="K62" s="55" t="s">
        <v>383</v>
      </c>
      <c r="L62" s="55" t="s">
        <v>383</v>
      </c>
      <c r="M62" s="55" t="s">
        <v>383</v>
      </c>
    </row>
    <row r="63" spans="1:13" ht="12.75" customHeight="1">
      <c r="A63" s="1">
        <f>списки!A59</f>
        <v>59</v>
      </c>
      <c r="B63" s="5" t="str">
        <f>списки!C59</f>
        <v>Симонов Артём Андреевич</v>
      </c>
      <c r="C63" s="5" t="str">
        <f>списки!D59</f>
        <v>simonov</v>
      </c>
      <c r="D63" s="18" t="str">
        <f>списки!E59</f>
        <v>МЕДПУНКТ</v>
      </c>
      <c r="E63" s="55" t="s">
        <v>383</v>
      </c>
      <c r="F63" s="55" t="s">
        <v>383</v>
      </c>
      <c r="G63" s="55" t="s">
        <v>383</v>
      </c>
      <c r="H63" s="55" t="s">
        <v>383</v>
      </c>
      <c r="I63" s="55" t="s">
        <v>383</v>
      </c>
      <c r="J63" s="55" t="s">
        <v>383</v>
      </c>
      <c r="K63" s="55" t="s">
        <v>383</v>
      </c>
      <c r="L63" s="55" t="s">
        <v>383</v>
      </c>
      <c r="M63" s="55" t="s">
        <v>383</v>
      </c>
    </row>
    <row r="64" spans="1:13" ht="12.75" customHeight="1">
      <c r="A64" s="1">
        <f>списки!A60</f>
        <v>60</v>
      </c>
      <c r="B64" s="5" t="str">
        <f>списки!C60</f>
        <v>Сушинский Матвей Сергеевич</v>
      </c>
      <c r="C64" s="5">
        <f>списки!D60</f>
        <v>0</v>
      </c>
      <c r="D64" s="18" t="str">
        <f>списки!E60</f>
        <v>МЕТРО</v>
      </c>
      <c r="E64" s="55" t="s">
        <v>383</v>
      </c>
      <c r="F64" s="55" t="s">
        <v>383</v>
      </c>
      <c r="G64" s="55" t="s">
        <v>383</v>
      </c>
      <c r="H64" s="55" t="s">
        <v>383</v>
      </c>
      <c r="I64" s="55" t="s">
        <v>383</v>
      </c>
      <c r="J64" s="55" t="s">
        <v>383</v>
      </c>
      <c r="K64" s="55" t="s">
        <v>383</v>
      </c>
      <c r="L64" s="55" t="s">
        <v>383</v>
      </c>
      <c r="M64" s="55" t="s">
        <v>383</v>
      </c>
    </row>
    <row r="65" spans="1:26" ht="12.75" customHeight="1">
      <c r="A65" s="1">
        <f>списки!A61</f>
        <v>61</v>
      </c>
      <c r="B65" s="5" t="str">
        <f>списки!C61</f>
        <v>У Цзе</v>
      </c>
      <c r="C65" s="5" t="str">
        <f>списки!D61</f>
        <v>u</v>
      </c>
      <c r="D65" s="18" t="str">
        <f>списки!E61</f>
        <v>МЧС</v>
      </c>
      <c r="E65" s="55" t="s">
        <v>383</v>
      </c>
      <c r="F65" s="55" t="s">
        <v>383</v>
      </c>
      <c r="G65" s="55" t="s">
        <v>383</v>
      </c>
      <c r="H65" s="55" t="s">
        <v>383</v>
      </c>
      <c r="I65" s="55" t="s">
        <v>383</v>
      </c>
      <c r="J65" s="55" t="s">
        <v>383</v>
      </c>
      <c r="K65" s="55" t="s">
        <v>383</v>
      </c>
      <c r="L65" s="55" t="s">
        <v>383</v>
      </c>
      <c r="M65" s="55" t="s">
        <v>383</v>
      </c>
    </row>
    <row r="66" spans="1:26" ht="12.75" customHeight="1">
      <c r="A66" s="1">
        <f>списки!A62</f>
        <v>62</v>
      </c>
      <c r="B66" s="5" t="str">
        <f>списки!C62</f>
        <v>Чугунова Ирина Андреевна</v>
      </c>
      <c r="C66" s="5" t="str">
        <f>списки!D62</f>
        <v>chugunova</v>
      </c>
      <c r="D66" s="18" t="str">
        <f>списки!E62</f>
        <v>МУЗЕЙ</v>
      </c>
      <c r="E66" s="64" t="s">
        <v>397</v>
      </c>
      <c r="F66" s="64" t="s">
        <v>397</v>
      </c>
      <c r="G66" s="64" t="s">
        <v>397</v>
      </c>
      <c r="H66" s="55" t="s">
        <v>383</v>
      </c>
      <c r="I66" s="55" t="s">
        <v>383</v>
      </c>
      <c r="J66" s="55" t="s">
        <v>383</v>
      </c>
      <c r="K66" s="55" t="s">
        <v>383</v>
      </c>
      <c r="L66" s="55" t="s">
        <v>383</v>
      </c>
      <c r="M66" s="55" t="s">
        <v>383</v>
      </c>
    </row>
    <row r="67" spans="1:26" ht="12.75" customHeight="1">
      <c r="A67" s="1">
        <f>списки!A63</f>
        <v>63</v>
      </c>
      <c r="B67" s="5" t="str">
        <f>списки!C63</f>
        <v>Чупин Егор Владимирович</v>
      </c>
      <c r="C67" s="5" t="str">
        <f>списки!D63</f>
        <v>chupin</v>
      </c>
      <c r="D67" s="18" t="str">
        <f>списки!E63</f>
        <v>НАЛОГИ</v>
      </c>
      <c r="E67" s="55" t="s">
        <v>383</v>
      </c>
      <c r="F67" s="55" t="s">
        <v>383</v>
      </c>
      <c r="G67" s="55" t="s">
        <v>383</v>
      </c>
      <c r="H67" s="55" t="s">
        <v>383</v>
      </c>
      <c r="I67" s="55" t="s">
        <v>383</v>
      </c>
      <c r="J67" s="55" t="s">
        <v>383</v>
      </c>
      <c r="K67" s="55" t="s">
        <v>383</v>
      </c>
      <c r="L67" s="55" t="s">
        <v>383</v>
      </c>
      <c r="M67" s="55" t="s">
        <v>383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>
      <c r="A68" s="1">
        <f>списки!A64</f>
        <v>64</v>
      </c>
      <c r="B68" s="5" t="str">
        <f>списки!C64</f>
        <v>Шотхоноева Виктория Анатольевна</v>
      </c>
      <c r="C68" s="5" t="str">
        <f>списки!D64</f>
        <v>shothonoeva</v>
      </c>
      <c r="D68" s="18" t="str">
        <f>списки!E64</f>
        <v>НИР</v>
      </c>
      <c r="E68" s="65" t="s">
        <v>397</v>
      </c>
      <c r="F68" s="64" t="s">
        <v>397</v>
      </c>
      <c r="G68" s="64" t="s">
        <v>397</v>
      </c>
      <c r="H68" s="55" t="s">
        <v>383</v>
      </c>
      <c r="I68" s="55" t="s">
        <v>383</v>
      </c>
      <c r="J68" s="55" t="s">
        <v>383</v>
      </c>
      <c r="K68" s="55" t="s">
        <v>383</v>
      </c>
      <c r="L68" s="55" t="s">
        <v>383</v>
      </c>
      <c r="M68" s="55" t="s">
        <v>383</v>
      </c>
    </row>
    <row r="69" spans="1:26" ht="12.75" customHeight="1">
      <c r="A69" s="1">
        <f>списки!A65</f>
        <v>65</v>
      </c>
      <c r="B69" s="5" t="str">
        <f>списки!C65</f>
        <v>Юнусова Рената Маратовна</v>
      </c>
      <c r="C69" s="5" t="str">
        <f>списки!D65</f>
        <v>yunusova</v>
      </c>
      <c r="D69" s="18" t="str">
        <f>списки!E65</f>
        <v>ОБЩЕЖИТИЕ</v>
      </c>
      <c r="E69" s="64" t="s">
        <v>397</v>
      </c>
      <c r="F69" s="64" t="s">
        <v>397</v>
      </c>
      <c r="G69" s="64" t="s">
        <v>397</v>
      </c>
      <c r="H69" s="55" t="s">
        <v>383</v>
      </c>
      <c r="I69" s="55" t="s">
        <v>383</v>
      </c>
      <c r="J69" s="55" t="s">
        <v>383</v>
      </c>
      <c r="K69" s="55" t="s">
        <v>383</v>
      </c>
      <c r="L69" s="55" t="s">
        <v>383</v>
      </c>
      <c r="M69" s="55" t="s">
        <v>383</v>
      </c>
    </row>
    <row r="70" spans="1:26" ht="12.75" customHeight="1">
      <c r="A70" s="1">
        <f>списки!A66</f>
        <v>66</v>
      </c>
      <c r="B70" s="5" t="str">
        <f>списки!C66</f>
        <v>Богуславский Борис Витальевич</v>
      </c>
      <c r="C70" s="5">
        <f>списки!D66</f>
        <v>0</v>
      </c>
      <c r="D70" s="18" t="str">
        <f>списки!E66</f>
        <v>ОКНА И ДВЕРИ</v>
      </c>
      <c r="E70" s="55" t="s">
        <v>383</v>
      </c>
      <c r="F70" s="55" t="s">
        <v>383</v>
      </c>
      <c r="G70" s="55" t="s">
        <v>383</v>
      </c>
      <c r="H70" s="55" t="s">
        <v>383</v>
      </c>
      <c r="I70" s="55" t="s">
        <v>383</v>
      </c>
      <c r="J70" s="55" t="s">
        <v>383</v>
      </c>
      <c r="K70" s="55" t="s">
        <v>383</v>
      </c>
      <c r="L70" s="55" t="s">
        <v>383</v>
      </c>
      <c r="M70" s="55" t="s">
        <v>383</v>
      </c>
    </row>
    <row r="71" spans="1:26" ht="12.75" customHeight="1">
      <c r="A71" s="1">
        <f>списки!A67</f>
        <v>67</v>
      </c>
      <c r="B71" s="5" t="str">
        <f>списки!C67</f>
        <v>Воротов Вячеслав Аркадьевич</v>
      </c>
      <c r="C71" s="5" t="str">
        <f>списки!D67</f>
        <v>vorotov</v>
      </c>
      <c r="D71" s="18" t="str">
        <f>списки!E67</f>
        <v>СЛУЖБА УСЫНОВЛЕНИЯ</v>
      </c>
      <c r="E71" s="64" t="s">
        <v>397</v>
      </c>
      <c r="F71" s="64" t="s">
        <v>397</v>
      </c>
      <c r="G71" s="64" t="s">
        <v>397</v>
      </c>
      <c r="H71" s="55" t="s">
        <v>383</v>
      </c>
      <c r="I71" s="55" t="s">
        <v>383</v>
      </c>
      <c r="J71" s="55" t="s">
        <v>383</v>
      </c>
      <c r="K71" s="55" t="s">
        <v>383</v>
      </c>
      <c r="L71" s="55" t="s">
        <v>383</v>
      </c>
      <c r="M71" s="55" t="s">
        <v>383</v>
      </c>
    </row>
    <row r="72" spans="1:26" ht="12.75" customHeight="1">
      <c r="A72" s="1">
        <f>списки!A68</f>
        <v>68</v>
      </c>
      <c r="B72" s="5" t="str">
        <f>списки!C68</f>
        <v>Грудинин Сергей Леонидович</v>
      </c>
      <c r="C72" s="5">
        <f>списки!D68</f>
        <v>0</v>
      </c>
      <c r="D72" s="18" t="str">
        <f>списки!E68</f>
        <v>ОПТОВАЯ БАЗА</v>
      </c>
      <c r="E72" s="55" t="s">
        <v>383</v>
      </c>
      <c r="F72" s="55" t="s">
        <v>383</v>
      </c>
      <c r="G72" s="55" t="s">
        <v>383</v>
      </c>
      <c r="H72" s="55" t="s">
        <v>383</v>
      </c>
      <c r="I72" s="55" t="s">
        <v>383</v>
      </c>
      <c r="J72" s="55" t="s">
        <v>383</v>
      </c>
      <c r="K72" s="55" t="s">
        <v>383</v>
      </c>
      <c r="L72" s="55" t="s">
        <v>383</v>
      </c>
      <c r="M72" s="55" t="s">
        <v>383</v>
      </c>
    </row>
    <row r="73" spans="1:26" ht="12.75" customHeight="1">
      <c r="A73" s="1">
        <f>списки!A69</f>
        <v>69</v>
      </c>
      <c r="B73" s="5" t="str">
        <f>списки!C69</f>
        <v>Деулина Елизавета Сергеевна</v>
      </c>
      <c r="C73" s="5" t="str">
        <f>списки!D69</f>
        <v>deulina</v>
      </c>
      <c r="D73" s="18" t="str">
        <f>списки!E69</f>
        <v>ОТДЕЛ КАДРОВ</v>
      </c>
      <c r="E73" s="65" t="s">
        <v>397</v>
      </c>
      <c r="F73" s="64" t="s">
        <v>397</v>
      </c>
      <c r="G73" s="64" t="s">
        <v>397</v>
      </c>
      <c r="H73" s="55" t="s">
        <v>383</v>
      </c>
      <c r="I73" s="55" t="s">
        <v>383</v>
      </c>
      <c r="J73" s="55" t="s">
        <v>383</v>
      </c>
      <c r="K73" s="55" t="s">
        <v>383</v>
      </c>
      <c r="L73" s="55" t="s">
        <v>383</v>
      </c>
      <c r="M73" s="55" t="s">
        <v>383</v>
      </c>
    </row>
    <row r="74" spans="1:26" ht="12.75" customHeight="1">
      <c r="A74" s="1">
        <f>списки!A70</f>
        <v>70</v>
      </c>
      <c r="B74" s="5" t="str">
        <f>списки!C70</f>
        <v>Дмитриева Анна Андреевна</v>
      </c>
      <c r="C74" s="5" t="str">
        <f>списки!D70</f>
        <v>dmitrieva</v>
      </c>
      <c r="D74" s="18" t="str">
        <f>списки!E70</f>
        <v>ПАСПОРТНАЯ СЛУЖБА</v>
      </c>
      <c r="E74" s="55" t="s">
        <v>383</v>
      </c>
      <c r="F74" s="55" t="s">
        <v>383</v>
      </c>
      <c r="G74" s="55" t="s">
        <v>383</v>
      </c>
      <c r="H74" s="55" t="s">
        <v>383</v>
      </c>
      <c r="I74" s="55" t="s">
        <v>383</v>
      </c>
      <c r="J74" s="55" t="s">
        <v>383</v>
      </c>
      <c r="K74" s="55" t="s">
        <v>383</v>
      </c>
      <c r="L74" s="55" t="s">
        <v>383</v>
      </c>
      <c r="M74" s="55" t="s">
        <v>383</v>
      </c>
    </row>
    <row r="75" spans="1:26" ht="12.75" customHeight="1">
      <c r="A75" s="1">
        <f>списки!A71</f>
        <v>71</v>
      </c>
      <c r="B75" s="5" t="str">
        <f>списки!C71</f>
        <v>Евсеев Всеволод Александрович</v>
      </c>
      <c r="C75" s="5" t="str">
        <f>списки!D71</f>
        <v>evseev</v>
      </c>
      <c r="D75" s="18" t="str">
        <f>списки!E71</f>
        <v>ПЕРЕВОЗКА</v>
      </c>
      <c r="E75" s="55" t="s">
        <v>383</v>
      </c>
      <c r="F75" s="55" t="s">
        <v>383</v>
      </c>
      <c r="G75" s="55" t="s">
        <v>383</v>
      </c>
      <c r="H75" s="55" t="s">
        <v>383</v>
      </c>
      <c r="I75" s="55" t="s">
        <v>383</v>
      </c>
      <c r="J75" s="55" t="s">
        <v>383</v>
      </c>
      <c r="K75" s="55" t="s">
        <v>383</v>
      </c>
      <c r="L75" s="55" t="s">
        <v>383</v>
      </c>
      <c r="M75" s="55" t="s">
        <v>383</v>
      </c>
    </row>
    <row r="76" spans="1:26" ht="12.75" customHeight="1">
      <c r="A76" s="1">
        <f>списки!A72</f>
        <v>72</v>
      </c>
      <c r="B76" s="5" t="str">
        <f>списки!C72</f>
        <v>Завадовский Андрей Андреевич</v>
      </c>
      <c r="C76" s="5" t="str">
        <f>списки!D72</f>
        <v>zavadovski</v>
      </c>
      <c r="D76" s="18" t="str">
        <f>списки!E72</f>
        <v>ПИТАНИЕ В БОЛЬНИЦЕ</v>
      </c>
      <c r="E76" s="64" t="s">
        <v>397</v>
      </c>
      <c r="F76" s="64" t="s">
        <v>397</v>
      </c>
      <c r="G76" s="64" t="s">
        <v>397</v>
      </c>
      <c r="H76" s="55" t="s">
        <v>383</v>
      </c>
      <c r="I76" s="55" t="s">
        <v>383</v>
      </c>
      <c r="J76" s="55" t="s">
        <v>383</v>
      </c>
      <c r="K76" s="55" t="s">
        <v>383</v>
      </c>
      <c r="L76" s="55" t="s">
        <v>383</v>
      </c>
      <c r="M76" s="55" t="s">
        <v>383</v>
      </c>
    </row>
    <row r="77" spans="1:26" ht="12.75" customHeight="1">
      <c r="A77" s="1">
        <f>списки!A73</f>
        <v>73</v>
      </c>
      <c r="B77" s="5" t="str">
        <f>списки!C73</f>
        <v>Зайнулин Владислав Сергеевич</v>
      </c>
      <c r="C77" s="5" t="str">
        <f>списки!D73</f>
        <v>zainulin</v>
      </c>
      <c r="D77" s="18" t="str">
        <f>списки!E73</f>
        <v>ПЛАНИРОВАНИЕ УЧЕБНОГО ПРОЦЕССА</v>
      </c>
      <c r="E77" s="64" t="s">
        <v>397</v>
      </c>
      <c r="F77" s="64" t="s">
        <v>397</v>
      </c>
      <c r="G77" s="64" t="s">
        <v>397</v>
      </c>
      <c r="H77" s="55" t="s">
        <v>383</v>
      </c>
      <c r="I77" s="55" t="s">
        <v>383</v>
      </c>
      <c r="J77" s="55" t="s">
        <v>383</v>
      </c>
      <c r="K77" s="55" t="s">
        <v>383</v>
      </c>
      <c r="L77" s="55" t="s">
        <v>383</v>
      </c>
      <c r="M77" s="55" t="s">
        <v>383</v>
      </c>
    </row>
    <row r="78" spans="1:26" ht="12.75" customHeight="1">
      <c r="A78" s="1">
        <f>списки!A74</f>
        <v>74</v>
      </c>
      <c r="B78" s="5" t="str">
        <f>списки!C74</f>
        <v>Захаркин Артур Сергеевич</v>
      </c>
      <c r="C78" s="5" t="str">
        <f>списки!D74</f>
        <v>zaharkin</v>
      </c>
      <c r="D78" s="18" t="str">
        <f>списки!E74</f>
        <v>Рынок</v>
      </c>
      <c r="E78" s="55" t="s">
        <v>383</v>
      </c>
      <c r="F78" s="55" t="s">
        <v>383</v>
      </c>
      <c r="G78" s="55" t="s">
        <v>383</v>
      </c>
      <c r="H78" s="55" t="s">
        <v>383</v>
      </c>
      <c r="I78" s="55" t="s">
        <v>383</v>
      </c>
      <c r="J78" s="55" t="s">
        <v>383</v>
      </c>
      <c r="K78" s="55" t="s">
        <v>383</v>
      </c>
      <c r="L78" s="55" t="s">
        <v>383</v>
      </c>
      <c r="M78" s="55" t="s">
        <v>383</v>
      </c>
    </row>
    <row r="79" spans="1:26" ht="12.75" customHeight="1">
      <c r="A79" s="1">
        <f>списки!A75</f>
        <v>75</v>
      </c>
      <c r="B79" s="5" t="str">
        <f>списки!C75</f>
        <v>Исаева Светлана Алексеевна</v>
      </c>
      <c r="C79" s="5" t="str">
        <f>списки!D75</f>
        <v>isaeva</v>
      </c>
      <c r="D79" s="18" t="str">
        <f>списки!E75</f>
        <v>ПОЛИЦИЯ</v>
      </c>
      <c r="E79" s="55" t="s">
        <v>383</v>
      </c>
      <c r="F79" s="55" t="s">
        <v>383</v>
      </c>
      <c r="G79" s="55" t="s">
        <v>383</v>
      </c>
      <c r="H79" s="55" t="s">
        <v>383</v>
      </c>
      <c r="I79" s="55" t="s">
        <v>383</v>
      </c>
      <c r="J79" s="55" t="s">
        <v>383</v>
      </c>
      <c r="K79" s="55" t="s">
        <v>383</v>
      </c>
      <c r="L79" s="55" t="s">
        <v>383</v>
      </c>
      <c r="M79" s="55" t="s">
        <v>383</v>
      </c>
    </row>
    <row r="80" spans="1:26" ht="12.75" customHeight="1">
      <c r="A80" s="1">
        <f>списки!A76</f>
        <v>76</v>
      </c>
      <c r="B80" s="5" t="str">
        <f>списки!C76</f>
        <v>Карлов Иван Александрович</v>
      </c>
      <c r="C80" s="5" t="str">
        <f>списки!D76</f>
        <v>karlov</v>
      </c>
      <c r="D80" s="18" t="str">
        <f>списки!E76</f>
        <v>ПРАЗДНИКИ</v>
      </c>
      <c r="E80" s="68" t="s">
        <v>397</v>
      </c>
      <c r="F80" s="68" t="s">
        <v>397</v>
      </c>
      <c r="G80" s="68" t="s">
        <v>397</v>
      </c>
      <c r="H80" s="55" t="s">
        <v>383</v>
      </c>
      <c r="I80" s="55" t="s">
        <v>383</v>
      </c>
      <c r="J80" s="55" t="s">
        <v>383</v>
      </c>
      <c r="K80" s="55" t="s">
        <v>383</v>
      </c>
      <c r="L80" s="55" t="s">
        <v>383</v>
      </c>
      <c r="M80" s="55" t="s">
        <v>383</v>
      </c>
    </row>
    <row r="81" spans="1:13" ht="12.75" customHeight="1">
      <c r="A81" s="1">
        <f>списки!A77</f>
        <v>77</v>
      </c>
      <c r="B81" s="5" t="str">
        <f>списки!C77</f>
        <v>Катмаков Лев Константинович</v>
      </c>
      <c r="C81" s="5" t="str">
        <f>списки!D77</f>
        <v>katmakov</v>
      </c>
      <c r="D81" s="18" t="str">
        <f>списки!E77</f>
        <v>ПРОИЗВОДСТВО</v>
      </c>
      <c r="E81" s="55" t="s">
        <v>383</v>
      </c>
      <c r="F81" s="55" t="s">
        <v>383</v>
      </c>
      <c r="G81" s="55" t="s">
        <v>383</v>
      </c>
      <c r="H81" s="55" t="s">
        <v>383</v>
      </c>
      <c r="I81" s="55" t="s">
        <v>383</v>
      </c>
      <c r="J81" s="55" t="s">
        <v>383</v>
      </c>
      <c r="K81" s="55" t="s">
        <v>383</v>
      </c>
      <c r="L81" s="55" t="s">
        <v>383</v>
      </c>
      <c r="M81" s="55" t="s">
        <v>383</v>
      </c>
    </row>
    <row r="82" spans="1:13" ht="12.75" customHeight="1">
      <c r="A82" s="1">
        <f>списки!A78</f>
        <v>78</v>
      </c>
      <c r="B82" s="5" t="str">
        <f>списки!C78</f>
        <v>Климашевский Евгений Олегович</v>
      </c>
      <c r="C82" s="5" t="str">
        <f>списки!D78</f>
        <v>klimashevski</v>
      </c>
      <c r="D82" s="18" t="str">
        <f>списки!E78</f>
        <v>ЧЕМПИОНАТ</v>
      </c>
      <c r="E82" s="65" t="s">
        <v>397</v>
      </c>
      <c r="F82" s="64" t="s">
        <v>397</v>
      </c>
      <c r="G82" s="64" t="s">
        <v>397</v>
      </c>
      <c r="H82" s="55" t="s">
        <v>383</v>
      </c>
      <c r="I82" s="55" t="s">
        <v>383</v>
      </c>
      <c r="J82" s="55" t="s">
        <v>383</v>
      </c>
      <c r="K82" s="55" t="s">
        <v>383</v>
      </c>
      <c r="L82" s="55" t="s">
        <v>383</v>
      </c>
      <c r="M82" s="55" t="s">
        <v>383</v>
      </c>
    </row>
    <row r="83" spans="1:13" ht="12.75" customHeight="1">
      <c r="A83" s="1">
        <f>списки!A79</f>
        <v>79</v>
      </c>
      <c r="B83" s="5" t="str">
        <f>списки!C79</f>
        <v>Коропотухин Кирилл Андреевич</v>
      </c>
      <c r="C83" s="5" t="str">
        <f>списки!D79</f>
        <v>koropotuhin</v>
      </c>
      <c r="D83" s="18" t="str">
        <f>списки!E79</f>
        <v>РАДИО</v>
      </c>
      <c r="E83" s="55" t="s">
        <v>383</v>
      </c>
      <c r="F83" s="55" t="s">
        <v>383</v>
      </c>
      <c r="G83" s="55" t="s">
        <v>383</v>
      </c>
      <c r="H83" s="55" t="s">
        <v>383</v>
      </c>
      <c r="I83" s="55" t="s">
        <v>383</v>
      </c>
      <c r="J83" s="55" t="s">
        <v>383</v>
      </c>
      <c r="K83" s="55" t="s">
        <v>383</v>
      </c>
      <c r="L83" s="55" t="s">
        <v>383</v>
      </c>
      <c r="M83" s="55" t="s">
        <v>383</v>
      </c>
    </row>
    <row r="84" spans="1:13" ht="12.75" customHeight="1">
      <c r="A84" s="1">
        <f>списки!A80</f>
        <v>80</v>
      </c>
      <c r="B84" s="5" t="str">
        <f>списки!C80</f>
        <v>Крамарчук Анита Нурлановна</v>
      </c>
      <c r="C84" s="5" t="str">
        <f>списки!D80</f>
        <v>kramarchuk</v>
      </c>
      <c r="D84" s="18" t="str">
        <f>списки!E80</f>
        <v>ОЛИМПИАДА</v>
      </c>
      <c r="E84" s="65" t="s">
        <v>397</v>
      </c>
      <c r="F84" s="64" t="s">
        <v>397</v>
      </c>
      <c r="G84" s="64" t="s">
        <v>397</v>
      </c>
      <c r="H84" s="55" t="s">
        <v>383</v>
      </c>
      <c r="I84" s="55" t="s">
        <v>383</v>
      </c>
      <c r="J84" s="55" t="s">
        <v>383</v>
      </c>
      <c r="K84" s="55" t="s">
        <v>383</v>
      </c>
      <c r="L84" s="55" t="s">
        <v>383</v>
      </c>
      <c r="M84" s="55" t="s">
        <v>383</v>
      </c>
    </row>
    <row r="85" spans="1:13" ht="12.75" customHeight="1">
      <c r="A85" s="1">
        <f>списки!A81</f>
        <v>81</v>
      </c>
      <c r="B85" s="5" t="str">
        <f>списки!C81</f>
        <v>Курманов Сапар Мирланович</v>
      </c>
      <c r="C85" s="5" t="str">
        <f>списки!D81</f>
        <v>kurmanov</v>
      </c>
      <c r="D85" s="18" t="str">
        <f>списки!E81</f>
        <v>РЕСТОРАН</v>
      </c>
      <c r="E85" s="68" t="s">
        <v>397</v>
      </c>
      <c r="F85" s="68" t="s">
        <v>397</v>
      </c>
      <c r="G85" s="66" t="s">
        <v>383</v>
      </c>
      <c r="H85" s="55" t="s">
        <v>383</v>
      </c>
      <c r="I85" s="55" t="s">
        <v>383</v>
      </c>
      <c r="J85" s="55" t="s">
        <v>383</v>
      </c>
      <c r="K85" s="55" t="s">
        <v>383</v>
      </c>
      <c r="L85" s="55" t="s">
        <v>383</v>
      </c>
      <c r="M85" s="55" t="s">
        <v>383</v>
      </c>
    </row>
    <row r="86" spans="1:13" ht="12.75" customHeight="1">
      <c r="A86" s="1">
        <f>списки!A82</f>
        <v>82</v>
      </c>
      <c r="B86" s="5" t="str">
        <f>списки!C82</f>
        <v>Лазаренко Борис Евгеньевич</v>
      </c>
      <c r="C86" s="5" t="str">
        <f>списки!D82</f>
        <v>lazarenko</v>
      </c>
      <c r="D86" s="18" t="str">
        <f>списки!E82</f>
        <v>РЕЧПОРТ</v>
      </c>
      <c r="E86" s="55" t="s">
        <v>383</v>
      </c>
      <c r="F86" s="55" t="s">
        <v>383</v>
      </c>
      <c r="G86" s="55" t="s">
        <v>383</v>
      </c>
      <c r="H86" s="55" t="s">
        <v>383</v>
      </c>
      <c r="I86" s="55" t="s">
        <v>383</v>
      </c>
      <c r="J86" s="55" t="s">
        <v>383</v>
      </c>
      <c r="K86" s="55" t="s">
        <v>383</v>
      </c>
      <c r="L86" s="55" t="s">
        <v>383</v>
      </c>
      <c r="M86" s="55" t="s">
        <v>383</v>
      </c>
    </row>
    <row r="87" spans="1:13" ht="12.75" customHeight="1">
      <c r="A87" s="1">
        <f>списки!A83</f>
        <v>83</v>
      </c>
      <c r="B87" s="5" t="str">
        <f>списки!C83</f>
        <v>Локотецкий Матвей Евгеньевич</v>
      </c>
      <c r="C87" s="5" t="str">
        <f>списки!D83</f>
        <v>lokotecki</v>
      </c>
      <c r="D87" s="18" t="str">
        <f>списки!E83</f>
        <v>РЕЭЛТОР</v>
      </c>
      <c r="E87" s="65" t="s">
        <v>397</v>
      </c>
      <c r="F87" s="64" t="s">
        <v>397</v>
      </c>
      <c r="G87" s="64" t="s">
        <v>397</v>
      </c>
      <c r="H87" s="55" t="s">
        <v>383</v>
      </c>
      <c r="I87" s="55" t="s">
        <v>383</v>
      </c>
      <c r="J87" s="55" t="s">
        <v>383</v>
      </c>
      <c r="K87" s="55" t="s">
        <v>383</v>
      </c>
      <c r="L87" s="55" t="s">
        <v>383</v>
      </c>
      <c r="M87" s="55" t="s">
        <v>383</v>
      </c>
    </row>
    <row r="88" spans="1:13" ht="12.75" customHeight="1">
      <c r="A88" s="1">
        <f>списки!A84</f>
        <v>84</v>
      </c>
      <c r="B88" s="5" t="str">
        <f>списки!C84</f>
        <v>Лубсандоржиев Айдар Минжурович</v>
      </c>
      <c r="C88" s="5" t="str">
        <f>списки!D84</f>
        <v>lubsandorjiev</v>
      </c>
      <c r="D88" s="18" t="str">
        <f>списки!E84</f>
        <v>Кофейня</v>
      </c>
      <c r="E88" s="55" t="s">
        <v>383</v>
      </c>
      <c r="F88" s="55" t="s">
        <v>383</v>
      </c>
      <c r="G88" s="55" t="s">
        <v>383</v>
      </c>
      <c r="H88" s="55" t="s">
        <v>383</v>
      </c>
      <c r="I88" s="55" t="s">
        <v>383</v>
      </c>
      <c r="J88" s="55" t="s">
        <v>383</v>
      </c>
      <c r="K88" s="55" t="s">
        <v>383</v>
      </c>
      <c r="L88" s="55" t="s">
        <v>383</v>
      </c>
      <c r="M88" s="55" t="s">
        <v>383</v>
      </c>
    </row>
    <row r="89" spans="1:13" ht="12.75" customHeight="1">
      <c r="A89" s="1">
        <f>списки!A85</f>
        <v>85</v>
      </c>
      <c r="B89" s="5" t="str">
        <f>списки!C85</f>
        <v>Мальцев Данил Рустамович</v>
      </c>
      <c r="C89" s="5" t="str">
        <f>списки!D85</f>
        <v>maltcev</v>
      </c>
      <c r="D89" s="18" t="str">
        <f>списки!E85</f>
        <v>С/Х ФЕРМА</v>
      </c>
      <c r="E89" s="55" t="s">
        <v>383</v>
      </c>
      <c r="F89" s="55" t="s">
        <v>383</v>
      </c>
      <c r="G89" s="55" t="s">
        <v>383</v>
      </c>
      <c r="H89" s="55" t="s">
        <v>383</v>
      </c>
      <c r="I89" s="55" t="s">
        <v>383</v>
      </c>
      <c r="J89" s="55" t="s">
        <v>383</v>
      </c>
      <c r="K89" s="55" t="s">
        <v>383</v>
      </c>
      <c r="L89" s="55" t="s">
        <v>383</v>
      </c>
      <c r="M89" s="55" t="s">
        <v>383</v>
      </c>
    </row>
    <row r="90" spans="1:13" ht="12.75" customHeight="1">
      <c r="A90" s="1">
        <f>списки!A86</f>
        <v>86</v>
      </c>
      <c r="B90" s="5" t="str">
        <f>списки!C86</f>
        <v>Мандрыкина Наталья Евгеньевна</v>
      </c>
      <c r="C90" s="5" t="str">
        <f>списки!D86</f>
        <v>mandrykina</v>
      </c>
      <c r="D90" s="18" t="str">
        <f>списки!E86</f>
        <v>ЖКХ</v>
      </c>
      <c r="E90" s="55" t="s">
        <v>383</v>
      </c>
      <c r="F90" s="55" t="s">
        <v>383</v>
      </c>
      <c r="G90" s="55" t="s">
        <v>383</v>
      </c>
      <c r="H90" s="55" t="s">
        <v>383</v>
      </c>
      <c r="I90" s="55" t="s">
        <v>383</v>
      </c>
      <c r="J90" s="55" t="s">
        <v>383</v>
      </c>
      <c r="K90" s="55" t="s">
        <v>383</v>
      </c>
      <c r="L90" s="55" t="s">
        <v>383</v>
      </c>
      <c r="M90" s="55" t="s">
        <v>383</v>
      </c>
    </row>
    <row r="91" spans="1:13" ht="12.75" customHeight="1">
      <c r="A91" s="1">
        <f>списки!A87</f>
        <v>87</v>
      </c>
      <c r="B91" s="5" t="str">
        <f>списки!C87</f>
        <v>Мустафа Андрей Валерьевич</v>
      </c>
      <c r="C91" s="5" t="str">
        <f>списки!D87</f>
        <v>mustafa</v>
      </c>
      <c r="D91" s="18" t="str">
        <f>списки!E87</f>
        <v>ТАКСИ</v>
      </c>
      <c r="E91" s="55" t="s">
        <v>383</v>
      </c>
      <c r="F91" s="55" t="s">
        <v>383</v>
      </c>
      <c r="G91" s="55" t="s">
        <v>383</v>
      </c>
      <c r="H91" s="55" t="s">
        <v>383</v>
      </c>
      <c r="I91" s="55" t="s">
        <v>383</v>
      </c>
      <c r="J91" s="55" t="s">
        <v>383</v>
      </c>
      <c r="K91" s="55" t="s">
        <v>383</v>
      </c>
      <c r="L91" s="55" t="s">
        <v>383</v>
      </c>
      <c r="M91" s="55" t="s">
        <v>383</v>
      </c>
    </row>
    <row r="92" spans="1:13" ht="12.75" customHeight="1">
      <c r="A92" s="1">
        <f>списки!A88</f>
        <v>88</v>
      </c>
      <c r="B92" s="5" t="str">
        <f>списки!C88</f>
        <v>Никифоров Дмитрий Игоревич</v>
      </c>
      <c r="C92" s="5" t="str">
        <f>списки!D88</f>
        <v>nikiforov</v>
      </c>
      <c r="D92" s="18" t="str">
        <f>списки!E88</f>
        <v>ЗАГС</v>
      </c>
      <c r="E92" s="64" t="s">
        <v>397</v>
      </c>
      <c r="F92" s="64" t="s">
        <v>397</v>
      </c>
      <c r="G92" s="64" t="s">
        <v>397</v>
      </c>
      <c r="H92" s="55" t="s">
        <v>383</v>
      </c>
      <c r="I92" s="55" t="s">
        <v>383</v>
      </c>
      <c r="J92" s="55" t="s">
        <v>383</v>
      </c>
      <c r="K92" s="55" t="s">
        <v>383</v>
      </c>
      <c r="L92" s="55" t="s">
        <v>383</v>
      </c>
      <c r="M92" s="55" t="s">
        <v>383</v>
      </c>
    </row>
    <row r="93" spans="1:13" ht="12.75" customHeight="1">
      <c r="A93" s="1">
        <f>списки!A89</f>
        <v>89</v>
      </c>
      <c r="B93" s="5" t="str">
        <f>списки!C89</f>
        <v>Нурматов Хамидулло Абдулло угли</v>
      </c>
      <c r="C93" s="5" t="str">
        <f>списки!D89</f>
        <v>nurmatov</v>
      </c>
      <c r="D93" s="18" t="str">
        <f>списки!E89</f>
        <v>INTERNET</v>
      </c>
      <c r="E93" s="55" t="s">
        <v>383</v>
      </c>
      <c r="F93" s="55" t="s">
        <v>383</v>
      </c>
      <c r="G93" s="55" t="s">
        <v>383</v>
      </c>
      <c r="H93" s="55" t="s">
        <v>383</v>
      </c>
      <c r="I93" s="55" t="s">
        <v>383</v>
      </c>
      <c r="J93" s="55" t="s">
        <v>383</v>
      </c>
      <c r="K93" s="55" t="s">
        <v>383</v>
      </c>
      <c r="L93" s="55" t="s">
        <v>383</v>
      </c>
      <c r="M93" s="55" t="s">
        <v>383</v>
      </c>
    </row>
    <row r="94" spans="1:13" ht="12.75" customHeight="1">
      <c r="A94" s="1">
        <f>списки!A90</f>
        <v>90</v>
      </c>
      <c r="B94" s="5" t="str">
        <f>списки!C90</f>
        <v>Осипова Александра Дмитриевна</v>
      </c>
      <c r="C94" s="5" t="str">
        <f>списки!D90</f>
        <v>osipova</v>
      </c>
      <c r="D94" s="18" t="str">
        <f>списки!E90</f>
        <v>ВЫПУСКНИКИ</v>
      </c>
      <c r="E94" s="65" t="s">
        <v>397</v>
      </c>
      <c r="F94" s="64" t="s">
        <v>397</v>
      </c>
      <c r="G94" s="64" t="s">
        <v>397</v>
      </c>
      <c r="H94" s="55" t="s">
        <v>383</v>
      </c>
      <c r="I94" s="55" t="s">
        <v>383</v>
      </c>
      <c r="J94" s="55" t="s">
        <v>383</v>
      </c>
      <c r="K94" s="55" t="s">
        <v>383</v>
      </c>
      <c r="L94" s="55" t="s">
        <v>383</v>
      </c>
      <c r="M94" s="55" t="s">
        <v>383</v>
      </c>
    </row>
    <row r="95" spans="1:13" ht="12.75" customHeight="1">
      <c r="A95" s="1">
        <f>списки!A91</f>
        <v>91</v>
      </c>
      <c r="B95" s="5" t="str">
        <f>списки!C91</f>
        <v>Повшедный Даниил Александрович</v>
      </c>
      <c r="C95" s="5" t="str">
        <f>списки!D91</f>
        <v>povshednyi</v>
      </c>
      <c r="D95" s="18" t="str">
        <f>списки!E91</f>
        <v>SOFTWARE</v>
      </c>
      <c r="E95" s="64" t="s">
        <v>397</v>
      </c>
      <c r="F95" s="64" t="s">
        <v>397</v>
      </c>
      <c r="G95" s="64" t="s">
        <v>397</v>
      </c>
      <c r="H95" s="55" t="s">
        <v>383</v>
      </c>
      <c r="I95" s="55" t="s">
        <v>383</v>
      </c>
      <c r="J95" s="55" t="s">
        <v>383</v>
      </c>
      <c r="K95" s="55" t="s">
        <v>383</v>
      </c>
      <c r="L95" s="55" t="s">
        <v>383</v>
      </c>
      <c r="M95" s="55" t="s">
        <v>383</v>
      </c>
    </row>
    <row r="96" spans="1:13" ht="12.75" customHeight="1">
      <c r="A96" s="1">
        <f>списки!A92</f>
        <v>92</v>
      </c>
      <c r="B96" s="5" t="str">
        <f>списки!C92</f>
        <v>Погоренко Иван Сергеевич</v>
      </c>
      <c r="C96" s="5" t="str">
        <f>списки!D92</f>
        <v>pogorenko</v>
      </c>
      <c r="D96" s="18" t="str">
        <f>списки!E92</f>
        <v>ТЕАТР</v>
      </c>
      <c r="E96" s="55" t="s">
        <v>383</v>
      </c>
      <c r="F96" s="55" t="s">
        <v>383</v>
      </c>
      <c r="G96" s="55" t="s">
        <v>383</v>
      </c>
      <c r="H96" s="55" t="s">
        <v>383</v>
      </c>
      <c r="I96" s="55" t="s">
        <v>383</v>
      </c>
      <c r="J96" s="55" t="s">
        <v>383</v>
      </c>
      <c r="K96" s="55" t="s">
        <v>383</v>
      </c>
      <c r="L96" s="55" t="s">
        <v>383</v>
      </c>
      <c r="M96" s="55" t="s">
        <v>383</v>
      </c>
    </row>
    <row r="97" spans="1:13" ht="12.75" customHeight="1">
      <c r="A97" s="1">
        <f>списки!A93</f>
        <v>93</v>
      </c>
      <c r="B97" s="5" t="str">
        <f>списки!C93</f>
        <v>Попов Александр Александрович</v>
      </c>
      <c r="C97" s="5">
        <f>списки!D93</f>
        <v>0</v>
      </c>
      <c r="D97" s="18" t="str">
        <f>списки!E93</f>
        <v>РЕКЛАМА</v>
      </c>
      <c r="E97" s="55" t="s">
        <v>383</v>
      </c>
      <c r="F97" s="55" t="s">
        <v>383</v>
      </c>
      <c r="G97" s="55" t="s">
        <v>383</v>
      </c>
      <c r="H97" s="55" t="s">
        <v>383</v>
      </c>
      <c r="I97" s="55" t="s">
        <v>383</v>
      </c>
      <c r="J97" s="55" t="s">
        <v>383</v>
      </c>
      <c r="K97" s="55" t="s">
        <v>383</v>
      </c>
      <c r="L97" s="55" t="s">
        <v>383</v>
      </c>
      <c r="M97" s="55" t="s">
        <v>383</v>
      </c>
    </row>
    <row r="98" spans="1:13" ht="12.75" customHeight="1">
      <c r="A98" s="1">
        <f>списки!A94</f>
        <v>94</v>
      </c>
      <c r="B98" s="5" t="str">
        <f>списки!C94</f>
        <v>Пустовой Андрей Евгеньевич</v>
      </c>
      <c r="C98" s="5" t="str">
        <f>списки!D94</f>
        <v>pustovoi</v>
      </c>
      <c r="D98" s="18" t="str">
        <f>списки!E94</f>
        <v>СПОРТКОМПЛЕКС</v>
      </c>
      <c r="E98" s="55" t="s">
        <v>383</v>
      </c>
      <c r="F98" s="55" t="s">
        <v>383</v>
      </c>
      <c r="G98" s="55" t="s">
        <v>383</v>
      </c>
      <c r="H98" s="55" t="s">
        <v>383</v>
      </c>
      <c r="I98" s="55" t="s">
        <v>383</v>
      </c>
      <c r="J98" s="55" t="s">
        <v>383</v>
      </c>
      <c r="K98" s="55" t="s">
        <v>383</v>
      </c>
      <c r="L98" s="55" t="s">
        <v>383</v>
      </c>
      <c r="M98" s="55" t="s">
        <v>383</v>
      </c>
    </row>
    <row r="99" spans="1:13" ht="12.75" customHeight="1">
      <c r="A99" s="1">
        <f>списки!A95</f>
        <v>95</v>
      </c>
      <c r="B99" s="5" t="str">
        <f>списки!C95</f>
        <v>Пшонкин Вадим Дмитриевич</v>
      </c>
      <c r="C99" s="5">
        <f>списки!D95</f>
        <v>0</v>
      </c>
      <c r="D99" s="18" t="str">
        <f>списки!E95</f>
        <v>ЛОМБАРД</v>
      </c>
      <c r="E99" s="55" t="s">
        <v>383</v>
      </c>
      <c r="F99" s="55" t="s">
        <v>383</v>
      </c>
      <c r="G99" s="55" t="s">
        <v>383</v>
      </c>
      <c r="H99" s="55" t="s">
        <v>383</v>
      </c>
      <c r="I99" s="55" t="s">
        <v>383</v>
      </c>
      <c r="J99" s="55" t="s">
        <v>383</v>
      </c>
      <c r="K99" s="55" t="s">
        <v>383</v>
      </c>
      <c r="L99" s="55" t="s">
        <v>383</v>
      </c>
      <c r="M99" s="55" t="s">
        <v>383</v>
      </c>
    </row>
    <row r="100" spans="1:13" ht="12.75" customHeight="1">
      <c r="A100" s="1">
        <f>списки!A96</f>
        <v>96</v>
      </c>
      <c r="B100" s="5" t="str">
        <f>списки!C96</f>
        <v>Ситдиков Рустам Вадимович</v>
      </c>
      <c r="C100" s="5" t="str">
        <f>списки!D96</f>
        <v>sitdikov</v>
      </c>
      <c r="D100" s="18" t="str">
        <f>списки!E96</f>
        <v>ДЕТСКИЙ САД</v>
      </c>
      <c r="E100" s="55" t="s">
        <v>383</v>
      </c>
      <c r="F100" s="55" t="s">
        <v>383</v>
      </c>
      <c r="G100" s="55" t="s">
        <v>383</v>
      </c>
      <c r="H100" s="55" t="s">
        <v>383</v>
      </c>
      <c r="I100" s="55" t="s">
        <v>383</v>
      </c>
      <c r="J100" s="55" t="s">
        <v>383</v>
      </c>
      <c r="K100" s="55" t="s">
        <v>383</v>
      </c>
      <c r="L100" s="55" t="s">
        <v>383</v>
      </c>
      <c r="M100" s="55" t="s">
        <v>383</v>
      </c>
    </row>
    <row r="101" spans="1:13" ht="12.75" customHeight="1">
      <c r="A101" s="1">
        <f>списки!A97</f>
        <v>97</v>
      </c>
      <c r="B101" s="5" t="str">
        <f>списки!C97</f>
        <v>Талаев Илья Викторович</v>
      </c>
      <c r="C101" s="5" t="str">
        <f>списки!D97</f>
        <v>talaev</v>
      </c>
      <c r="D101" s="18" t="str">
        <f>списки!E97</f>
        <v>ВЫБОРЫ</v>
      </c>
      <c r="E101" s="64" t="s">
        <v>397</v>
      </c>
      <c r="F101" s="64" t="s">
        <v>397</v>
      </c>
      <c r="G101" s="64" t="s">
        <v>397</v>
      </c>
      <c r="H101" s="55" t="s">
        <v>383</v>
      </c>
      <c r="I101" s="55" t="s">
        <v>383</v>
      </c>
      <c r="J101" s="55" t="s">
        <v>383</v>
      </c>
      <c r="K101" s="55" t="s">
        <v>383</v>
      </c>
      <c r="L101" s="55" t="s">
        <v>383</v>
      </c>
      <c r="M101" s="55" t="s">
        <v>383</v>
      </c>
    </row>
    <row r="102" spans="1:13" ht="12.75" customHeight="1">
      <c r="A102" s="1">
        <f>списки!A98</f>
        <v>98</v>
      </c>
      <c r="B102" s="5" t="str">
        <f>списки!C98</f>
        <v>Фомин Александр Владимирович</v>
      </c>
      <c r="C102" s="5" t="str">
        <f>списки!D98</f>
        <v>fomin</v>
      </c>
      <c r="D102" s="18" t="str">
        <f>списки!E98</f>
        <v>СУД</v>
      </c>
      <c r="E102" s="68" t="s">
        <v>397</v>
      </c>
      <c r="F102" s="68" t="s">
        <v>397</v>
      </c>
      <c r="G102" s="68" t="s">
        <v>397</v>
      </c>
      <c r="H102" s="55" t="s">
        <v>383</v>
      </c>
      <c r="I102" s="55" t="s">
        <v>383</v>
      </c>
      <c r="J102" s="55" t="s">
        <v>383</v>
      </c>
      <c r="K102" s="55" t="s">
        <v>383</v>
      </c>
      <c r="L102" s="55" t="s">
        <v>383</v>
      </c>
      <c r="M102" s="55" t="s">
        <v>383</v>
      </c>
    </row>
    <row r="103" spans="1:13" ht="12.75" customHeight="1">
      <c r="A103" s="1">
        <f>списки!A99</f>
        <v>99</v>
      </c>
      <c r="B103" s="5" t="str">
        <f>списки!C99</f>
        <v>Шлейнингер Никита Викторович</v>
      </c>
      <c r="C103" s="5" t="str">
        <f>списки!D99</f>
        <v>shleininger</v>
      </c>
      <c r="D103" s="18" t="str">
        <f>списки!E99</f>
        <v>БТИ</v>
      </c>
      <c r="E103" s="64" t="s">
        <v>397</v>
      </c>
      <c r="F103" s="64" t="s">
        <v>397</v>
      </c>
      <c r="G103" s="64" t="s">
        <v>397</v>
      </c>
      <c r="H103" s="55" t="s">
        <v>383</v>
      </c>
      <c r="I103" s="55" t="s">
        <v>383</v>
      </c>
      <c r="J103" s="55" t="s">
        <v>383</v>
      </c>
      <c r="K103" s="55" t="s">
        <v>383</v>
      </c>
      <c r="L103" s="55" t="s">
        <v>383</v>
      </c>
      <c r="M103" s="55" t="s">
        <v>383</v>
      </c>
    </row>
    <row r="104" spans="1:13" ht="12.75" customHeight="1">
      <c r="A104" s="1">
        <f>списки!A100</f>
        <v>100</v>
      </c>
      <c r="B104" s="5" t="str">
        <f>списки!C100</f>
        <v>Ерохин Артем Алексеевич</v>
      </c>
      <c r="C104" s="5" t="str">
        <f>списки!D100</f>
        <v>erokhin</v>
      </c>
      <c r="D104" s="18" t="str">
        <f>списки!E100</f>
        <v>БИБЛИОТЕКА</v>
      </c>
      <c r="E104" s="55" t="s">
        <v>383</v>
      </c>
      <c r="F104" s="55" t="s">
        <v>383</v>
      </c>
      <c r="G104" s="55" t="s">
        <v>383</v>
      </c>
      <c r="H104" s="55" t="s">
        <v>383</v>
      </c>
      <c r="I104" s="55" t="s">
        <v>383</v>
      </c>
      <c r="J104" s="55" t="s">
        <v>383</v>
      </c>
      <c r="K104" s="55" t="s">
        <v>383</v>
      </c>
      <c r="L104" s="55" t="s">
        <v>383</v>
      </c>
      <c r="M104" s="55" t="s">
        <v>383</v>
      </c>
    </row>
    <row r="105" spans="1:13" ht="12.75" customHeight="1">
      <c r="A105" s="1">
        <f>списки!A101</f>
        <v>101</v>
      </c>
      <c r="B105" s="5" t="str">
        <f>списки!C101</f>
        <v>Субботин + СтрПр</v>
      </c>
      <c r="C105" s="5" t="str">
        <f>списки!D101</f>
        <v>subbotin</v>
      </c>
      <c r="D105" s="18" t="str">
        <f>списки!E101</f>
        <v>ДОСТАВКА ПРОДУКТОВ</v>
      </c>
      <c r="E105" s="55" t="s">
        <v>383</v>
      </c>
      <c r="F105" s="55" t="s">
        <v>383</v>
      </c>
      <c r="G105" s="55" t="s">
        <v>383</v>
      </c>
      <c r="H105" s="55" t="s">
        <v>383</v>
      </c>
      <c r="I105" s="55" t="s">
        <v>383</v>
      </c>
      <c r="J105" s="55" t="s">
        <v>383</v>
      </c>
      <c r="K105" s="55" t="s">
        <v>383</v>
      </c>
      <c r="L105" s="55" t="s">
        <v>383</v>
      </c>
      <c r="M105" s="55" t="s">
        <v>383</v>
      </c>
    </row>
    <row r="106" spans="1:13" ht="12.75" customHeight="1">
      <c r="A106" s="1">
        <f>списки!A102</f>
        <v>102</v>
      </c>
      <c r="B106" s="5" t="str">
        <f>списки!C102</f>
        <v>Котов + СтрПр</v>
      </c>
      <c r="C106" s="5" t="str">
        <f>списки!D102</f>
        <v>kotov</v>
      </c>
      <c r="D106" s="18" t="str">
        <f>списки!E102</f>
        <v>ТЕЛЕВИДЕНИЕ</v>
      </c>
      <c r="E106" s="55" t="s">
        <v>383</v>
      </c>
      <c r="F106" s="55" t="s">
        <v>383</v>
      </c>
      <c r="G106" s="55" t="s">
        <v>383</v>
      </c>
      <c r="H106" s="55" t="s">
        <v>383</v>
      </c>
      <c r="I106" s="55" t="s">
        <v>383</v>
      </c>
      <c r="J106" s="55" t="s">
        <v>383</v>
      </c>
      <c r="K106" s="55" t="s">
        <v>383</v>
      </c>
      <c r="L106" s="55" t="s">
        <v>383</v>
      </c>
      <c r="M106" s="55" t="s">
        <v>383</v>
      </c>
    </row>
    <row r="107" spans="1:13" ht="12.75" customHeight="1">
      <c r="A107" s="1">
        <f>списки!A103</f>
        <v>103</v>
      </c>
      <c r="B107" s="5" t="str">
        <f>списки!C103</f>
        <v>Головко + СтрПр</v>
      </c>
      <c r="C107" s="5" t="str">
        <f>списки!D103</f>
        <v>golovko</v>
      </c>
      <c r="D107" s="18" t="str">
        <f>списки!E103</f>
        <v>ГЕРБАРИЙ</v>
      </c>
      <c r="E107" s="55" t="s">
        <v>383</v>
      </c>
      <c r="F107" s="55" t="s">
        <v>383</v>
      </c>
      <c r="G107" s="55" t="s">
        <v>383</v>
      </c>
      <c r="H107" s="55" t="s">
        <v>383</v>
      </c>
      <c r="I107" s="55" t="s">
        <v>383</v>
      </c>
      <c r="J107" s="55" t="s">
        <v>383</v>
      </c>
      <c r="K107" s="55" t="s">
        <v>383</v>
      </c>
      <c r="L107" s="55" t="s">
        <v>383</v>
      </c>
      <c r="M107" s="55" t="s">
        <v>383</v>
      </c>
    </row>
    <row r="108" spans="1:13" ht="12.75" customHeight="1">
      <c r="A108" s="1">
        <f>списки!A104</f>
        <v>104</v>
      </c>
      <c r="B108" s="5" t="str">
        <f>списки!C104</f>
        <v>Орлов + СтрПр</v>
      </c>
      <c r="C108" s="5" t="str">
        <f>списки!D104</f>
        <v>orlov</v>
      </c>
      <c r="D108" s="18" t="str">
        <f>списки!E104</f>
        <v>ТЕСТИРОВАНИЕ</v>
      </c>
      <c r="E108" s="55" t="s">
        <v>383</v>
      </c>
      <c r="F108" s="55" t="s">
        <v>383</v>
      </c>
      <c r="G108" s="55" t="s">
        <v>383</v>
      </c>
      <c r="H108" s="55" t="s">
        <v>383</v>
      </c>
      <c r="I108" s="55" t="s">
        <v>383</v>
      </c>
      <c r="J108" s="55" t="s">
        <v>383</v>
      </c>
      <c r="K108" s="55" t="s">
        <v>383</v>
      </c>
      <c r="L108" s="55" t="s">
        <v>383</v>
      </c>
      <c r="M108" s="55" t="s">
        <v>383</v>
      </c>
    </row>
    <row r="109" spans="1:13" ht="12.75" customHeight="1">
      <c r="A109" s="1">
        <f>списки!A105</f>
        <v>105</v>
      </c>
      <c r="B109" s="5" t="str">
        <f>списки!C105</f>
        <v>Гельдыев</v>
      </c>
      <c r="C109" s="5" t="str">
        <f>списки!D105</f>
        <v>geldyev</v>
      </c>
      <c r="D109" s="18" t="str">
        <f>списки!E105</f>
        <v>ТОРГОВЫЙ ПРЕДСТАВИТЕЛЬ</v>
      </c>
      <c r="E109" s="64" t="s">
        <v>397</v>
      </c>
      <c r="F109" s="64" t="s">
        <v>397</v>
      </c>
      <c r="G109" s="66" t="s">
        <v>383</v>
      </c>
      <c r="H109" s="55" t="s">
        <v>383</v>
      </c>
      <c r="I109" s="55" t="s">
        <v>383</v>
      </c>
      <c r="J109" s="55" t="s">
        <v>383</v>
      </c>
      <c r="K109" s="55" t="s">
        <v>383</v>
      </c>
      <c r="L109" s="55" t="s">
        <v>383</v>
      </c>
      <c r="M109" s="55" t="s">
        <v>383</v>
      </c>
    </row>
    <row r="110" spans="1:13" ht="12.75" customHeight="1">
      <c r="A110" s="1">
        <f>списки!A106</f>
        <v>106</v>
      </c>
      <c r="B110" s="5" t="str">
        <f>списки!C106</f>
        <v>Шугаров</v>
      </c>
      <c r="C110" s="5" t="str">
        <f>списки!D106</f>
        <v>shugarov</v>
      </c>
      <c r="D110" s="18" t="str">
        <f>списки!E106</f>
        <v>ДИССЕРТАЦИОННЫЙ СОВЕТ</v>
      </c>
      <c r="E110" s="55" t="s">
        <v>383</v>
      </c>
      <c r="F110" s="55" t="s">
        <v>383</v>
      </c>
      <c r="G110" s="55" t="s">
        <v>383</v>
      </c>
      <c r="H110" s="55" t="s">
        <v>383</v>
      </c>
      <c r="I110" s="55" t="s">
        <v>383</v>
      </c>
      <c r="J110" s="55" t="s">
        <v>383</v>
      </c>
      <c r="K110" s="55" t="s">
        <v>383</v>
      </c>
      <c r="L110" s="55" t="s">
        <v>383</v>
      </c>
      <c r="M110" s="55" t="s">
        <v>383</v>
      </c>
    </row>
    <row r="111" spans="1:13" ht="12.75" customHeight="1">
      <c r="A111" s="1">
        <f>списки!A107</f>
        <v>107</v>
      </c>
      <c r="B111" s="5" t="str">
        <f>списки!C107</f>
        <v>Голышев</v>
      </c>
      <c r="C111" s="5" t="str">
        <f>списки!D107</f>
        <v>golyshev</v>
      </c>
      <c r="D111" s="18" t="str">
        <f>списки!E107</f>
        <v>ДВОРЕЦ ПИОНЕРОВ</v>
      </c>
      <c r="E111" s="55" t="s">
        <v>383</v>
      </c>
      <c r="F111" s="55" t="s">
        <v>383</v>
      </c>
      <c r="G111" s="55" t="s">
        <v>383</v>
      </c>
      <c r="H111" s="55" t="s">
        <v>383</v>
      </c>
      <c r="I111" s="55" t="s">
        <v>383</v>
      </c>
      <c r="J111" s="55" t="s">
        <v>383</v>
      </c>
      <c r="K111" s="55" t="s">
        <v>383</v>
      </c>
      <c r="L111" s="55" t="s">
        <v>383</v>
      </c>
      <c r="M111" s="55" t="s">
        <v>383</v>
      </c>
    </row>
    <row r="112" spans="1:13" ht="12.75" customHeight="1">
      <c r="A112" s="1">
        <f>списки!A108</f>
        <v>108</v>
      </c>
      <c r="B112" s="5" t="str">
        <f>списки!C108</f>
        <v>Сен Ченг</v>
      </c>
      <c r="C112" s="5" t="str">
        <f>списки!D108</f>
        <v>sen</v>
      </c>
      <c r="D112" s="18" t="str">
        <f>списки!E108</f>
        <v>РЕСТОРАН</v>
      </c>
      <c r="E112" s="55" t="s">
        <v>383</v>
      </c>
      <c r="F112" s="55" t="s">
        <v>383</v>
      </c>
      <c r="G112" s="55" t="s">
        <v>383</v>
      </c>
      <c r="H112" s="55" t="s">
        <v>383</v>
      </c>
      <c r="I112" s="55" t="s">
        <v>383</v>
      </c>
      <c r="J112" s="55" t="s">
        <v>383</v>
      </c>
      <c r="K112" s="55" t="s">
        <v>383</v>
      </c>
      <c r="L112" s="55" t="s">
        <v>383</v>
      </c>
      <c r="M112" s="55" t="s">
        <v>383</v>
      </c>
    </row>
    <row r="113" spans="1:13" ht="12.75" customHeight="1">
      <c r="A113" s="1">
        <f>списки!A109</f>
        <v>109</v>
      </c>
      <c r="B113" s="5" t="str">
        <f>списки!C109</f>
        <v>Чан Пэнсян</v>
      </c>
      <c r="C113" s="5" t="str">
        <f>списки!D109</f>
        <v>chan</v>
      </c>
      <c r="D113" s="18" t="str">
        <f>списки!E109</f>
        <v>ТУРИЗМ</v>
      </c>
      <c r="E113" s="55" t="s">
        <v>383</v>
      </c>
      <c r="F113" s="55" t="s">
        <v>383</v>
      </c>
      <c r="G113" s="55" t="s">
        <v>383</v>
      </c>
      <c r="H113" s="55" t="s">
        <v>383</v>
      </c>
      <c r="I113" s="55" t="s">
        <v>383</v>
      </c>
      <c r="J113" s="55" t="s">
        <v>383</v>
      </c>
      <c r="K113" s="55" t="s">
        <v>383</v>
      </c>
      <c r="L113" s="55" t="s">
        <v>383</v>
      </c>
      <c r="M113" s="55" t="s">
        <v>383</v>
      </c>
    </row>
    <row r="114" spans="1:13" ht="12.75" customHeight="1">
      <c r="A114" s="1">
        <f>списки!A110</f>
        <v>110</v>
      </c>
      <c r="B114" s="5" t="str">
        <f>списки!C110</f>
        <v>Васильева Елизавета Владимировна (932003)</v>
      </c>
      <c r="C114" s="5" t="str">
        <f>списки!D110</f>
        <v>vasileva</v>
      </c>
      <c r="D114" s="18" t="str">
        <f>списки!E110</f>
        <v>ПРОФСОЮЗ</v>
      </c>
      <c r="E114" s="55" t="s">
        <v>383</v>
      </c>
      <c r="F114" s="55" t="s">
        <v>383</v>
      </c>
      <c r="G114" s="55" t="s">
        <v>383</v>
      </c>
      <c r="H114" s="55" t="s">
        <v>383</v>
      </c>
      <c r="I114" s="55" t="s">
        <v>383</v>
      </c>
      <c r="J114" s="55" t="s">
        <v>383</v>
      </c>
      <c r="K114" s="55" t="s">
        <v>383</v>
      </c>
      <c r="L114" s="55" t="s">
        <v>383</v>
      </c>
      <c r="M114" s="55" t="s">
        <v>383</v>
      </c>
    </row>
    <row r="115" spans="1:13" ht="12.75" customHeight="1">
      <c r="A115" s="1">
        <f>списки!A111</f>
        <v>111</v>
      </c>
      <c r="B115" s="5" t="str">
        <f>списки!C111</f>
        <v>Жданов Роман Олегович (932003)</v>
      </c>
      <c r="C115" s="5" t="str">
        <f>списки!D111</f>
        <v>jdanov</v>
      </c>
      <c r="D115" s="18" t="str">
        <f>списки!E111</f>
        <v>ЗЕМЛЯ</v>
      </c>
      <c r="E115" s="55" t="s">
        <v>383</v>
      </c>
      <c r="F115" s="55" t="s">
        <v>383</v>
      </c>
      <c r="G115" s="55" t="s">
        <v>383</v>
      </c>
      <c r="H115" s="55" t="s">
        <v>383</v>
      </c>
      <c r="I115" s="55" t="s">
        <v>383</v>
      </c>
      <c r="J115" s="55" t="s">
        <v>383</v>
      </c>
      <c r="K115" s="55" t="s">
        <v>383</v>
      </c>
      <c r="L115" s="55" t="s">
        <v>383</v>
      </c>
      <c r="M115" s="55" t="s">
        <v>383</v>
      </c>
    </row>
    <row r="116" spans="1:13" ht="12.75" customHeight="1">
      <c r="A116" s="1">
        <f>списки!A112</f>
        <v>112</v>
      </c>
      <c r="B116" s="5" t="str">
        <f>списки!C112</f>
        <v>Ибрагимов Алишер Искандар угли (932001)</v>
      </c>
      <c r="C116" s="5" t="str">
        <f>списки!D112</f>
        <v>ibragimov</v>
      </c>
      <c r="D116" s="18" t="str">
        <f>списки!E112</f>
        <v>УСЛУГИ СВЯЗИ</v>
      </c>
      <c r="E116" s="55" t="s">
        <v>383</v>
      </c>
      <c r="F116" s="55" t="s">
        <v>383</v>
      </c>
      <c r="G116" s="55" t="s">
        <v>383</v>
      </c>
      <c r="H116" s="55" t="s">
        <v>383</v>
      </c>
      <c r="I116" s="55" t="s">
        <v>383</v>
      </c>
      <c r="J116" s="55" t="s">
        <v>383</v>
      </c>
      <c r="K116" s="55" t="s">
        <v>383</v>
      </c>
      <c r="L116" s="55" t="s">
        <v>383</v>
      </c>
      <c r="M116" s="55" t="s">
        <v>383</v>
      </c>
    </row>
    <row r="117" spans="1:13" ht="12.75" customHeight="1">
      <c r="A117" s="1">
        <f>списки!A113</f>
        <v>113</v>
      </c>
      <c r="B117" s="5" t="str">
        <f>списки!C113</f>
        <v>Иванов Данил Олегович (932003)</v>
      </c>
      <c r="C117" s="5" t="str">
        <f>списки!D113</f>
        <v>ivanov</v>
      </c>
      <c r="D117" s="18" t="str">
        <f>списки!E113</f>
        <v>ГСК</v>
      </c>
      <c r="E117" s="55" t="s">
        <v>383</v>
      </c>
      <c r="F117" s="55" t="s">
        <v>383</v>
      </c>
      <c r="G117" s="55" t="s">
        <v>383</v>
      </c>
      <c r="H117" s="55" t="s">
        <v>383</v>
      </c>
      <c r="I117" s="55" t="s">
        <v>383</v>
      </c>
      <c r="J117" s="55" t="s">
        <v>383</v>
      </c>
      <c r="K117" s="55" t="s">
        <v>383</v>
      </c>
      <c r="L117" s="55" t="s">
        <v>383</v>
      </c>
      <c r="M117" s="55" t="s">
        <v>383</v>
      </c>
    </row>
    <row r="118" spans="1:13" ht="12.75" customHeight="1">
      <c r="A118" s="1">
        <f>списки!A114</f>
        <v>114</v>
      </c>
      <c r="B118" s="5" t="str">
        <f>списки!C114</f>
        <v>Изотов Александр Владимирович (932002)</v>
      </c>
      <c r="C118" s="5" t="str">
        <f>списки!D114</f>
        <v>izotov</v>
      </c>
      <c r="D118" s="18" t="str">
        <f>списки!E114</f>
        <v>ПОДОТЧЕТ</v>
      </c>
      <c r="E118" s="55" t="s">
        <v>383</v>
      </c>
      <c r="F118" s="55" t="s">
        <v>383</v>
      </c>
      <c r="G118" s="55" t="s">
        <v>383</v>
      </c>
      <c r="H118" s="55" t="s">
        <v>383</v>
      </c>
      <c r="I118" s="55" t="s">
        <v>383</v>
      </c>
      <c r="J118" s="55" t="s">
        <v>383</v>
      </c>
      <c r="K118" s="55" t="s">
        <v>383</v>
      </c>
      <c r="L118" s="55" t="s">
        <v>383</v>
      </c>
      <c r="M118" s="55" t="s">
        <v>383</v>
      </c>
    </row>
    <row r="119" spans="1:13" ht="12.75" customHeight="1">
      <c r="A119" s="1">
        <f>списки!A115</f>
        <v>115</v>
      </c>
      <c r="B119" s="5" t="str">
        <f>списки!C115</f>
        <v>Ильев Никита Андреевич (932002)</v>
      </c>
      <c r="C119" s="5" t="str">
        <f>списки!D115</f>
        <v>ilyev</v>
      </c>
      <c r="D119" s="18" t="str">
        <f>списки!E115</f>
        <v>УЧЕТ НАПРАВЛЕНИЙ НА ГОСПИТАЛИЗАЦИЮ</v>
      </c>
      <c r="E119" s="55" t="s">
        <v>383</v>
      </c>
      <c r="F119" s="55" t="s">
        <v>383</v>
      </c>
      <c r="G119" s="55" t="s">
        <v>383</v>
      </c>
      <c r="H119" s="55" t="s">
        <v>383</v>
      </c>
      <c r="I119" s="55" t="s">
        <v>383</v>
      </c>
      <c r="J119" s="55" t="s">
        <v>383</v>
      </c>
      <c r="K119" s="55" t="s">
        <v>383</v>
      </c>
      <c r="L119" s="55" t="s">
        <v>383</v>
      </c>
      <c r="M119" s="55" t="s">
        <v>383</v>
      </c>
    </row>
    <row r="120" spans="1:13" ht="12.75" customHeight="1">
      <c r="A120" s="1">
        <f>списки!A116</f>
        <v>116</v>
      </c>
      <c r="B120" s="5" t="str">
        <f>списки!C116</f>
        <v>Котов Александр Валерьевич (932003)</v>
      </c>
      <c r="C120" s="5" t="str">
        <f>списки!D116</f>
        <v>kotov</v>
      </c>
      <c r="D120" s="18" t="str">
        <f>списки!E116</f>
        <v>САНТЕХНИКА</v>
      </c>
      <c r="E120" s="55" t="s">
        <v>383</v>
      </c>
      <c r="F120" s="55" t="s">
        <v>383</v>
      </c>
      <c r="G120" s="55" t="s">
        <v>383</v>
      </c>
      <c r="H120" s="55" t="s">
        <v>383</v>
      </c>
      <c r="I120" s="55" t="s">
        <v>383</v>
      </c>
      <c r="J120" s="55" t="s">
        <v>383</v>
      </c>
      <c r="K120" s="55" t="s">
        <v>383</v>
      </c>
      <c r="L120" s="55" t="s">
        <v>383</v>
      </c>
      <c r="M120" s="55" t="s">
        <v>383</v>
      </c>
    </row>
    <row r="121" spans="1:13" ht="12.75" customHeight="1">
      <c r="A121" s="1">
        <f>списки!A117</f>
        <v>117</v>
      </c>
      <c r="B121" s="5" t="str">
        <f>списки!C117</f>
        <v>Лапатин Данила Алексеевич (932001)</v>
      </c>
      <c r="C121" s="5" t="str">
        <f>списки!D117</f>
        <v>lapatin</v>
      </c>
      <c r="D121" s="18" t="str">
        <f>списки!E117</f>
        <v>СЛУЖБА ЗНАКОМСТВ</v>
      </c>
      <c r="E121" s="55" t="s">
        <v>383</v>
      </c>
      <c r="F121" s="55" t="s">
        <v>383</v>
      </c>
      <c r="G121" s="55" t="s">
        <v>383</v>
      </c>
      <c r="H121" s="55" t="s">
        <v>383</v>
      </c>
      <c r="I121" s="55" t="s">
        <v>383</v>
      </c>
      <c r="J121" s="55" t="s">
        <v>383</v>
      </c>
      <c r="K121" s="55" t="s">
        <v>383</v>
      </c>
      <c r="L121" s="55" t="s">
        <v>383</v>
      </c>
      <c r="M121" s="55" t="s">
        <v>383</v>
      </c>
    </row>
    <row r="122" spans="1:13" ht="12.75" customHeight="1">
      <c r="A122" s="1">
        <f>списки!A118</f>
        <v>118</v>
      </c>
      <c r="B122" s="5" t="str">
        <f>списки!C118</f>
        <v>Линьков Вадим Игоревич (932004)</v>
      </c>
      <c r="C122" s="5" t="str">
        <f>списки!D118</f>
        <v>linkov</v>
      </c>
      <c r="D122" s="18" t="str">
        <f>списки!E118</f>
        <v>ГАЗЕТА</v>
      </c>
      <c r="E122" s="55" t="s">
        <v>383</v>
      </c>
      <c r="F122" s="55" t="s">
        <v>383</v>
      </c>
      <c r="G122" s="55" t="s">
        <v>383</v>
      </c>
      <c r="H122" s="55" t="s">
        <v>383</v>
      </c>
      <c r="I122" s="55" t="s">
        <v>383</v>
      </c>
      <c r="J122" s="55" t="s">
        <v>383</v>
      </c>
      <c r="K122" s="55" t="s">
        <v>383</v>
      </c>
      <c r="L122" s="55" t="s">
        <v>383</v>
      </c>
      <c r="M122" s="55" t="s">
        <v>383</v>
      </c>
    </row>
    <row r="123" spans="1:13" ht="12.75" customHeight="1">
      <c r="A123" s="1">
        <f>списки!A119</f>
        <v>119</v>
      </c>
      <c r="B123" s="5" t="str">
        <f>списки!C119</f>
        <v>Логоткова Дарья Константиновна (932003)</v>
      </c>
      <c r="C123" s="5" t="str">
        <f>списки!D119</f>
        <v>logotkova</v>
      </c>
      <c r="D123" s="18" t="str">
        <f>списки!E119</f>
        <v>ГАИ</v>
      </c>
      <c r="E123" s="55" t="s">
        <v>383</v>
      </c>
      <c r="F123" s="55" t="s">
        <v>383</v>
      </c>
      <c r="G123" s="55" t="s">
        <v>383</v>
      </c>
      <c r="H123" s="55" t="s">
        <v>383</v>
      </c>
      <c r="I123" s="55" t="s">
        <v>383</v>
      </c>
      <c r="J123" s="55" t="s">
        <v>383</v>
      </c>
      <c r="K123" s="55" t="s">
        <v>383</v>
      </c>
      <c r="L123" s="55" t="s">
        <v>383</v>
      </c>
      <c r="M123" s="55" t="s">
        <v>383</v>
      </c>
    </row>
    <row r="124" spans="1:13" ht="12.75" customHeight="1">
      <c r="A124" s="1">
        <f>списки!A120</f>
        <v>120</v>
      </c>
      <c r="B124" s="5" t="str">
        <f>списки!C120</f>
        <v>Малясов Дмитрий Викторович (932001)</v>
      </c>
      <c r="C124" s="5" t="str">
        <f>списки!D120</f>
        <v>malyasov</v>
      </c>
      <c r="D124" s="18" t="str">
        <f>списки!E120</f>
        <v>ГАРАЖ</v>
      </c>
      <c r="E124" s="55" t="s">
        <v>383</v>
      </c>
      <c r="F124" s="55" t="s">
        <v>383</v>
      </c>
      <c r="G124" s="55" t="s">
        <v>383</v>
      </c>
      <c r="H124" s="55" t="s">
        <v>383</v>
      </c>
      <c r="I124" s="55" t="s">
        <v>383</v>
      </c>
      <c r="J124" s="55" t="s">
        <v>383</v>
      </c>
      <c r="K124" s="55" t="s">
        <v>383</v>
      </c>
      <c r="L124" s="55" t="s">
        <v>383</v>
      </c>
      <c r="M124" s="55" t="s">
        <v>383</v>
      </c>
    </row>
    <row r="125" spans="1:13" ht="12.75" customHeight="1">
      <c r="A125" s="1">
        <f>списки!A121</f>
        <v>121</v>
      </c>
      <c r="B125" s="5" t="str">
        <f>списки!C121</f>
        <v>Марьясов Артем Ринатович (932002)</v>
      </c>
      <c r="C125" s="5" t="str">
        <f>списки!D121</f>
        <v>maryasov</v>
      </c>
      <c r="D125" s="18" t="str">
        <f>списки!E121</f>
        <v>ЛАБОРАТОРИЯ</v>
      </c>
      <c r="E125" s="55" t="s">
        <v>383</v>
      </c>
      <c r="F125" s="55" t="s">
        <v>383</v>
      </c>
      <c r="G125" s="55" t="s">
        <v>383</v>
      </c>
      <c r="H125" s="55" t="s">
        <v>383</v>
      </c>
      <c r="I125" s="55" t="s">
        <v>383</v>
      </c>
      <c r="J125" s="55" t="s">
        <v>383</v>
      </c>
      <c r="K125" s="55" t="s">
        <v>383</v>
      </c>
      <c r="L125" s="55" t="s">
        <v>383</v>
      </c>
      <c r="M125" s="55" t="s">
        <v>383</v>
      </c>
    </row>
    <row r="126" spans="1:13" ht="12.75" customHeight="1">
      <c r="A126" s="1">
        <f>списки!A122</f>
        <v>122</v>
      </c>
      <c r="B126" s="5" t="str">
        <f>списки!C122</f>
        <v>Маслова Мария Витальевна (932002)</v>
      </c>
      <c r="C126" s="5" t="str">
        <f>списки!D122</f>
        <v>maslova</v>
      </c>
      <c r="D126" s="18" t="str">
        <f>списки!E122</f>
        <v>ГОСТИНИЦА</v>
      </c>
      <c r="E126" s="55" t="s">
        <v>383</v>
      </c>
      <c r="F126" s="55" t="s">
        <v>383</v>
      </c>
      <c r="G126" s="55" t="s">
        <v>383</v>
      </c>
      <c r="H126" s="55" t="s">
        <v>383</v>
      </c>
      <c r="I126" s="55" t="s">
        <v>383</v>
      </c>
      <c r="J126" s="55" t="s">
        <v>383</v>
      </c>
      <c r="K126" s="55" t="s">
        <v>383</v>
      </c>
      <c r="L126" s="55" t="s">
        <v>383</v>
      </c>
      <c r="M126" s="55" t="s">
        <v>383</v>
      </c>
    </row>
    <row r="127" spans="1:13" ht="12.75" customHeight="1">
      <c r="A127" s="1">
        <f>списки!A123</f>
        <v>123</v>
      </c>
      <c r="B127" s="5" t="str">
        <f>списки!C123</f>
        <v>Молоков Артём Вячеславович (932003)</v>
      </c>
      <c r="C127" s="5" t="str">
        <f>списки!D123</f>
        <v>molokov</v>
      </c>
      <c r="D127" s="18" t="str">
        <f>списки!E123</f>
        <v>ГРУЗЫ</v>
      </c>
      <c r="E127" s="55" t="s">
        <v>383</v>
      </c>
      <c r="F127" s="55" t="s">
        <v>383</v>
      </c>
      <c r="G127" s="55" t="s">
        <v>383</v>
      </c>
      <c r="H127" s="55" t="s">
        <v>383</v>
      </c>
      <c r="I127" s="55" t="s">
        <v>383</v>
      </c>
      <c r="J127" s="55" t="s">
        <v>383</v>
      </c>
      <c r="K127" s="55" t="s">
        <v>383</v>
      </c>
      <c r="L127" s="55" t="s">
        <v>383</v>
      </c>
      <c r="M127" s="55" t="s">
        <v>383</v>
      </c>
    </row>
    <row r="128" spans="1:13" ht="12.75" customHeight="1">
      <c r="A128" s="1">
        <f>списки!A124</f>
        <v>124</v>
      </c>
      <c r="B128" s="5" t="str">
        <f>списки!C124</f>
        <v>Панова Диана Дмитриевна (932001)</v>
      </c>
      <c r="C128" s="5" t="str">
        <f>списки!D124</f>
        <v>panova</v>
      </c>
      <c r="D128" s="18" t="str">
        <f>списки!E124</f>
        <v>ШКОЛА</v>
      </c>
      <c r="E128" s="55" t="s">
        <v>383</v>
      </c>
      <c r="F128" s="55" t="s">
        <v>383</v>
      </c>
      <c r="G128" s="55" t="s">
        <v>383</v>
      </c>
      <c r="H128" s="55" t="s">
        <v>383</v>
      </c>
      <c r="I128" s="55" t="s">
        <v>383</v>
      </c>
      <c r="J128" s="55" t="s">
        <v>383</v>
      </c>
      <c r="K128" s="55" t="s">
        <v>383</v>
      </c>
      <c r="L128" s="55" t="s">
        <v>383</v>
      </c>
      <c r="M128" s="55" t="s">
        <v>383</v>
      </c>
    </row>
    <row r="129" spans="1:13" ht="12.75" customHeight="1">
      <c r="A129" s="1">
        <f>списки!A125</f>
        <v>125</v>
      </c>
      <c r="B129" s="5" t="str">
        <f>списки!C125</f>
        <v>Петериков Иван Владимирович (932003)</v>
      </c>
      <c r="C129" s="5" t="str">
        <f>списки!D125</f>
        <v>peterikov</v>
      </c>
      <c r="D129" s="18" t="str">
        <f>списки!E125</f>
        <v>МАРШРУТКИ</v>
      </c>
      <c r="E129" s="55" t="s">
        <v>383</v>
      </c>
      <c r="F129" s="55" t="s">
        <v>383</v>
      </c>
      <c r="G129" s="55" t="s">
        <v>383</v>
      </c>
      <c r="H129" s="55" t="s">
        <v>383</v>
      </c>
      <c r="I129" s="55" t="s">
        <v>383</v>
      </c>
      <c r="J129" s="55" t="s">
        <v>383</v>
      </c>
      <c r="K129" s="55" t="s">
        <v>383</v>
      </c>
      <c r="L129" s="55" t="s">
        <v>383</v>
      </c>
      <c r="M129" s="55" t="s">
        <v>383</v>
      </c>
    </row>
    <row r="130" spans="1:13" ht="12.75" customHeight="1">
      <c r="A130" s="1">
        <f>списки!A126</f>
        <v>126</v>
      </c>
      <c r="B130" s="5" t="str">
        <f>списки!C126</f>
        <v>Печкина Кристина Евгеньевна (932001)</v>
      </c>
      <c r="C130" s="5" t="str">
        <f>списки!D126</f>
        <v>pechkina</v>
      </c>
      <c r="D130" s="18" t="str">
        <f>списки!E126</f>
        <v>СТРАХОВАНИЕ</v>
      </c>
      <c r="E130" s="55" t="s">
        <v>383</v>
      </c>
      <c r="F130" s="55" t="s">
        <v>383</v>
      </c>
      <c r="G130" s="55" t="s">
        <v>383</v>
      </c>
      <c r="H130" s="55" t="s">
        <v>383</v>
      </c>
      <c r="I130" s="55" t="s">
        <v>383</v>
      </c>
      <c r="J130" s="55" t="s">
        <v>383</v>
      </c>
      <c r="K130" s="55" t="s">
        <v>383</v>
      </c>
      <c r="L130" s="55" t="s">
        <v>383</v>
      </c>
      <c r="M130" s="55" t="s">
        <v>383</v>
      </c>
    </row>
    <row r="131" spans="1:13" ht="12.75" customHeight="1">
      <c r="A131" s="1">
        <f>списки!A127</f>
        <v>127</v>
      </c>
      <c r="B131" s="5" t="str">
        <f>списки!C127</f>
        <v>Пудов Дмитрий Анатольевич (932001)</v>
      </c>
      <c r="C131" s="5" t="str">
        <f>списки!D127</f>
        <v>pudov</v>
      </c>
      <c r="D131" s="18" t="str">
        <f>списки!E127</f>
        <v>ТРАМВАЙНОЕ ДЕПО</v>
      </c>
      <c r="E131" s="55" t="s">
        <v>383</v>
      </c>
      <c r="F131" s="55" t="s">
        <v>383</v>
      </c>
      <c r="G131" s="55" t="s">
        <v>383</v>
      </c>
      <c r="H131" s="55" t="s">
        <v>383</v>
      </c>
      <c r="I131" s="55" t="s">
        <v>383</v>
      </c>
      <c r="J131" s="55" t="s">
        <v>383</v>
      </c>
      <c r="K131" s="55" t="s">
        <v>383</v>
      </c>
      <c r="L131" s="55" t="s">
        <v>383</v>
      </c>
      <c r="M131" s="55" t="s">
        <v>383</v>
      </c>
    </row>
    <row r="132" spans="1:13" ht="12.75" customHeight="1">
      <c r="A132" s="1">
        <f>списки!A128</f>
        <v>128</v>
      </c>
      <c r="B132" s="5" t="str">
        <f>списки!C128</f>
        <v>Ращупкина Наталья Максимовна (932002)</v>
      </c>
      <c r="C132" s="5" t="str">
        <f>списки!D128</f>
        <v>raschupkina</v>
      </c>
      <c r="D132" s="18" t="str">
        <f>списки!E128</f>
        <v>САЛОН КРАСОТЫ</v>
      </c>
      <c r="E132" s="55" t="s">
        <v>383</v>
      </c>
      <c r="F132" s="55" t="s">
        <v>383</v>
      </c>
      <c r="G132" s="55" t="s">
        <v>383</v>
      </c>
      <c r="H132" s="55" t="s">
        <v>383</v>
      </c>
      <c r="I132" s="55" t="s">
        <v>383</v>
      </c>
      <c r="J132" s="55" t="s">
        <v>383</v>
      </c>
      <c r="K132" s="55" t="s">
        <v>383</v>
      </c>
      <c r="L132" s="55" t="s">
        <v>383</v>
      </c>
      <c r="M132" s="55" t="s">
        <v>383</v>
      </c>
    </row>
    <row r="133" spans="1:13" ht="12.75" customHeight="1">
      <c r="A133" s="1">
        <f>списки!A129</f>
        <v>129</v>
      </c>
      <c r="B133" s="5" t="str">
        <f>списки!C129</f>
        <v>Русанов Даниил Игоревич (932002)</v>
      </c>
      <c r="C133" s="5" t="str">
        <f>списки!D129</f>
        <v>rusanov</v>
      </c>
      <c r="D133" s="18" t="str">
        <f>списки!E129</f>
        <v>КЛУБ</v>
      </c>
      <c r="E133" s="55" t="s">
        <v>383</v>
      </c>
      <c r="F133" s="55" t="s">
        <v>383</v>
      </c>
      <c r="G133" s="55" t="s">
        <v>383</v>
      </c>
      <c r="H133" s="55" t="s">
        <v>383</v>
      </c>
      <c r="I133" s="55" t="s">
        <v>383</v>
      </c>
      <c r="J133" s="55" t="s">
        <v>383</v>
      </c>
      <c r="K133" s="55" t="s">
        <v>383</v>
      </c>
      <c r="L133" s="55" t="s">
        <v>383</v>
      </c>
      <c r="M133" s="55" t="s">
        <v>383</v>
      </c>
    </row>
    <row r="134" spans="1:13" ht="12.75" customHeight="1">
      <c r="A134" s="1">
        <f>списки!A130</f>
        <v>130</v>
      </c>
      <c r="B134" s="5" t="str">
        <f>списки!C130</f>
        <v>Скрипко Егор Анатольевич (932002)</v>
      </c>
      <c r="C134" s="5" t="str">
        <f>списки!D130</f>
        <v>skripko</v>
      </c>
      <c r="D134" s="18" t="str">
        <f>списки!E130</f>
        <v>ЗАПОВЕДНИК</v>
      </c>
      <c r="E134" s="55" t="s">
        <v>383</v>
      </c>
      <c r="F134" s="55" t="s">
        <v>383</v>
      </c>
      <c r="G134" s="55" t="s">
        <v>383</v>
      </c>
      <c r="H134" s="55" t="s">
        <v>383</v>
      </c>
      <c r="I134" s="55" t="s">
        <v>383</v>
      </c>
      <c r="J134" s="55" t="s">
        <v>383</v>
      </c>
      <c r="K134" s="55" t="s">
        <v>383</v>
      </c>
      <c r="L134" s="55" t="s">
        <v>383</v>
      </c>
      <c r="M134" s="55" t="s">
        <v>383</v>
      </c>
    </row>
    <row r="135" spans="1:13" ht="12.75" customHeight="1">
      <c r="A135" s="1">
        <f>списки!A131</f>
        <v>131</v>
      </c>
      <c r="B135" s="5" t="str">
        <f>списки!C131</f>
        <v>Степаньков Данила Денисович (932001)</v>
      </c>
      <c r="C135" s="5" t="str">
        <f>списки!D131</f>
        <v>stepankov</v>
      </c>
      <c r="D135" s="18" t="str">
        <f>списки!E131</f>
        <v>КЛИНИКА</v>
      </c>
      <c r="E135" s="55" t="s">
        <v>383</v>
      </c>
      <c r="F135" s="55" t="s">
        <v>383</v>
      </c>
      <c r="G135" s="55" t="s">
        <v>383</v>
      </c>
      <c r="H135" s="55" t="s">
        <v>383</v>
      </c>
      <c r="I135" s="55" t="s">
        <v>383</v>
      </c>
      <c r="J135" s="55" t="s">
        <v>383</v>
      </c>
      <c r="K135" s="55" t="s">
        <v>383</v>
      </c>
      <c r="L135" s="55" t="s">
        <v>383</v>
      </c>
      <c r="M135" s="55" t="s">
        <v>383</v>
      </c>
    </row>
    <row r="136" spans="1:13" ht="12.75" customHeight="1">
      <c r="A136" s="1">
        <f>списки!A132</f>
        <v>132</v>
      </c>
      <c r="B136" s="5" t="str">
        <f>списки!C132</f>
        <v>Танумихарджа Рафаэл Мэтью (932003)</v>
      </c>
      <c r="C136" s="5" t="str">
        <f>списки!D132</f>
        <v>tanumiharadja</v>
      </c>
      <c r="D136" s="18" t="str">
        <f>списки!E132</f>
        <v>ЗООПАРК</v>
      </c>
      <c r="E136" s="55" t="s">
        <v>383</v>
      </c>
      <c r="F136" s="55" t="s">
        <v>383</v>
      </c>
      <c r="G136" s="55" t="s">
        <v>383</v>
      </c>
      <c r="H136" s="55" t="s">
        <v>383</v>
      </c>
      <c r="I136" s="55" t="s">
        <v>383</v>
      </c>
      <c r="J136" s="55" t="s">
        <v>383</v>
      </c>
      <c r="K136" s="55" t="s">
        <v>383</v>
      </c>
      <c r="L136" s="55" t="s">
        <v>383</v>
      </c>
      <c r="M136" s="55" t="s">
        <v>383</v>
      </c>
    </row>
    <row r="137" spans="1:13" ht="12.75" customHeight="1">
      <c r="A137" s="1">
        <f>списки!A133</f>
        <v>133</v>
      </c>
      <c r="B137" s="5" t="str">
        <f>списки!C133</f>
        <v>Узжин Виталий Андреевич (932002)</v>
      </c>
      <c r="C137" s="5" t="str">
        <f>списки!D133</f>
        <v>uzjin</v>
      </c>
      <c r="D137" s="18" t="str">
        <f>списки!E133</f>
        <v>СТРОИТЕЛЬСТВО</v>
      </c>
      <c r="E137" s="55" t="s">
        <v>383</v>
      </c>
      <c r="F137" s="55" t="s">
        <v>383</v>
      </c>
      <c r="G137" s="55" t="s">
        <v>383</v>
      </c>
      <c r="H137" s="55" t="s">
        <v>383</v>
      </c>
      <c r="I137" s="55" t="s">
        <v>383</v>
      </c>
      <c r="J137" s="55" t="s">
        <v>383</v>
      </c>
      <c r="K137" s="55" t="s">
        <v>383</v>
      </c>
      <c r="L137" s="55" t="s">
        <v>383</v>
      </c>
      <c r="M137" s="55" t="s">
        <v>383</v>
      </c>
    </row>
    <row r="138" spans="1:13" ht="12.75" customHeight="1">
      <c r="A138" s="1">
        <f>списки!A134</f>
        <v>134</v>
      </c>
      <c r="B138" s="5" t="str">
        <f>списки!C134</f>
        <v>Хандуев Алдар Станиславович (932001)</v>
      </c>
      <c r="C138" s="5" t="str">
        <f>списки!D134</f>
        <v>handuev</v>
      </c>
      <c r="D138" s="18" t="str">
        <f>списки!E134</f>
        <v>ИНТЕРНЕТ-МАГАЗИН</v>
      </c>
      <c r="E138" s="55" t="s">
        <v>383</v>
      </c>
      <c r="F138" s="55" t="s">
        <v>383</v>
      </c>
      <c r="G138" s="55" t="s">
        <v>383</v>
      </c>
      <c r="H138" s="55" t="s">
        <v>383</v>
      </c>
      <c r="I138" s="55" t="s">
        <v>383</v>
      </c>
      <c r="J138" s="55" t="s">
        <v>383</v>
      </c>
      <c r="K138" s="55" t="s">
        <v>383</v>
      </c>
      <c r="L138" s="55" t="s">
        <v>383</v>
      </c>
      <c r="M138" s="55" t="s">
        <v>383</v>
      </c>
    </row>
    <row r="139" spans="1:13" ht="12.75" customHeight="1">
      <c r="A139" s="1">
        <f>списки!A135</f>
        <v>135</v>
      </c>
      <c r="B139" s="5" t="str">
        <f>списки!C135</f>
        <v>Щербак Юлия Алексеевна (932002)</v>
      </c>
      <c r="C139" s="5" t="str">
        <f>списки!D135</f>
        <v>scherbak</v>
      </c>
      <c r="D139" s="18" t="str">
        <f>списки!E135</f>
        <v>КИНОСТУДИЯ</v>
      </c>
      <c r="E139" s="55" t="s">
        <v>383</v>
      </c>
      <c r="F139" s="55" t="s">
        <v>383</v>
      </c>
      <c r="G139" s="55" t="s">
        <v>383</v>
      </c>
      <c r="H139" s="55" t="s">
        <v>383</v>
      </c>
      <c r="I139" s="55" t="s">
        <v>383</v>
      </c>
      <c r="J139" s="55" t="s">
        <v>383</v>
      </c>
      <c r="K139" s="55" t="s">
        <v>383</v>
      </c>
      <c r="L139" s="55" t="s">
        <v>383</v>
      </c>
      <c r="M139" s="55" t="s">
        <v>383</v>
      </c>
    </row>
    <row r="140" spans="1:13" ht="12.75" customHeight="1">
      <c r="A140" s="1">
        <f>списки!A136</f>
        <v>136</v>
      </c>
      <c r="B140" s="5" t="str">
        <f>списки!C136</f>
        <v>Юдин Роман Владимирович (932003)</v>
      </c>
      <c r="C140" s="5" t="str">
        <f>списки!D136</f>
        <v>yudin</v>
      </c>
      <c r="D140" s="18" t="str">
        <f>списки!E136</f>
        <v>КИНОТЕАТР</v>
      </c>
      <c r="E140" s="55" t="s">
        <v>383</v>
      </c>
      <c r="F140" s="55" t="s">
        <v>383</v>
      </c>
      <c r="G140" s="55" t="s">
        <v>383</v>
      </c>
      <c r="H140" s="55" t="s">
        <v>383</v>
      </c>
      <c r="I140" s="55" t="s">
        <v>383</v>
      </c>
      <c r="J140" s="55" t="s">
        <v>383</v>
      </c>
      <c r="K140" s="55" t="s">
        <v>383</v>
      </c>
      <c r="L140" s="55" t="s">
        <v>383</v>
      </c>
      <c r="M140" s="55" t="s">
        <v>383</v>
      </c>
    </row>
    <row r="141" spans="1:13" ht="12.75" customHeight="1">
      <c r="A141" s="1">
        <f>списки!A137</f>
        <v>137</v>
      </c>
      <c r="B141" s="5">
        <f>списки!C137</f>
        <v>0</v>
      </c>
      <c r="C141" s="5">
        <f>списки!D137</f>
        <v>0</v>
      </c>
      <c r="D141" s="18" t="str">
        <f>списки!E137</f>
        <v>КЛАССНЫЙ РУКОВОДИТЕЛЬ</v>
      </c>
      <c r="E141" s="55" t="s">
        <v>383</v>
      </c>
      <c r="F141" s="55" t="s">
        <v>383</v>
      </c>
      <c r="G141" s="55" t="s">
        <v>383</v>
      </c>
      <c r="H141" s="55" t="s">
        <v>383</v>
      </c>
      <c r="I141" s="55" t="s">
        <v>383</v>
      </c>
      <c r="J141" s="55" t="s">
        <v>383</v>
      </c>
      <c r="K141" s="55" t="s">
        <v>383</v>
      </c>
      <c r="L141" s="55" t="s">
        <v>383</v>
      </c>
      <c r="M141" s="55" t="s">
        <v>383</v>
      </c>
    </row>
    <row r="142" spans="1:13" ht="12.75" customHeight="1">
      <c r="A142" s="1">
        <f>списки!A138</f>
        <v>138</v>
      </c>
      <c r="B142" s="5">
        <f>списки!C138</f>
        <v>0</v>
      </c>
      <c r="C142" s="5">
        <f>списки!D138</f>
        <v>0</v>
      </c>
      <c r="D142" s="18" t="str">
        <f>списки!E138</f>
        <v>ХУДОЖЕСТВЕННЫЙ МУЗЕЙ</v>
      </c>
      <c r="E142" s="55" t="s">
        <v>383</v>
      </c>
      <c r="F142" s="55" t="s">
        <v>383</v>
      </c>
      <c r="G142" s="55" t="s">
        <v>383</v>
      </c>
      <c r="H142" s="55" t="s">
        <v>383</v>
      </c>
      <c r="I142" s="55" t="s">
        <v>383</v>
      </c>
      <c r="J142" s="55" t="s">
        <v>383</v>
      </c>
      <c r="K142" s="55" t="s">
        <v>383</v>
      </c>
      <c r="L142" s="55" t="s">
        <v>383</v>
      </c>
      <c r="M142" s="55" t="s">
        <v>383</v>
      </c>
    </row>
    <row r="143" spans="1:13" ht="12.75" customHeight="1">
      <c r="A143" s="1">
        <f>списки!A139</f>
        <v>139</v>
      </c>
      <c r="B143" s="5">
        <f>списки!C139</f>
        <v>0</v>
      </c>
      <c r="C143" s="5">
        <f>списки!D139</f>
        <v>0</v>
      </c>
      <c r="D143" s="18" t="str">
        <f>списки!E139</f>
        <v>СКЛАД</v>
      </c>
      <c r="E143" s="55" t="s">
        <v>383</v>
      </c>
      <c r="F143" s="55" t="s">
        <v>383</v>
      </c>
      <c r="G143" s="55" t="s">
        <v>383</v>
      </c>
      <c r="H143" s="55" t="s">
        <v>383</v>
      </c>
      <c r="I143" s="55" t="s">
        <v>383</v>
      </c>
      <c r="J143" s="55" t="s">
        <v>383</v>
      </c>
      <c r="K143" s="55" t="s">
        <v>383</v>
      </c>
      <c r="L143" s="55" t="s">
        <v>383</v>
      </c>
      <c r="M143" s="55" t="s">
        <v>383</v>
      </c>
    </row>
    <row r="144" spans="1:13" ht="12.75" customHeight="1">
      <c r="A144" s="1">
        <f>списки!A140</f>
        <v>140</v>
      </c>
      <c r="B144" s="5">
        <f>списки!C140</f>
        <v>0</v>
      </c>
      <c r="C144" s="5">
        <f>списки!D140</f>
        <v>0</v>
      </c>
      <c r="D144" s="18" t="str">
        <f>списки!E140</f>
        <v>КОЛЛЕКЦИОНЕР</v>
      </c>
      <c r="E144" s="55" t="s">
        <v>383</v>
      </c>
      <c r="F144" s="55" t="s">
        <v>383</v>
      </c>
      <c r="G144" s="55" t="s">
        <v>383</v>
      </c>
      <c r="H144" s="55" t="s">
        <v>383</v>
      </c>
      <c r="I144" s="55" t="s">
        <v>383</v>
      </c>
      <c r="J144" s="55" t="s">
        <v>383</v>
      </c>
      <c r="K144" s="55" t="s">
        <v>383</v>
      </c>
      <c r="L144" s="55" t="s">
        <v>383</v>
      </c>
      <c r="M144" s="55" t="s">
        <v>383</v>
      </c>
    </row>
    <row r="145" spans="1:13" ht="12.75" customHeight="1">
      <c r="A145" s="1">
        <f>списки!A141</f>
        <v>141</v>
      </c>
      <c r="B145" s="5" t="str">
        <f>списки!C141</f>
        <v>Переплеткина</v>
      </c>
      <c r="C145" s="5" t="str">
        <f>списки!D141</f>
        <v>perepletkina</v>
      </c>
      <c r="D145" s="18" t="str">
        <f>списки!E141</f>
        <v>КОМПЬЮТЕРЫ</v>
      </c>
      <c r="E145" s="55" t="s">
        <v>383</v>
      </c>
      <c r="F145" s="55" t="s">
        <v>383</v>
      </c>
      <c r="G145" s="55" t="s">
        <v>383</v>
      </c>
      <c r="H145" s="55" t="s">
        <v>383</v>
      </c>
      <c r="I145" s="55" t="s">
        <v>383</v>
      </c>
      <c r="J145" s="55" t="s">
        <v>383</v>
      </c>
      <c r="K145" s="55" t="s">
        <v>383</v>
      </c>
      <c r="L145" s="55" t="s">
        <v>383</v>
      </c>
      <c r="M145" s="55" t="s">
        <v>383</v>
      </c>
    </row>
    <row r="146" spans="1:13" ht="12.75" customHeight="1">
      <c r="A146" s="1">
        <f>списки!A142</f>
        <v>142</v>
      </c>
      <c r="B146" s="5" t="str">
        <f>списки!C142</f>
        <v>Емелин Кирилл Сергеевич</v>
      </c>
      <c r="C146" s="5" t="str">
        <f>списки!D142</f>
        <v>emelin</v>
      </c>
      <c r="D146" s="18" t="str">
        <f>списки!E142</f>
        <v>КРЕДИТНЫЙ ОТДЕЛ БАНКА</v>
      </c>
      <c r="E146" s="55" t="s">
        <v>383</v>
      </c>
      <c r="F146" s="55" t="s">
        <v>383</v>
      </c>
      <c r="G146" s="55" t="s">
        <v>383</v>
      </c>
      <c r="H146" s="55" t="s">
        <v>383</v>
      </c>
      <c r="I146" s="55" t="s">
        <v>383</v>
      </c>
      <c r="J146" s="55" t="s">
        <v>383</v>
      </c>
      <c r="K146" s="55" t="s">
        <v>383</v>
      </c>
      <c r="L146" s="55" t="s">
        <v>383</v>
      </c>
      <c r="M146" s="55" t="s">
        <v>383</v>
      </c>
    </row>
    <row r="147" spans="1:13" ht="12.75" customHeight="1">
      <c r="A147" s="1">
        <f>списки!A143</f>
        <v>143</v>
      </c>
      <c r="B147" s="5" t="str">
        <f>списки!C143</f>
        <v>Гурин Кирилл Игоревич</v>
      </c>
      <c r="C147" s="5">
        <f>списки!D143</f>
        <v>0</v>
      </c>
      <c r="D147" s="18" t="str">
        <f>списки!E143</f>
        <v>КУРОРТ</v>
      </c>
      <c r="E147" s="55" t="s">
        <v>383</v>
      </c>
      <c r="F147" s="55" t="s">
        <v>383</v>
      </c>
      <c r="G147" s="55" t="s">
        <v>383</v>
      </c>
      <c r="H147" s="55" t="s">
        <v>383</v>
      </c>
      <c r="I147" s="55" t="s">
        <v>383</v>
      </c>
      <c r="J147" s="55" t="s">
        <v>383</v>
      </c>
      <c r="K147" s="55" t="s">
        <v>383</v>
      </c>
      <c r="L147" s="55" t="s">
        <v>383</v>
      </c>
      <c r="M147" s="55" t="s">
        <v>383</v>
      </c>
    </row>
    <row r="148" spans="1:13" ht="12.75" customHeight="1">
      <c r="A148" s="1">
        <f>списки!A144</f>
        <v>0</v>
      </c>
      <c r="B148" s="5">
        <f>списки!C144</f>
        <v>0</v>
      </c>
      <c r="C148" s="5">
        <f>списки!D144</f>
        <v>0</v>
      </c>
      <c r="D148" s="18" t="str">
        <f>списки!E144</f>
        <v>ФОТОГРАФ</v>
      </c>
      <c r="E148" s="55" t="s">
        <v>383</v>
      </c>
      <c r="F148" s="55" t="s">
        <v>383</v>
      </c>
      <c r="G148" s="55" t="s">
        <v>383</v>
      </c>
      <c r="H148" s="55" t="s">
        <v>383</v>
      </c>
      <c r="I148" s="55" t="s">
        <v>383</v>
      </c>
      <c r="J148" s="55" t="s">
        <v>383</v>
      </c>
      <c r="K148" s="55" t="s">
        <v>383</v>
      </c>
      <c r="L148" s="55" t="s">
        <v>383</v>
      </c>
      <c r="M148" s="55" t="s">
        <v>383</v>
      </c>
    </row>
    <row r="149" spans="1:13" ht="12.75" customHeight="1">
      <c r="A149" s="1">
        <f>списки!A145</f>
        <v>0</v>
      </c>
      <c r="B149" s="5">
        <f>списки!C145</f>
        <v>0</v>
      </c>
      <c r="C149" s="5">
        <f>списки!D145</f>
        <v>0</v>
      </c>
      <c r="D149" s="18" t="str">
        <f>списки!E145</f>
        <v>HARDWARE</v>
      </c>
      <c r="E149" s="55" t="s">
        <v>383</v>
      </c>
      <c r="F149" s="55" t="s">
        <v>383</v>
      </c>
      <c r="G149" s="55" t="s">
        <v>383</v>
      </c>
      <c r="H149" s="55" t="s">
        <v>383</v>
      </c>
      <c r="I149" s="55" t="s">
        <v>383</v>
      </c>
      <c r="J149" s="55" t="s">
        <v>383</v>
      </c>
      <c r="K149" s="55" t="s">
        <v>383</v>
      </c>
      <c r="L149" s="55" t="s">
        <v>383</v>
      </c>
      <c r="M149" s="55" t="s">
        <v>383</v>
      </c>
    </row>
    <row r="150" spans="1:13" ht="12.75" customHeight="1">
      <c r="A150" s="1">
        <f>списки!A146</f>
        <v>0</v>
      </c>
      <c r="B150" s="5">
        <f>списки!C146</f>
        <v>0</v>
      </c>
      <c r="C150" s="5">
        <f>списки!D146</f>
        <v>0</v>
      </c>
      <c r="D150" s="18" t="str">
        <f>списки!E146</f>
        <v>БИБЛИОТЕКА</v>
      </c>
      <c r="E150" s="55" t="s">
        <v>383</v>
      </c>
      <c r="F150" s="55" t="s">
        <v>383</v>
      </c>
      <c r="G150" s="55" t="s">
        <v>383</v>
      </c>
      <c r="H150" s="55" t="s">
        <v>383</v>
      </c>
      <c r="I150" s="55" t="s">
        <v>383</v>
      </c>
      <c r="J150" s="55" t="s">
        <v>383</v>
      </c>
      <c r="K150" s="55" t="s">
        <v>383</v>
      </c>
      <c r="L150" s="55" t="s">
        <v>383</v>
      </c>
      <c r="M150" s="55" t="s">
        <v>383</v>
      </c>
    </row>
    <row r="151" spans="1:13" ht="12.75" customHeight="1">
      <c r="D151" s="24"/>
    </row>
    <row r="152" spans="1:13" ht="12.75" customHeight="1">
      <c r="D152" s="24"/>
    </row>
    <row r="153" spans="1:13" ht="12.75" customHeight="1">
      <c r="D153" s="24"/>
    </row>
    <row r="154" spans="1:13" ht="12.75" customHeight="1">
      <c r="D154" s="24"/>
    </row>
    <row r="155" spans="1:13" ht="12.75" customHeight="1">
      <c r="D155" s="24"/>
    </row>
    <row r="156" spans="1:13" ht="12.75" customHeight="1">
      <c r="D156" s="24"/>
    </row>
    <row r="157" spans="1:13" ht="12.75" customHeight="1">
      <c r="D157" s="24"/>
    </row>
    <row r="158" spans="1:13" ht="12.75" customHeight="1">
      <c r="D158" s="24"/>
    </row>
    <row r="159" spans="1:13" ht="12.75" customHeight="1">
      <c r="D159" s="24"/>
    </row>
    <row r="160" spans="1:13" ht="12.75" customHeight="1">
      <c r="D160" s="24"/>
    </row>
    <row r="161" spans="4:4" ht="12.75" customHeight="1">
      <c r="D161" s="24"/>
    </row>
    <row r="162" spans="4:4" ht="12.75" customHeight="1">
      <c r="D162" s="24"/>
    </row>
    <row r="163" spans="4:4" ht="12.75" customHeight="1">
      <c r="D163" s="24"/>
    </row>
    <row r="164" spans="4:4" ht="12.75" customHeight="1">
      <c r="D164" s="24"/>
    </row>
    <row r="165" spans="4:4" ht="12.75" customHeight="1">
      <c r="D165" s="24"/>
    </row>
    <row r="166" spans="4:4" ht="12.75" customHeight="1">
      <c r="D166" s="24"/>
    </row>
    <row r="167" spans="4:4" ht="12.75" customHeight="1">
      <c r="D167" s="24"/>
    </row>
    <row r="168" spans="4:4" ht="12.75" customHeight="1">
      <c r="D168" s="24"/>
    </row>
    <row r="169" spans="4:4" ht="12.75" customHeight="1">
      <c r="D169" s="24"/>
    </row>
    <row r="170" spans="4:4" ht="12.75" customHeight="1">
      <c r="D170" s="24"/>
    </row>
    <row r="171" spans="4:4" ht="12.75" customHeight="1">
      <c r="D171" s="24"/>
    </row>
    <row r="172" spans="4:4" ht="12.75" customHeight="1">
      <c r="D172" s="24"/>
    </row>
    <row r="173" spans="4:4" ht="12.75" customHeight="1">
      <c r="D173" s="24"/>
    </row>
    <row r="174" spans="4:4" ht="12.75" customHeight="1">
      <c r="D174" s="24"/>
    </row>
    <row r="175" spans="4:4" ht="12.75" customHeight="1">
      <c r="D175" s="24"/>
    </row>
    <row r="176" spans="4:4" ht="12.75" customHeight="1">
      <c r="D176" s="24"/>
    </row>
    <row r="177" spans="4:4" ht="12.75" customHeight="1">
      <c r="D177" s="24"/>
    </row>
    <row r="178" spans="4:4" ht="12.75" customHeight="1">
      <c r="D178" s="24"/>
    </row>
    <row r="179" spans="4:4" ht="12.75" customHeight="1">
      <c r="D179" s="24"/>
    </row>
    <row r="180" spans="4:4" ht="12.75" customHeight="1">
      <c r="D180" s="24"/>
    </row>
    <row r="181" spans="4:4" ht="12.75" customHeight="1">
      <c r="D181" s="24"/>
    </row>
    <row r="182" spans="4:4" ht="12.75" customHeight="1">
      <c r="D182" s="24"/>
    </row>
    <row r="183" spans="4:4" ht="12.75" customHeight="1">
      <c r="D183" s="24"/>
    </row>
    <row r="184" spans="4:4" ht="12.75" customHeight="1">
      <c r="D184" s="24"/>
    </row>
    <row r="185" spans="4:4" ht="12.75" customHeight="1">
      <c r="D185" s="24"/>
    </row>
    <row r="186" spans="4:4" ht="12.75" customHeight="1">
      <c r="D186" s="24"/>
    </row>
    <row r="187" spans="4:4" ht="12.75" customHeight="1">
      <c r="D187" s="24"/>
    </row>
    <row r="188" spans="4:4" ht="12.75" customHeight="1">
      <c r="D188" s="24"/>
    </row>
    <row r="189" spans="4:4" ht="12.75" customHeight="1">
      <c r="D189" s="24"/>
    </row>
    <row r="190" spans="4:4" ht="12.75" customHeight="1">
      <c r="D190" s="24"/>
    </row>
    <row r="191" spans="4:4" ht="12.75" customHeight="1">
      <c r="D191" s="24"/>
    </row>
    <row r="192" spans="4:4" ht="12.75" customHeight="1">
      <c r="D192" s="24"/>
    </row>
    <row r="193" spans="4:4" ht="12.75" customHeight="1">
      <c r="D193" s="24"/>
    </row>
    <row r="194" spans="4:4" ht="12.75" customHeight="1">
      <c r="D194" s="24"/>
    </row>
    <row r="195" spans="4:4" ht="12.75" customHeight="1">
      <c r="D195" s="24"/>
    </row>
    <row r="196" spans="4:4" ht="12.75" customHeight="1">
      <c r="D196" s="24"/>
    </row>
    <row r="197" spans="4:4" ht="12.75" customHeight="1">
      <c r="D197" s="24"/>
    </row>
    <row r="198" spans="4:4" ht="12.75" customHeight="1">
      <c r="D198" s="24"/>
    </row>
    <row r="199" spans="4:4" ht="12.75" customHeight="1">
      <c r="D199" s="24"/>
    </row>
    <row r="200" spans="4:4" ht="12.75" customHeight="1">
      <c r="D200" s="24"/>
    </row>
    <row r="201" spans="4:4" ht="12.75" customHeight="1">
      <c r="D201" s="24"/>
    </row>
    <row r="202" spans="4:4" ht="12.75" customHeight="1">
      <c r="D202" s="24"/>
    </row>
    <row r="203" spans="4:4" ht="12.75" customHeight="1">
      <c r="D203" s="24"/>
    </row>
    <row r="204" spans="4:4" ht="12.75" customHeight="1">
      <c r="D204" s="24"/>
    </row>
    <row r="205" spans="4:4" ht="12.75" customHeight="1">
      <c r="D205" s="24"/>
    </row>
    <row r="206" spans="4:4" ht="12.75" customHeight="1">
      <c r="D206" s="24"/>
    </row>
    <row r="207" spans="4:4" ht="12.75" customHeight="1">
      <c r="D207" s="24"/>
    </row>
    <row r="208" spans="4:4" ht="12.75" customHeight="1">
      <c r="D208" s="24"/>
    </row>
    <row r="209" spans="4:4" ht="12.75" customHeight="1">
      <c r="D209" s="24"/>
    </row>
    <row r="210" spans="4:4" ht="12.75" customHeight="1">
      <c r="D210" s="24"/>
    </row>
    <row r="211" spans="4:4" ht="12.75" customHeight="1">
      <c r="D211" s="24"/>
    </row>
    <row r="212" spans="4:4" ht="12.75" customHeight="1">
      <c r="D212" s="24"/>
    </row>
    <row r="213" spans="4:4" ht="12.75" customHeight="1">
      <c r="D213" s="24"/>
    </row>
    <row r="214" spans="4:4" ht="12.75" customHeight="1">
      <c r="D214" s="24"/>
    </row>
    <row r="215" spans="4:4" ht="12.75" customHeight="1">
      <c r="D215" s="24"/>
    </row>
    <row r="216" spans="4:4" ht="12.75" customHeight="1">
      <c r="D216" s="24"/>
    </row>
    <row r="217" spans="4:4" ht="12.75" customHeight="1">
      <c r="D217" s="24"/>
    </row>
    <row r="218" spans="4:4" ht="12.75" customHeight="1">
      <c r="D218" s="24"/>
    </row>
    <row r="219" spans="4:4" ht="12.75" customHeight="1">
      <c r="D219" s="24"/>
    </row>
    <row r="220" spans="4:4" ht="12.75" customHeight="1">
      <c r="D220" s="24"/>
    </row>
    <row r="221" spans="4:4" ht="12.75" customHeight="1">
      <c r="D221" s="24"/>
    </row>
    <row r="222" spans="4:4" ht="12.75" customHeight="1">
      <c r="D222" s="24"/>
    </row>
    <row r="223" spans="4:4" ht="12.75" customHeight="1">
      <c r="D223" s="24"/>
    </row>
    <row r="224" spans="4:4" ht="12.75" customHeight="1">
      <c r="D224" s="24"/>
    </row>
    <row r="225" spans="4:4" ht="12.75" customHeight="1">
      <c r="D225" s="24"/>
    </row>
    <row r="226" spans="4:4" ht="12.75" customHeight="1">
      <c r="D226" s="24"/>
    </row>
    <row r="227" spans="4:4" ht="12.75" customHeight="1">
      <c r="D227" s="24"/>
    </row>
    <row r="228" spans="4:4" ht="12.75" customHeight="1">
      <c r="D228" s="24"/>
    </row>
    <row r="229" spans="4:4" ht="12.75" customHeight="1">
      <c r="D229" s="24"/>
    </row>
    <row r="230" spans="4:4" ht="12.75" customHeight="1">
      <c r="D230" s="24"/>
    </row>
    <row r="231" spans="4:4" ht="12.75" customHeight="1">
      <c r="D231" s="24"/>
    </row>
    <row r="232" spans="4:4" ht="12.75" customHeight="1">
      <c r="D232" s="24"/>
    </row>
    <row r="233" spans="4:4" ht="12.75" customHeight="1">
      <c r="D233" s="24"/>
    </row>
    <row r="234" spans="4:4" ht="12.75" customHeight="1">
      <c r="D234" s="24"/>
    </row>
    <row r="235" spans="4:4" ht="12.75" customHeight="1">
      <c r="D235" s="24"/>
    </row>
    <row r="236" spans="4:4" ht="12.75" customHeight="1">
      <c r="D236" s="24"/>
    </row>
    <row r="237" spans="4:4" ht="12.75" customHeight="1">
      <c r="D237" s="24"/>
    </row>
    <row r="238" spans="4:4" ht="12.75" customHeight="1">
      <c r="D238" s="24"/>
    </row>
    <row r="239" spans="4:4" ht="12.75" customHeight="1">
      <c r="D239" s="24"/>
    </row>
    <row r="240" spans="4:4" ht="12.75" customHeight="1">
      <c r="D240" s="24"/>
    </row>
    <row r="241" spans="4:4" ht="12.75" customHeight="1">
      <c r="D241" s="24"/>
    </row>
    <row r="242" spans="4:4" ht="12.75" customHeight="1">
      <c r="D242" s="24"/>
    </row>
    <row r="243" spans="4:4" ht="12.75" customHeight="1">
      <c r="D243" s="24"/>
    </row>
    <row r="244" spans="4:4" ht="12.75" customHeight="1">
      <c r="D244" s="24"/>
    </row>
    <row r="245" spans="4:4" ht="12.75" customHeight="1">
      <c r="D245" s="24"/>
    </row>
    <row r="246" spans="4:4" ht="12.75" customHeight="1">
      <c r="D246" s="24"/>
    </row>
    <row r="247" spans="4:4" ht="12.75" customHeight="1">
      <c r="D247" s="24"/>
    </row>
    <row r="248" spans="4:4" ht="12.75" customHeight="1">
      <c r="D248" s="24"/>
    </row>
    <row r="249" spans="4:4" ht="12.75" customHeight="1">
      <c r="D249" s="24"/>
    </row>
    <row r="250" spans="4:4" ht="12.75" customHeight="1">
      <c r="D250" s="24"/>
    </row>
    <row r="251" spans="4:4" ht="12.75" customHeight="1">
      <c r="D251" s="24"/>
    </row>
    <row r="252" spans="4:4" ht="12.75" customHeight="1">
      <c r="D252" s="24"/>
    </row>
    <row r="253" spans="4:4" ht="12.75" customHeight="1">
      <c r="D253" s="24"/>
    </row>
    <row r="254" spans="4:4" ht="12.75" customHeight="1">
      <c r="D254" s="24"/>
    </row>
    <row r="255" spans="4:4" ht="12.75" customHeight="1">
      <c r="D255" s="24"/>
    </row>
    <row r="256" spans="4:4" ht="12.75" customHeight="1">
      <c r="D256" s="24"/>
    </row>
    <row r="257" spans="4:4" ht="12.75" customHeight="1">
      <c r="D257" s="24"/>
    </row>
    <row r="258" spans="4:4" ht="12.75" customHeight="1">
      <c r="D258" s="24"/>
    </row>
    <row r="259" spans="4:4" ht="12.75" customHeight="1">
      <c r="D259" s="24"/>
    </row>
    <row r="260" spans="4:4" ht="12.75" customHeight="1">
      <c r="D260" s="24"/>
    </row>
    <row r="261" spans="4:4" ht="12.75" customHeight="1">
      <c r="D261" s="24"/>
    </row>
    <row r="262" spans="4:4" ht="12.75" customHeight="1">
      <c r="D262" s="24"/>
    </row>
    <row r="263" spans="4:4" ht="12.75" customHeight="1">
      <c r="D263" s="24"/>
    </row>
    <row r="264" spans="4:4" ht="12.75" customHeight="1">
      <c r="D264" s="24"/>
    </row>
    <row r="265" spans="4:4" ht="12.75" customHeight="1">
      <c r="D265" s="24"/>
    </row>
    <row r="266" spans="4:4" ht="12.75" customHeight="1">
      <c r="D266" s="24"/>
    </row>
    <row r="267" spans="4:4" ht="12.75" customHeight="1">
      <c r="D267" s="24"/>
    </row>
    <row r="268" spans="4:4" ht="12.75" customHeight="1">
      <c r="D268" s="24"/>
    </row>
    <row r="269" spans="4:4" ht="12.75" customHeight="1">
      <c r="D269" s="24"/>
    </row>
    <row r="270" spans="4:4" ht="12.75" customHeight="1">
      <c r="D270" s="24"/>
    </row>
    <row r="271" spans="4:4" ht="12.75" customHeight="1">
      <c r="D271" s="24"/>
    </row>
    <row r="272" spans="4:4" ht="12.75" customHeight="1">
      <c r="D272" s="24"/>
    </row>
    <row r="273" spans="4:4" ht="12.75" customHeight="1">
      <c r="D273" s="24"/>
    </row>
    <row r="274" spans="4:4" ht="12.75" customHeight="1">
      <c r="D274" s="24"/>
    </row>
    <row r="275" spans="4:4" ht="12.75" customHeight="1">
      <c r="D275" s="24"/>
    </row>
    <row r="276" spans="4:4" ht="12.75" customHeight="1">
      <c r="D276" s="24"/>
    </row>
    <row r="277" spans="4:4" ht="12.75" customHeight="1">
      <c r="D277" s="24"/>
    </row>
    <row r="278" spans="4:4" ht="12.75" customHeight="1">
      <c r="D278" s="24"/>
    </row>
    <row r="279" spans="4:4" ht="12.75" customHeight="1">
      <c r="D279" s="24"/>
    </row>
    <row r="280" spans="4:4" ht="12.75" customHeight="1">
      <c r="D280" s="24"/>
    </row>
    <row r="281" spans="4:4" ht="12.75" customHeight="1">
      <c r="D281" s="24"/>
    </row>
    <row r="282" spans="4:4" ht="12.75" customHeight="1">
      <c r="D282" s="24"/>
    </row>
    <row r="283" spans="4:4" ht="12.75" customHeight="1">
      <c r="D283" s="24"/>
    </row>
    <row r="284" spans="4:4" ht="12.75" customHeight="1">
      <c r="D284" s="24"/>
    </row>
    <row r="285" spans="4:4" ht="12.75" customHeight="1">
      <c r="D285" s="24"/>
    </row>
    <row r="286" spans="4:4" ht="12.75" customHeight="1">
      <c r="D286" s="24"/>
    </row>
    <row r="287" spans="4:4" ht="12.75" customHeight="1">
      <c r="D287" s="24"/>
    </row>
    <row r="288" spans="4:4" ht="12.75" customHeight="1">
      <c r="D288" s="24"/>
    </row>
    <row r="289" spans="4:4" ht="12.75" customHeight="1">
      <c r="D289" s="24"/>
    </row>
    <row r="290" spans="4:4" ht="12.75" customHeight="1">
      <c r="D290" s="24"/>
    </row>
    <row r="291" spans="4:4" ht="12.75" customHeight="1">
      <c r="D291" s="24"/>
    </row>
    <row r="292" spans="4:4" ht="12.75" customHeight="1">
      <c r="D292" s="24"/>
    </row>
    <row r="293" spans="4:4" ht="12.75" customHeight="1">
      <c r="D293" s="24"/>
    </row>
    <row r="294" spans="4:4" ht="12.75" customHeight="1">
      <c r="D294" s="24"/>
    </row>
    <row r="295" spans="4:4" ht="12.75" customHeight="1">
      <c r="D295" s="24"/>
    </row>
    <row r="296" spans="4:4" ht="12.75" customHeight="1">
      <c r="D296" s="24"/>
    </row>
    <row r="297" spans="4:4" ht="12.75" customHeight="1">
      <c r="D297" s="24"/>
    </row>
    <row r="298" spans="4:4" ht="12.75" customHeight="1">
      <c r="D298" s="24"/>
    </row>
    <row r="299" spans="4:4" ht="12.75" customHeight="1">
      <c r="D299" s="24"/>
    </row>
    <row r="300" spans="4:4" ht="12.75" customHeight="1">
      <c r="D300" s="24"/>
    </row>
    <row r="301" spans="4:4" ht="12.75" customHeight="1">
      <c r="D301" s="24"/>
    </row>
    <row r="302" spans="4:4" ht="12.75" customHeight="1">
      <c r="D302" s="24"/>
    </row>
    <row r="303" spans="4:4" ht="12.75" customHeight="1">
      <c r="D303" s="24"/>
    </row>
    <row r="304" spans="4:4" ht="12.75" customHeight="1">
      <c r="D304" s="24"/>
    </row>
    <row r="305" spans="4:4" ht="12.75" customHeight="1">
      <c r="D305" s="24"/>
    </row>
    <row r="306" spans="4:4" ht="12.75" customHeight="1">
      <c r="D306" s="24"/>
    </row>
    <row r="307" spans="4:4" ht="12.75" customHeight="1">
      <c r="D307" s="24"/>
    </row>
    <row r="308" spans="4:4" ht="12.75" customHeight="1">
      <c r="D308" s="24"/>
    </row>
    <row r="309" spans="4:4" ht="12.75" customHeight="1">
      <c r="D309" s="24"/>
    </row>
    <row r="310" spans="4:4" ht="12.75" customHeight="1">
      <c r="D310" s="24"/>
    </row>
    <row r="311" spans="4:4" ht="12.75" customHeight="1">
      <c r="D311" s="24"/>
    </row>
    <row r="312" spans="4:4" ht="12.75" customHeight="1">
      <c r="D312" s="24"/>
    </row>
    <row r="313" spans="4:4" ht="12.75" customHeight="1">
      <c r="D313" s="24"/>
    </row>
    <row r="314" spans="4:4" ht="12.75" customHeight="1">
      <c r="D314" s="24"/>
    </row>
    <row r="315" spans="4:4" ht="12.75" customHeight="1">
      <c r="D315" s="24"/>
    </row>
    <row r="316" spans="4:4" ht="12.75" customHeight="1">
      <c r="D316" s="24"/>
    </row>
    <row r="317" spans="4:4" ht="12.75" customHeight="1">
      <c r="D317" s="24"/>
    </row>
    <row r="318" spans="4:4" ht="12.75" customHeight="1">
      <c r="D318" s="24"/>
    </row>
    <row r="319" spans="4:4" ht="12.75" customHeight="1">
      <c r="D319" s="24"/>
    </row>
    <row r="320" spans="4:4" ht="12.75" customHeight="1">
      <c r="D320" s="24"/>
    </row>
    <row r="321" spans="4:4" ht="12.75" customHeight="1">
      <c r="D321" s="24"/>
    </row>
    <row r="322" spans="4:4" ht="12.75" customHeight="1">
      <c r="D322" s="24"/>
    </row>
    <row r="323" spans="4:4" ht="12.75" customHeight="1">
      <c r="D323" s="24"/>
    </row>
    <row r="324" spans="4:4" ht="12.75" customHeight="1">
      <c r="D324" s="24"/>
    </row>
    <row r="325" spans="4:4" ht="12.75" customHeight="1">
      <c r="D325" s="24"/>
    </row>
    <row r="326" spans="4:4" ht="12.75" customHeight="1">
      <c r="D326" s="24"/>
    </row>
    <row r="327" spans="4:4" ht="12.75" customHeight="1">
      <c r="D327" s="24"/>
    </row>
    <row r="328" spans="4:4" ht="12.75" customHeight="1">
      <c r="D328" s="24"/>
    </row>
    <row r="329" spans="4:4" ht="12.75" customHeight="1">
      <c r="D329" s="24"/>
    </row>
    <row r="330" spans="4:4" ht="12.75" customHeight="1">
      <c r="D330" s="24"/>
    </row>
    <row r="331" spans="4:4" ht="12.75" customHeight="1">
      <c r="D331" s="24"/>
    </row>
    <row r="332" spans="4:4" ht="12.75" customHeight="1">
      <c r="D332" s="24"/>
    </row>
    <row r="333" spans="4:4" ht="12.75" customHeight="1">
      <c r="D333" s="24"/>
    </row>
    <row r="334" spans="4:4" ht="12.75" customHeight="1">
      <c r="D334" s="24"/>
    </row>
    <row r="335" spans="4:4" ht="12.75" customHeight="1">
      <c r="D335" s="24"/>
    </row>
    <row r="336" spans="4:4" ht="12.75" customHeight="1">
      <c r="D336" s="24"/>
    </row>
    <row r="337" spans="4:4" ht="12.75" customHeight="1">
      <c r="D337" s="24"/>
    </row>
    <row r="338" spans="4:4" ht="12.75" customHeight="1">
      <c r="D338" s="24"/>
    </row>
    <row r="339" spans="4:4" ht="12.75" customHeight="1">
      <c r="D339" s="24"/>
    </row>
    <row r="340" spans="4:4" ht="12.75" customHeight="1">
      <c r="D340" s="24"/>
    </row>
    <row r="341" spans="4:4" ht="12.75" customHeight="1">
      <c r="D341" s="24"/>
    </row>
    <row r="342" spans="4:4" ht="12.75" customHeight="1">
      <c r="D342" s="24"/>
    </row>
    <row r="343" spans="4:4" ht="12.75" customHeight="1">
      <c r="D343" s="24"/>
    </row>
    <row r="344" spans="4:4" ht="12.75" customHeight="1">
      <c r="D344" s="24"/>
    </row>
    <row r="345" spans="4:4" ht="12.75" customHeight="1">
      <c r="D345" s="24"/>
    </row>
    <row r="346" spans="4:4" ht="12.75" customHeight="1">
      <c r="D346" s="24"/>
    </row>
    <row r="347" spans="4:4" ht="12.75" customHeight="1">
      <c r="D347" s="24"/>
    </row>
    <row r="348" spans="4:4" ht="12.75" customHeight="1">
      <c r="D348" s="24"/>
    </row>
    <row r="349" spans="4:4" ht="12.75" customHeight="1">
      <c r="D349" s="24"/>
    </row>
    <row r="350" spans="4:4" ht="12.75" customHeight="1">
      <c r="D350" s="24"/>
    </row>
    <row r="351" spans="4:4" ht="12.75" customHeight="1">
      <c r="D351" s="24"/>
    </row>
    <row r="352" spans="4:4" ht="12.75" customHeight="1">
      <c r="D352" s="24"/>
    </row>
    <row r="353" spans="4:4" ht="12.75" customHeight="1">
      <c r="D353" s="24"/>
    </row>
    <row r="354" spans="4:4" ht="12.75" customHeight="1">
      <c r="D354" s="24"/>
    </row>
    <row r="355" spans="4:4" ht="12.75" customHeight="1">
      <c r="D355" s="24"/>
    </row>
    <row r="356" spans="4:4" ht="12.75" customHeight="1">
      <c r="D356" s="24"/>
    </row>
    <row r="357" spans="4:4" ht="12.75" customHeight="1">
      <c r="D357" s="24"/>
    </row>
    <row r="358" spans="4:4" ht="12.75" customHeight="1">
      <c r="D358" s="24"/>
    </row>
    <row r="359" spans="4:4" ht="12.75" customHeight="1">
      <c r="D359" s="24"/>
    </row>
    <row r="360" spans="4:4" ht="12.75" customHeight="1">
      <c r="D360" s="24"/>
    </row>
    <row r="361" spans="4:4" ht="12.75" customHeight="1">
      <c r="D361" s="24"/>
    </row>
    <row r="362" spans="4:4" ht="12.75" customHeight="1">
      <c r="D362" s="24"/>
    </row>
    <row r="363" spans="4:4" ht="12.75" customHeight="1">
      <c r="D363" s="24"/>
    </row>
    <row r="364" spans="4:4" ht="12.75" customHeight="1">
      <c r="D364" s="24"/>
    </row>
    <row r="365" spans="4:4" ht="12.75" customHeight="1">
      <c r="D365" s="24"/>
    </row>
    <row r="366" spans="4:4" ht="12.75" customHeight="1">
      <c r="D366" s="24"/>
    </row>
    <row r="367" spans="4:4" ht="12.75" customHeight="1">
      <c r="D367" s="24"/>
    </row>
    <row r="368" spans="4:4" ht="12.75" customHeight="1">
      <c r="D368" s="24"/>
    </row>
    <row r="369" spans="4:4" ht="12.75" customHeight="1">
      <c r="D369" s="24"/>
    </row>
    <row r="370" spans="4:4" ht="12.75" customHeight="1">
      <c r="D370" s="24"/>
    </row>
    <row r="371" spans="4:4" ht="12.75" customHeight="1">
      <c r="D371" s="24"/>
    </row>
    <row r="372" spans="4:4" ht="12.75" customHeight="1">
      <c r="D372" s="24"/>
    </row>
    <row r="373" spans="4:4" ht="12.75" customHeight="1">
      <c r="D373" s="24"/>
    </row>
    <row r="374" spans="4:4" ht="12.75" customHeight="1">
      <c r="D374" s="24"/>
    </row>
    <row r="375" spans="4:4" ht="12.75" customHeight="1">
      <c r="D375" s="24"/>
    </row>
    <row r="376" spans="4:4" ht="12.75" customHeight="1">
      <c r="D376" s="24"/>
    </row>
    <row r="377" spans="4:4" ht="12.75" customHeight="1">
      <c r="D377" s="24"/>
    </row>
    <row r="378" spans="4:4" ht="12.75" customHeight="1">
      <c r="D378" s="24"/>
    </row>
    <row r="379" spans="4:4" ht="12.75" customHeight="1">
      <c r="D379" s="24"/>
    </row>
    <row r="380" spans="4:4" ht="12.75" customHeight="1">
      <c r="D380" s="24"/>
    </row>
    <row r="381" spans="4:4" ht="12.75" customHeight="1">
      <c r="D381" s="24"/>
    </row>
    <row r="382" spans="4:4" ht="12.75" customHeight="1">
      <c r="D382" s="24"/>
    </row>
    <row r="383" spans="4:4" ht="12.75" customHeight="1">
      <c r="D383" s="24"/>
    </row>
    <row r="384" spans="4:4" ht="12.75" customHeight="1">
      <c r="D384" s="24"/>
    </row>
    <row r="385" spans="4:4" ht="12.75" customHeight="1">
      <c r="D385" s="24"/>
    </row>
    <row r="386" spans="4:4" ht="12.75" customHeight="1">
      <c r="D386" s="24"/>
    </row>
    <row r="387" spans="4:4" ht="12.75" customHeight="1">
      <c r="D387" s="24"/>
    </row>
    <row r="388" spans="4:4" ht="12.75" customHeight="1">
      <c r="D388" s="24"/>
    </row>
    <row r="389" spans="4:4" ht="12.75" customHeight="1">
      <c r="D389" s="24"/>
    </row>
    <row r="390" spans="4:4" ht="12.75" customHeight="1">
      <c r="D390" s="24"/>
    </row>
    <row r="391" spans="4:4" ht="12.75" customHeight="1">
      <c r="D391" s="24"/>
    </row>
    <row r="392" spans="4:4" ht="12.75" customHeight="1">
      <c r="D392" s="24"/>
    </row>
    <row r="393" spans="4:4" ht="12.75" customHeight="1">
      <c r="D393" s="24"/>
    </row>
    <row r="394" spans="4:4" ht="12.75" customHeight="1">
      <c r="D394" s="24"/>
    </row>
    <row r="395" spans="4:4" ht="12.75" customHeight="1">
      <c r="D395" s="24"/>
    </row>
    <row r="396" spans="4:4" ht="12.75" customHeight="1">
      <c r="D396" s="24"/>
    </row>
    <row r="397" spans="4:4" ht="12.75" customHeight="1">
      <c r="D397" s="24"/>
    </row>
    <row r="398" spans="4:4" ht="12.75" customHeight="1">
      <c r="D398" s="24"/>
    </row>
    <row r="399" spans="4:4" ht="12.75" customHeight="1">
      <c r="D399" s="24"/>
    </row>
    <row r="400" spans="4:4" ht="12.75" customHeight="1">
      <c r="D400" s="24"/>
    </row>
    <row r="401" spans="4:4" ht="12.75" customHeight="1">
      <c r="D401" s="24"/>
    </row>
    <row r="402" spans="4:4" ht="12.75" customHeight="1">
      <c r="D402" s="24"/>
    </row>
    <row r="403" spans="4:4" ht="12.75" customHeight="1">
      <c r="D403" s="24"/>
    </row>
    <row r="404" spans="4:4" ht="12.75" customHeight="1">
      <c r="D404" s="24"/>
    </row>
    <row r="405" spans="4:4" ht="12.75" customHeight="1">
      <c r="D405" s="24"/>
    </row>
    <row r="406" spans="4:4" ht="12.75" customHeight="1">
      <c r="D406" s="24"/>
    </row>
    <row r="407" spans="4:4" ht="12.75" customHeight="1">
      <c r="D407" s="24"/>
    </row>
    <row r="408" spans="4:4" ht="12.75" customHeight="1">
      <c r="D408" s="24"/>
    </row>
    <row r="409" spans="4:4" ht="12.75" customHeight="1">
      <c r="D409" s="24"/>
    </row>
    <row r="410" spans="4:4" ht="12.75" customHeight="1">
      <c r="D410" s="24"/>
    </row>
    <row r="411" spans="4:4" ht="12.75" customHeight="1">
      <c r="D411" s="24"/>
    </row>
    <row r="412" spans="4:4" ht="12.75" customHeight="1">
      <c r="D412" s="24"/>
    </row>
    <row r="413" spans="4:4" ht="12.75" customHeight="1">
      <c r="D413" s="24"/>
    </row>
    <row r="414" spans="4:4" ht="12.75" customHeight="1">
      <c r="D414" s="24"/>
    </row>
    <row r="415" spans="4:4" ht="12.75" customHeight="1">
      <c r="D415" s="24"/>
    </row>
    <row r="416" spans="4:4" ht="12.75" customHeight="1">
      <c r="D416" s="24"/>
    </row>
    <row r="417" spans="4:4" ht="12.75" customHeight="1">
      <c r="D417" s="24"/>
    </row>
    <row r="418" spans="4:4" ht="12.75" customHeight="1">
      <c r="D418" s="24"/>
    </row>
    <row r="419" spans="4:4" ht="12.75" customHeight="1">
      <c r="D419" s="24"/>
    </row>
    <row r="420" spans="4:4" ht="12.75" customHeight="1">
      <c r="D420" s="24"/>
    </row>
    <row r="421" spans="4:4" ht="12.75" customHeight="1">
      <c r="D421" s="24"/>
    </row>
    <row r="422" spans="4:4" ht="12.75" customHeight="1">
      <c r="D422" s="24"/>
    </row>
    <row r="423" spans="4:4" ht="12.75" customHeight="1">
      <c r="D423" s="24"/>
    </row>
    <row r="424" spans="4:4" ht="12.75" customHeight="1">
      <c r="D424" s="24"/>
    </row>
    <row r="425" spans="4:4" ht="12.75" customHeight="1">
      <c r="D425" s="24"/>
    </row>
    <row r="426" spans="4:4" ht="12.75" customHeight="1">
      <c r="D426" s="24"/>
    </row>
    <row r="427" spans="4:4" ht="12.75" customHeight="1">
      <c r="D427" s="24"/>
    </row>
    <row r="428" spans="4:4" ht="12.75" customHeight="1">
      <c r="D428" s="24"/>
    </row>
    <row r="429" spans="4:4" ht="12.75" customHeight="1">
      <c r="D429" s="24"/>
    </row>
    <row r="430" spans="4:4" ht="12.75" customHeight="1">
      <c r="D430" s="24"/>
    </row>
    <row r="431" spans="4:4" ht="12.75" customHeight="1">
      <c r="D431" s="24"/>
    </row>
    <row r="432" spans="4:4" ht="12.75" customHeight="1">
      <c r="D432" s="24"/>
    </row>
    <row r="433" spans="4:4" ht="12.75" customHeight="1">
      <c r="D433" s="24"/>
    </row>
    <row r="434" spans="4:4" ht="12.75" customHeight="1">
      <c r="D434" s="24"/>
    </row>
    <row r="435" spans="4:4" ht="12.75" customHeight="1">
      <c r="D435" s="24"/>
    </row>
    <row r="436" spans="4:4" ht="12.75" customHeight="1">
      <c r="D436" s="24"/>
    </row>
    <row r="437" spans="4:4" ht="12.75" customHeight="1">
      <c r="D437" s="24"/>
    </row>
    <row r="438" spans="4:4" ht="12.75" customHeight="1">
      <c r="D438" s="24"/>
    </row>
    <row r="439" spans="4:4" ht="12.75" customHeight="1">
      <c r="D439" s="24"/>
    </row>
    <row r="440" spans="4:4" ht="12.75" customHeight="1">
      <c r="D440" s="24"/>
    </row>
    <row r="441" spans="4:4" ht="12.75" customHeight="1">
      <c r="D441" s="24"/>
    </row>
    <row r="442" spans="4:4" ht="12.75" customHeight="1">
      <c r="D442" s="24"/>
    </row>
    <row r="443" spans="4:4" ht="12.75" customHeight="1">
      <c r="D443" s="24"/>
    </row>
    <row r="444" spans="4:4" ht="12.75" customHeight="1">
      <c r="D444" s="24"/>
    </row>
    <row r="445" spans="4:4" ht="12.75" customHeight="1">
      <c r="D445" s="24"/>
    </row>
    <row r="446" spans="4:4" ht="12.75" customHeight="1">
      <c r="D446" s="24"/>
    </row>
    <row r="447" spans="4:4" ht="12.75" customHeight="1">
      <c r="D447" s="24"/>
    </row>
    <row r="448" spans="4:4" ht="12.75" customHeight="1">
      <c r="D448" s="24"/>
    </row>
    <row r="449" spans="4:4" ht="12.75" customHeight="1">
      <c r="D449" s="24"/>
    </row>
    <row r="450" spans="4:4" ht="12.75" customHeight="1">
      <c r="D450" s="24"/>
    </row>
    <row r="451" spans="4:4" ht="12.75" customHeight="1">
      <c r="D451" s="24"/>
    </row>
    <row r="452" spans="4:4" ht="12.75" customHeight="1">
      <c r="D452" s="24"/>
    </row>
    <row r="453" spans="4:4" ht="12.75" customHeight="1">
      <c r="D453" s="24"/>
    </row>
    <row r="454" spans="4:4" ht="12.75" customHeight="1">
      <c r="D454" s="24"/>
    </row>
    <row r="455" spans="4:4" ht="12.75" customHeight="1">
      <c r="D455" s="24"/>
    </row>
    <row r="456" spans="4:4" ht="12.75" customHeight="1">
      <c r="D456" s="24"/>
    </row>
    <row r="457" spans="4:4" ht="12.75" customHeight="1">
      <c r="D457" s="24"/>
    </row>
    <row r="458" spans="4:4" ht="12.75" customHeight="1">
      <c r="D458" s="24"/>
    </row>
    <row r="459" spans="4:4" ht="12.75" customHeight="1">
      <c r="D459" s="24"/>
    </row>
    <row r="460" spans="4:4" ht="12.75" customHeight="1">
      <c r="D460" s="24"/>
    </row>
    <row r="461" spans="4:4" ht="12.75" customHeight="1">
      <c r="D461" s="24"/>
    </row>
    <row r="462" spans="4:4" ht="12.75" customHeight="1">
      <c r="D462" s="24"/>
    </row>
    <row r="463" spans="4:4" ht="12.75" customHeight="1">
      <c r="D463" s="24"/>
    </row>
    <row r="464" spans="4:4" ht="12.75" customHeight="1">
      <c r="D464" s="24"/>
    </row>
    <row r="465" spans="4:4" ht="12.75" customHeight="1">
      <c r="D465" s="24"/>
    </row>
    <row r="466" spans="4:4" ht="12.75" customHeight="1">
      <c r="D466" s="24"/>
    </row>
    <row r="467" spans="4:4" ht="12.75" customHeight="1">
      <c r="D467" s="24"/>
    </row>
    <row r="468" spans="4:4" ht="12.75" customHeight="1">
      <c r="D468" s="24"/>
    </row>
    <row r="469" spans="4:4" ht="12.75" customHeight="1">
      <c r="D469" s="24"/>
    </row>
    <row r="470" spans="4:4" ht="12.75" customHeight="1">
      <c r="D470" s="24"/>
    </row>
    <row r="471" spans="4:4" ht="12.75" customHeight="1">
      <c r="D471" s="24"/>
    </row>
    <row r="472" spans="4:4" ht="12.75" customHeight="1">
      <c r="D472" s="24"/>
    </row>
    <row r="473" spans="4:4" ht="12.75" customHeight="1">
      <c r="D473" s="24"/>
    </row>
    <row r="474" spans="4:4" ht="12.75" customHeight="1">
      <c r="D474" s="24"/>
    </row>
    <row r="475" spans="4:4" ht="12.75" customHeight="1">
      <c r="D475" s="24"/>
    </row>
    <row r="476" spans="4:4" ht="12.75" customHeight="1">
      <c r="D476" s="24"/>
    </row>
    <row r="477" spans="4:4" ht="12.75" customHeight="1">
      <c r="D477" s="24"/>
    </row>
    <row r="478" spans="4:4" ht="12.75" customHeight="1">
      <c r="D478" s="24"/>
    </row>
    <row r="479" spans="4:4" ht="12.75" customHeight="1">
      <c r="D479" s="24"/>
    </row>
    <row r="480" spans="4:4" ht="12.75" customHeight="1">
      <c r="D480" s="24"/>
    </row>
    <row r="481" spans="4:4" ht="12.75" customHeight="1">
      <c r="D481" s="24"/>
    </row>
    <row r="482" spans="4:4" ht="12.75" customHeight="1">
      <c r="D482" s="24"/>
    </row>
    <row r="483" spans="4:4" ht="12.75" customHeight="1">
      <c r="D483" s="24"/>
    </row>
    <row r="484" spans="4:4" ht="12.75" customHeight="1">
      <c r="D484" s="24"/>
    </row>
    <row r="485" spans="4:4" ht="12.75" customHeight="1">
      <c r="D485" s="24"/>
    </row>
    <row r="486" spans="4:4" ht="12.75" customHeight="1">
      <c r="D486" s="24"/>
    </row>
    <row r="487" spans="4:4" ht="12.75" customHeight="1">
      <c r="D487" s="24"/>
    </row>
    <row r="488" spans="4:4" ht="12.75" customHeight="1">
      <c r="D488" s="24"/>
    </row>
    <row r="489" spans="4:4" ht="12.75" customHeight="1">
      <c r="D489" s="24"/>
    </row>
    <row r="490" spans="4:4" ht="12.75" customHeight="1">
      <c r="D490" s="24"/>
    </row>
    <row r="491" spans="4:4" ht="12.75" customHeight="1">
      <c r="D491" s="24"/>
    </row>
    <row r="492" spans="4:4" ht="12.75" customHeight="1">
      <c r="D492" s="24"/>
    </row>
    <row r="493" spans="4:4" ht="12.75" customHeight="1">
      <c r="D493" s="24"/>
    </row>
    <row r="494" spans="4:4" ht="12.75" customHeight="1">
      <c r="D494" s="24"/>
    </row>
    <row r="495" spans="4:4" ht="12.75" customHeight="1">
      <c r="D495" s="24"/>
    </row>
    <row r="496" spans="4:4" ht="12.75" customHeight="1">
      <c r="D496" s="24"/>
    </row>
    <row r="497" spans="4:4" ht="12.75" customHeight="1">
      <c r="D497" s="24"/>
    </row>
    <row r="498" spans="4:4" ht="12.75" customHeight="1">
      <c r="D498" s="24"/>
    </row>
    <row r="499" spans="4:4" ht="12.75" customHeight="1">
      <c r="D499" s="24"/>
    </row>
    <row r="500" spans="4:4" ht="12.75" customHeight="1">
      <c r="D500" s="24"/>
    </row>
    <row r="501" spans="4:4" ht="12.75" customHeight="1">
      <c r="D501" s="24"/>
    </row>
    <row r="502" spans="4:4" ht="12.75" customHeight="1">
      <c r="D502" s="24"/>
    </row>
    <row r="503" spans="4:4" ht="12.75" customHeight="1">
      <c r="D503" s="24"/>
    </row>
    <row r="504" spans="4:4" ht="12.75" customHeight="1">
      <c r="D504" s="24"/>
    </row>
    <row r="505" spans="4:4" ht="12.75" customHeight="1">
      <c r="D505" s="24"/>
    </row>
    <row r="506" spans="4:4" ht="12.75" customHeight="1">
      <c r="D506" s="24"/>
    </row>
    <row r="507" spans="4:4" ht="12.75" customHeight="1">
      <c r="D507" s="24"/>
    </row>
    <row r="508" spans="4:4" ht="12.75" customHeight="1">
      <c r="D508" s="24"/>
    </row>
    <row r="509" spans="4:4" ht="12.75" customHeight="1">
      <c r="D509" s="24"/>
    </row>
    <row r="510" spans="4:4" ht="12.75" customHeight="1">
      <c r="D510" s="24"/>
    </row>
    <row r="511" spans="4:4" ht="12.75" customHeight="1">
      <c r="D511" s="24"/>
    </row>
    <row r="512" spans="4:4" ht="12.75" customHeight="1">
      <c r="D512" s="24"/>
    </row>
    <row r="513" spans="4:4" ht="12.75" customHeight="1">
      <c r="D513" s="24"/>
    </row>
    <row r="514" spans="4:4" ht="12.75" customHeight="1">
      <c r="D514" s="24"/>
    </row>
    <row r="515" spans="4:4" ht="12.75" customHeight="1">
      <c r="D515" s="24"/>
    </row>
    <row r="516" spans="4:4" ht="12.75" customHeight="1">
      <c r="D516" s="24"/>
    </row>
    <row r="517" spans="4:4" ht="12.75" customHeight="1">
      <c r="D517" s="24"/>
    </row>
    <row r="518" spans="4:4" ht="12.75" customHeight="1">
      <c r="D518" s="24"/>
    </row>
    <row r="519" spans="4:4" ht="12.75" customHeight="1">
      <c r="D519" s="24"/>
    </row>
    <row r="520" spans="4:4" ht="12.75" customHeight="1">
      <c r="D520" s="24"/>
    </row>
    <row r="521" spans="4:4" ht="12.75" customHeight="1">
      <c r="D521" s="24"/>
    </row>
    <row r="522" spans="4:4" ht="12.75" customHeight="1">
      <c r="D522" s="24"/>
    </row>
    <row r="523" spans="4:4" ht="12.75" customHeight="1">
      <c r="D523" s="24"/>
    </row>
    <row r="524" spans="4:4" ht="12.75" customHeight="1">
      <c r="D524" s="24"/>
    </row>
    <row r="525" spans="4:4" ht="12.75" customHeight="1">
      <c r="D525" s="24"/>
    </row>
    <row r="526" spans="4:4" ht="12.75" customHeight="1">
      <c r="D526" s="24"/>
    </row>
    <row r="527" spans="4:4" ht="12.75" customHeight="1">
      <c r="D527" s="24"/>
    </row>
    <row r="528" spans="4:4" ht="12.75" customHeight="1">
      <c r="D528" s="24"/>
    </row>
    <row r="529" spans="4:4" ht="12.75" customHeight="1">
      <c r="D529" s="24"/>
    </row>
    <row r="530" spans="4:4" ht="12.75" customHeight="1">
      <c r="D530" s="24"/>
    </row>
    <row r="531" spans="4:4" ht="12.75" customHeight="1">
      <c r="D531" s="24"/>
    </row>
    <row r="532" spans="4:4" ht="12.75" customHeight="1">
      <c r="D532" s="24"/>
    </row>
    <row r="533" spans="4:4" ht="12.75" customHeight="1">
      <c r="D533" s="24"/>
    </row>
    <row r="534" spans="4:4" ht="12.75" customHeight="1">
      <c r="D534" s="24"/>
    </row>
    <row r="535" spans="4:4" ht="12.75" customHeight="1">
      <c r="D535" s="24"/>
    </row>
    <row r="536" spans="4:4" ht="12.75" customHeight="1">
      <c r="D536" s="24"/>
    </row>
    <row r="537" spans="4:4" ht="12.75" customHeight="1">
      <c r="D537" s="24"/>
    </row>
    <row r="538" spans="4:4" ht="12.75" customHeight="1">
      <c r="D538" s="24"/>
    </row>
    <row r="539" spans="4:4" ht="12.75" customHeight="1">
      <c r="D539" s="24"/>
    </row>
    <row r="540" spans="4:4" ht="12.75" customHeight="1">
      <c r="D540" s="24"/>
    </row>
    <row r="541" spans="4:4" ht="12.75" customHeight="1">
      <c r="D541" s="24"/>
    </row>
    <row r="542" spans="4:4" ht="12.75" customHeight="1">
      <c r="D542" s="24"/>
    </row>
    <row r="543" spans="4:4" ht="12.75" customHeight="1">
      <c r="D543" s="24"/>
    </row>
    <row r="544" spans="4:4" ht="12.75" customHeight="1">
      <c r="D544" s="24"/>
    </row>
    <row r="545" spans="4:4" ht="12.75" customHeight="1">
      <c r="D545" s="24"/>
    </row>
    <row r="546" spans="4:4" ht="12.75" customHeight="1">
      <c r="D546" s="24"/>
    </row>
    <row r="547" spans="4:4" ht="12.75" customHeight="1">
      <c r="D547" s="24"/>
    </row>
    <row r="548" spans="4:4" ht="12.75" customHeight="1">
      <c r="D548" s="24"/>
    </row>
    <row r="549" spans="4:4" ht="12.75" customHeight="1">
      <c r="D549" s="24"/>
    </row>
    <row r="550" spans="4:4" ht="12.75" customHeight="1">
      <c r="D550" s="24"/>
    </row>
    <row r="551" spans="4:4" ht="12.75" customHeight="1">
      <c r="D551" s="24"/>
    </row>
    <row r="552" spans="4:4" ht="12.75" customHeight="1">
      <c r="D552" s="24"/>
    </row>
    <row r="553" spans="4:4" ht="12.75" customHeight="1">
      <c r="D553" s="24"/>
    </row>
    <row r="554" spans="4:4" ht="12.75" customHeight="1">
      <c r="D554" s="24"/>
    </row>
    <row r="555" spans="4:4" ht="12.75" customHeight="1">
      <c r="D555" s="24"/>
    </row>
    <row r="556" spans="4:4" ht="12.75" customHeight="1">
      <c r="D556" s="24"/>
    </row>
    <row r="557" spans="4:4" ht="12.75" customHeight="1">
      <c r="D557" s="24"/>
    </row>
    <row r="558" spans="4:4" ht="12.75" customHeight="1">
      <c r="D558" s="24"/>
    </row>
    <row r="559" spans="4:4" ht="12.75" customHeight="1">
      <c r="D559" s="24"/>
    </row>
    <row r="560" spans="4:4" ht="12.75" customHeight="1">
      <c r="D560" s="24"/>
    </row>
    <row r="561" spans="4:4" ht="12.75" customHeight="1">
      <c r="D561" s="24"/>
    </row>
    <row r="562" spans="4:4" ht="12.75" customHeight="1">
      <c r="D562" s="24"/>
    </row>
    <row r="563" spans="4:4" ht="12.75" customHeight="1">
      <c r="D563" s="24"/>
    </row>
    <row r="564" spans="4:4" ht="12.75" customHeight="1">
      <c r="D564" s="24"/>
    </row>
    <row r="565" spans="4:4" ht="12.75" customHeight="1">
      <c r="D565" s="24"/>
    </row>
    <row r="566" spans="4:4" ht="12.75" customHeight="1">
      <c r="D566" s="24"/>
    </row>
    <row r="567" spans="4:4" ht="12.75" customHeight="1">
      <c r="D567" s="24"/>
    </row>
    <row r="568" spans="4:4" ht="12.75" customHeight="1">
      <c r="D568" s="24"/>
    </row>
    <row r="569" spans="4:4" ht="12.75" customHeight="1">
      <c r="D569" s="24"/>
    </row>
    <row r="570" spans="4:4" ht="12.75" customHeight="1">
      <c r="D570" s="24"/>
    </row>
    <row r="571" spans="4:4" ht="12.75" customHeight="1">
      <c r="D571" s="24"/>
    </row>
    <row r="572" spans="4:4" ht="12.75" customHeight="1">
      <c r="D572" s="24"/>
    </row>
    <row r="573" spans="4:4" ht="12.75" customHeight="1">
      <c r="D573" s="24"/>
    </row>
    <row r="574" spans="4:4" ht="12.75" customHeight="1">
      <c r="D574" s="24"/>
    </row>
    <row r="575" spans="4:4" ht="12.75" customHeight="1">
      <c r="D575" s="24"/>
    </row>
    <row r="576" spans="4:4" ht="12.75" customHeight="1">
      <c r="D576" s="24"/>
    </row>
    <row r="577" spans="4:4" ht="12.75" customHeight="1">
      <c r="D577" s="24"/>
    </row>
    <row r="578" spans="4:4" ht="12.75" customHeight="1">
      <c r="D578" s="24"/>
    </row>
    <row r="579" spans="4:4" ht="12.75" customHeight="1">
      <c r="D579" s="24"/>
    </row>
    <row r="580" spans="4:4" ht="12.75" customHeight="1">
      <c r="D580" s="24"/>
    </row>
    <row r="581" spans="4:4" ht="12.75" customHeight="1">
      <c r="D581" s="24"/>
    </row>
    <row r="582" spans="4:4" ht="12.75" customHeight="1">
      <c r="D582" s="24"/>
    </row>
    <row r="583" spans="4:4" ht="12.75" customHeight="1">
      <c r="D583" s="24"/>
    </row>
    <row r="584" spans="4:4" ht="12.75" customHeight="1">
      <c r="D584" s="24"/>
    </row>
    <row r="585" spans="4:4" ht="12.75" customHeight="1">
      <c r="D585" s="24"/>
    </row>
    <row r="586" spans="4:4" ht="12.75" customHeight="1">
      <c r="D586" s="24"/>
    </row>
    <row r="587" spans="4:4" ht="12.75" customHeight="1">
      <c r="D587" s="24"/>
    </row>
    <row r="588" spans="4:4" ht="12.75" customHeight="1">
      <c r="D588" s="24"/>
    </row>
    <row r="589" spans="4:4" ht="12.75" customHeight="1">
      <c r="D589" s="24"/>
    </row>
    <row r="590" spans="4:4" ht="12.75" customHeight="1">
      <c r="D590" s="24"/>
    </row>
    <row r="591" spans="4:4" ht="12.75" customHeight="1">
      <c r="D591" s="24"/>
    </row>
    <row r="592" spans="4:4" ht="12.75" customHeight="1">
      <c r="D592" s="24"/>
    </row>
    <row r="593" spans="4:4" ht="12.75" customHeight="1">
      <c r="D593" s="24"/>
    </row>
    <row r="594" spans="4:4" ht="12.75" customHeight="1">
      <c r="D594" s="24"/>
    </row>
    <row r="595" spans="4:4" ht="12.75" customHeight="1">
      <c r="D595" s="24"/>
    </row>
    <row r="596" spans="4:4" ht="12.75" customHeight="1">
      <c r="D596" s="24"/>
    </row>
    <row r="597" spans="4:4" ht="12.75" customHeight="1">
      <c r="D597" s="24"/>
    </row>
    <row r="598" spans="4:4" ht="12.75" customHeight="1">
      <c r="D598" s="24"/>
    </row>
    <row r="599" spans="4:4" ht="12.75" customHeight="1">
      <c r="D599" s="24"/>
    </row>
    <row r="600" spans="4:4" ht="12.75" customHeight="1">
      <c r="D600" s="24"/>
    </row>
    <row r="601" spans="4:4" ht="12.75" customHeight="1">
      <c r="D601" s="24"/>
    </row>
    <row r="602" spans="4:4" ht="12.75" customHeight="1">
      <c r="D602" s="24"/>
    </row>
    <row r="603" spans="4:4" ht="12.75" customHeight="1">
      <c r="D603" s="24"/>
    </row>
    <row r="604" spans="4:4" ht="12.75" customHeight="1">
      <c r="D604" s="24"/>
    </row>
    <row r="605" spans="4:4" ht="12.75" customHeight="1">
      <c r="D605" s="24"/>
    </row>
    <row r="606" spans="4:4" ht="12.75" customHeight="1">
      <c r="D606" s="24"/>
    </row>
    <row r="607" spans="4:4" ht="12.75" customHeight="1">
      <c r="D607" s="24"/>
    </row>
    <row r="608" spans="4:4" ht="12.75" customHeight="1">
      <c r="D608" s="24"/>
    </row>
    <row r="609" spans="4:4" ht="12.75" customHeight="1">
      <c r="D609" s="24"/>
    </row>
    <row r="610" spans="4:4" ht="12.75" customHeight="1">
      <c r="D610" s="24"/>
    </row>
    <row r="611" spans="4:4" ht="12.75" customHeight="1">
      <c r="D611" s="24"/>
    </row>
    <row r="612" spans="4:4" ht="12.75" customHeight="1">
      <c r="D612" s="24"/>
    </row>
    <row r="613" spans="4:4" ht="12.75" customHeight="1">
      <c r="D613" s="24"/>
    </row>
    <row r="614" spans="4:4" ht="12.75" customHeight="1">
      <c r="D614" s="24"/>
    </row>
    <row r="615" spans="4:4" ht="12.75" customHeight="1">
      <c r="D615" s="24"/>
    </row>
    <row r="616" spans="4:4" ht="12.75" customHeight="1">
      <c r="D616" s="24"/>
    </row>
    <row r="617" spans="4:4" ht="12.75" customHeight="1">
      <c r="D617" s="24"/>
    </row>
    <row r="618" spans="4:4" ht="12.75" customHeight="1">
      <c r="D618" s="24"/>
    </row>
    <row r="619" spans="4:4" ht="12.75" customHeight="1">
      <c r="D619" s="24"/>
    </row>
    <row r="620" spans="4:4" ht="12.75" customHeight="1">
      <c r="D620" s="24"/>
    </row>
    <row r="621" spans="4:4" ht="12.75" customHeight="1">
      <c r="D621" s="24"/>
    </row>
    <row r="622" spans="4:4" ht="12.75" customHeight="1">
      <c r="D622" s="24"/>
    </row>
    <row r="623" spans="4:4" ht="12.75" customHeight="1">
      <c r="D623" s="24"/>
    </row>
    <row r="624" spans="4:4" ht="12.75" customHeight="1">
      <c r="D624" s="24"/>
    </row>
    <row r="625" spans="4:4" ht="12.75" customHeight="1">
      <c r="D625" s="24"/>
    </row>
    <row r="626" spans="4:4" ht="12.75" customHeight="1">
      <c r="D626" s="24"/>
    </row>
    <row r="627" spans="4:4" ht="12.75" customHeight="1">
      <c r="D627" s="24"/>
    </row>
    <row r="628" spans="4:4" ht="12.75" customHeight="1">
      <c r="D628" s="24"/>
    </row>
    <row r="629" spans="4:4" ht="12.75" customHeight="1">
      <c r="D629" s="24"/>
    </row>
    <row r="630" spans="4:4" ht="12.75" customHeight="1">
      <c r="D630" s="24"/>
    </row>
    <row r="631" spans="4:4" ht="12.75" customHeight="1">
      <c r="D631" s="24"/>
    </row>
    <row r="632" spans="4:4" ht="12.75" customHeight="1">
      <c r="D632" s="24"/>
    </row>
    <row r="633" spans="4:4" ht="12.75" customHeight="1">
      <c r="D633" s="24"/>
    </row>
    <row r="634" spans="4:4" ht="12.75" customHeight="1">
      <c r="D634" s="24"/>
    </row>
    <row r="635" spans="4:4" ht="12.75" customHeight="1">
      <c r="D635" s="24"/>
    </row>
    <row r="636" spans="4:4" ht="12.75" customHeight="1">
      <c r="D636" s="24"/>
    </row>
    <row r="637" spans="4:4" ht="12.75" customHeight="1">
      <c r="D637" s="24"/>
    </row>
    <row r="638" spans="4:4" ht="12.75" customHeight="1">
      <c r="D638" s="24"/>
    </row>
    <row r="639" spans="4:4" ht="12.75" customHeight="1">
      <c r="D639" s="24"/>
    </row>
    <row r="640" spans="4:4" ht="12.75" customHeight="1">
      <c r="D640" s="24"/>
    </row>
    <row r="641" spans="4:4" ht="12.75" customHeight="1">
      <c r="D641" s="24"/>
    </row>
    <row r="642" spans="4:4" ht="12.75" customHeight="1">
      <c r="D642" s="24"/>
    </row>
    <row r="643" spans="4:4" ht="12.75" customHeight="1">
      <c r="D643" s="24"/>
    </row>
    <row r="644" spans="4:4" ht="12.75" customHeight="1">
      <c r="D644" s="24"/>
    </row>
    <row r="645" spans="4:4" ht="12.75" customHeight="1">
      <c r="D645" s="24"/>
    </row>
    <row r="646" spans="4:4" ht="12.75" customHeight="1">
      <c r="D646" s="24"/>
    </row>
    <row r="647" spans="4:4" ht="12.75" customHeight="1">
      <c r="D647" s="24"/>
    </row>
    <row r="648" spans="4:4" ht="12.75" customHeight="1">
      <c r="D648" s="24"/>
    </row>
    <row r="649" spans="4:4" ht="12.75" customHeight="1">
      <c r="D649" s="24"/>
    </row>
    <row r="650" spans="4:4" ht="12.75" customHeight="1">
      <c r="D650" s="24"/>
    </row>
    <row r="651" spans="4:4" ht="12.75" customHeight="1">
      <c r="D651" s="24"/>
    </row>
    <row r="652" spans="4:4" ht="12.75" customHeight="1">
      <c r="D652" s="24"/>
    </row>
    <row r="653" spans="4:4" ht="12.75" customHeight="1">
      <c r="D653" s="24"/>
    </row>
    <row r="654" spans="4:4" ht="12.75" customHeight="1">
      <c r="D654" s="24"/>
    </row>
    <row r="655" spans="4:4" ht="12.75" customHeight="1">
      <c r="D655" s="24"/>
    </row>
    <row r="656" spans="4:4" ht="12.75" customHeight="1">
      <c r="D656" s="24"/>
    </row>
    <row r="657" spans="4:4" ht="12.75" customHeight="1">
      <c r="D657" s="24"/>
    </row>
    <row r="658" spans="4:4" ht="12.75" customHeight="1">
      <c r="D658" s="24"/>
    </row>
    <row r="659" spans="4:4" ht="12.75" customHeight="1">
      <c r="D659" s="24"/>
    </row>
    <row r="660" spans="4:4" ht="12.75" customHeight="1">
      <c r="D660" s="24"/>
    </row>
    <row r="661" spans="4:4" ht="12.75" customHeight="1">
      <c r="D661" s="24"/>
    </row>
    <row r="662" spans="4:4" ht="12.75" customHeight="1">
      <c r="D662" s="24"/>
    </row>
    <row r="663" spans="4:4" ht="12.75" customHeight="1">
      <c r="D663" s="24"/>
    </row>
    <row r="664" spans="4:4" ht="12.75" customHeight="1">
      <c r="D664" s="24"/>
    </row>
    <row r="665" spans="4:4" ht="12.75" customHeight="1">
      <c r="D665" s="24"/>
    </row>
    <row r="666" spans="4:4" ht="12.75" customHeight="1">
      <c r="D666" s="24"/>
    </row>
    <row r="667" spans="4:4" ht="12.75" customHeight="1">
      <c r="D667" s="24"/>
    </row>
    <row r="668" spans="4:4" ht="12.75" customHeight="1">
      <c r="D668" s="24"/>
    </row>
    <row r="669" spans="4:4" ht="12.75" customHeight="1">
      <c r="D669" s="24"/>
    </row>
    <row r="670" spans="4:4" ht="12.75" customHeight="1">
      <c r="D670" s="24"/>
    </row>
    <row r="671" spans="4:4" ht="12.75" customHeight="1">
      <c r="D671" s="24"/>
    </row>
    <row r="672" spans="4:4" ht="12.75" customHeight="1">
      <c r="D672" s="24"/>
    </row>
    <row r="673" spans="4:4" ht="12.75" customHeight="1">
      <c r="D673" s="24"/>
    </row>
    <row r="674" spans="4:4" ht="12.75" customHeight="1">
      <c r="D674" s="24"/>
    </row>
    <row r="675" spans="4:4" ht="12.75" customHeight="1">
      <c r="D675" s="24"/>
    </row>
    <row r="676" spans="4:4" ht="12.75" customHeight="1">
      <c r="D676" s="24"/>
    </row>
    <row r="677" spans="4:4" ht="12.75" customHeight="1">
      <c r="D677" s="24"/>
    </row>
    <row r="678" spans="4:4" ht="12.75" customHeight="1">
      <c r="D678" s="24"/>
    </row>
    <row r="679" spans="4:4" ht="12.75" customHeight="1">
      <c r="D679" s="24"/>
    </row>
    <row r="680" spans="4:4" ht="12.75" customHeight="1">
      <c r="D680" s="24"/>
    </row>
    <row r="681" spans="4:4" ht="12.75" customHeight="1">
      <c r="D681" s="24"/>
    </row>
    <row r="682" spans="4:4" ht="12.75" customHeight="1">
      <c r="D682" s="24"/>
    </row>
    <row r="683" spans="4:4" ht="12.75" customHeight="1">
      <c r="D683" s="24"/>
    </row>
    <row r="684" spans="4:4" ht="12.75" customHeight="1">
      <c r="D684" s="24"/>
    </row>
    <row r="685" spans="4:4" ht="12.75" customHeight="1">
      <c r="D685" s="24"/>
    </row>
    <row r="686" spans="4:4" ht="12.75" customHeight="1">
      <c r="D686" s="24"/>
    </row>
    <row r="687" spans="4:4" ht="12.75" customHeight="1">
      <c r="D687" s="24"/>
    </row>
    <row r="688" spans="4:4" ht="12.75" customHeight="1">
      <c r="D688" s="24"/>
    </row>
    <row r="689" spans="4:4" ht="12.75" customHeight="1">
      <c r="D689" s="24"/>
    </row>
    <row r="690" spans="4:4" ht="12.75" customHeight="1">
      <c r="D690" s="24"/>
    </row>
    <row r="691" spans="4:4" ht="12.75" customHeight="1">
      <c r="D691" s="24"/>
    </row>
    <row r="692" spans="4:4" ht="12.75" customHeight="1">
      <c r="D692" s="24"/>
    </row>
    <row r="693" spans="4:4" ht="12.75" customHeight="1">
      <c r="D693" s="24"/>
    </row>
    <row r="694" spans="4:4" ht="12.75" customHeight="1">
      <c r="D694" s="24"/>
    </row>
    <row r="695" spans="4:4" ht="12.75" customHeight="1">
      <c r="D695" s="24"/>
    </row>
    <row r="696" spans="4:4" ht="12.75" customHeight="1">
      <c r="D696" s="24"/>
    </row>
    <row r="697" spans="4:4" ht="12.75" customHeight="1">
      <c r="D697" s="24"/>
    </row>
    <row r="698" spans="4:4" ht="12.75" customHeight="1">
      <c r="D698" s="24"/>
    </row>
    <row r="699" spans="4:4" ht="12.75" customHeight="1">
      <c r="D699" s="24"/>
    </row>
    <row r="700" spans="4:4" ht="12.75" customHeight="1">
      <c r="D700" s="24"/>
    </row>
    <row r="701" spans="4:4" ht="12.75" customHeight="1">
      <c r="D701" s="24"/>
    </row>
    <row r="702" spans="4:4" ht="12.75" customHeight="1">
      <c r="D702" s="24"/>
    </row>
    <row r="703" spans="4:4" ht="12.75" customHeight="1">
      <c r="D703" s="24"/>
    </row>
    <row r="704" spans="4:4" ht="12.75" customHeight="1">
      <c r="D704" s="24"/>
    </row>
    <row r="705" spans="4:4" ht="12.75" customHeight="1">
      <c r="D705" s="24"/>
    </row>
    <row r="706" spans="4:4" ht="12.75" customHeight="1">
      <c r="D706" s="24"/>
    </row>
    <row r="707" spans="4:4" ht="12.75" customHeight="1">
      <c r="D707" s="24"/>
    </row>
    <row r="708" spans="4:4" ht="12.75" customHeight="1">
      <c r="D708" s="24"/>
    </row>
    <row r="709" spans="4:4" ht="12.75" customHeight="1">
      <c r="D709" s="24"/>
    </row>
    <row r="710" spans="4:4" ht="12.75" customHeight="1">
      <c r="D710" s="24"/>
    </row>
    <row r="711" spans="4:4" ht="12.75" customHeight="1">
      <c r="D711" s="24"/>
    </row>
    <row r="712" spans="4:4" ht="12.75" customHeight="1">
      <c r="D712" s="24"/>
    </row>
    <row r="713" spans="4:4" ht="12.75" customHeight="1">
      <c r="D713" s="24"/>
    </row>
    <row r="714" spans="4:4" ht="12.75" customHeight="1">
      <c r="D714" s="24"/>
    </row>
    <row r="715" spans="4:4" ht="12.75" customHeight="1">
      <c r="D715" s="24"/>
    </row>
    <row r="716" spans="4:4" ht="12.75" customHeight="1">
      <c r="D716" s="24"/>
    </row>
    <row r="717" spans="4:4" ht="12.75" customHeight="1">
      <c r="D717" s="24"/>
    </row>
    <row r="718" spans="4:4" ht="12.75" customHeight="1">
      <c r="D718" s="24"/>
    </row>
    <row r="719" spans="4:4" ht="12.75" customHeight="1">
      <c r="D719" s="24"/>
    </row>
    <row r="720" spans="4:4" ht="12.75" customHeight="1">
      <c r="D720" s="24"/>
    </row>
    <row r="721" spans="4:4" ht="12.75" customHeight="1">
      <c r="D721" s="24"/>
    </row>
    <row r="722" spans="4:4" ht="12.75" customHeight="1">
      <c r="D722" s="24"/>
    </row>
    <row r="723" spans="4:4" ht="12.75" customHeight="1">
      <c r="D723" s="24"/>
    </row>
    <row r="724" spans="4:4" ht="12.75" customHeight="1">
      <c r="D724" s="24"/>
    </row>
    <row r="725" spans="4:4" ht="12.75" customHeight="1">
      <c r="D725" s="24"/>
    </row>
    <row r="726" spans="4:4" ht="12.75" customHeight="1">
      <c r="D726" s="24"/>
    </row>
    <row r="727" spans="4:4" ht="12.75" customHeight="1">
      <c r="D727" s="24"/>
    </row>
    <row r="728" spans="4:4" ht="12.75" customHeight="1">
      <c r="D728" s="24"/>
    </row>
    <row r="729" spans="4:4" ht="12.75" customHeight="1">
      <c r="D729" s="24"/>
    </row>
    <row r="730" spans="4:4" ht="12.75" customHeight="1">
      <c r="D730" s="24"/>
    </row>
    <row r="731" spans="4:4" ht="12.75" customHeight="1">
      <c r="D731" s="24"/>
    </row>
    <row r="732" spans="4:4" ht="12.75" customHeight="1">
      <c r="D732" s="24"/>
    </row>
    <row r="733" spans="4:4" ht="12.75" customHeight="1">
      <c r="D733" s="24"/>
    </row>
    <row r="734" spans="4:4" ht="12.75" customHeight="1">
      <c r="D734" s="24"/>
    </row>
    <row r="735" spans="4:4" ht="12.75" customHeight="1">
      <c r="D735" s="24"/>
    </row>
    <row r="736" spans="4:4" ht="12.75" customHeight="1">
      <c r="D736" s="24"/>
    </row>
    <row r="737" spans="4:4" ht="12.75" customHeight="1">
      <c r="D737" s="24"/>
    </row>
    <row r="738" spans="4:4" ht="12.75" customHeight="1">
      <c r="D738" s="24"/>
    </row>
    <row r="739" spans="4:4" ht="12.75" customHeight="1">
      <c r="D739" s="24"/>
    </row>
    <row r="740" spans="4:4" ht="12.75" customHeight="1">
      <c r="D740" s="24"/>
    </row>
    <row r="741" spans="4:4" ht="12.75" customHeight="1">
      <c r="D741" s="24"/>
    </row>
    <row r="742" spans="4:4" ht="12.75" customHeight="1">
      <c r="D742" s="24"/>
    </row>
    <row r="743" spans="4:4" ht="12.75" customHeight="1">
      <c r="D743" s="24"/>
    </row>
    <row r="744" spans="4:4" ht="12.75" customHeight="1">
      <c r="D744" s="24"/>
    </row>
    <row r="745" spans="4:4" ht="12.75" customHeight="1">
      <c r="D745" s="24"/>
    </row>
    <row r="746" spans="4:4" ht="12.75" customHeight="1">
      <c r="D746" s="24"/>
    </row>
    <row r="747" spans="4:4" ht="12.75" customHeight="1">
      <c r="D747" s="24"/>
    </row>
    <row r="748" spans="4:4" ht="12.75" customHeight="1">
      <c r="D748" s="24"/>
    </row>
    <row r="749" spans="4:4" ht="12.75" customHeight="1">
      <c r="D749" s="24"/>
    </row>
    <row r="750" spans="4:4" ht="12.75" customHeight="1">
      <c r="D750" s="24"/>
    </row>
    <row r="751" spans="4:4" ht="12.75" customHeight="1">
      <c r="D751" s="24"/>
    </row>
    <row r="752" spans="4:4" ht="12.75" customHeight="1">
      <c r="D752" s="24"/>
    </row>
    <row r="753" spans="4:4" ht="12.75" customHeight="1">
      <c r="D753" s="24"/>
    </row>
    <row r="754" spans="4:4" ht="12.75" customHeight="1">
      <c r="D754" s="24"/>
    </row>
    <row r="755" spans="4:4" ht="12.75" customHeight="1">
      <c r="D755" s="24"/>
    </row>
    <row r="756" spans="4:4" ht="12.75" customHeight="1">
      <c r="D756" s="24"/>
    </row>
    <row r="757" spans="4:4" ht="12.75" customHeight="1">
      <c r="D757" s="24"/>
    </row>
    <row r="758" spans="4:4" ht="12.75" customHeight="1">
      <c r="D758" s="24"/>
    </row>
    <row r="759" spans="4:4" ht="12.75" customHeight="1">
      <c r="D759" s="24"/>
    </row>
    <row r="760" spans="4:4" ht="12.75" customHeight="1">
      <c r="D760" s="24"/>
    </row>
    <row r="761" spans="4:4" ht="12.75" customHeight="1">
      <c r="D761" s="24"/>
    </row>
    <row r="762" spans="4:4" ht="12.75" customHeight="1">
      <c r="D762" s="24"/>
    </row>
    <row r="763" spans="4:4" ht="12.75" customHeight="1">
      <c r="D763" s="24"/>
    </row>
    <row r="764" spans="4:4" ht="12.75" customHeight="1">
      <c r="D764" s="24"/>
    </row>
    <row r="765" spans="4:4" ht="12.75" customHeight="1">
      <c r="D765" s="24"/>
    </row>
    <row r="766" spans="4:4" ht="12.75" customHeight="1">
      <c r="D766" s="24"/>
    </row>
    <row r="767" spans="4:4" ht="12.75" customHeight="1">
      <c r="D767" s="24"/>
    </row>
    <row r="768" spans="4:4" ht="12.75" customHeight="1">
      <c r="D768" s="24"/>
    </row>
    <row r="769" spans="4:4" ht="12.75" customHeight="1">
      <c r="D769" s="24"/>
    </row>
    <row r="770" spans="4:4" ht="12.75" customHeight="1">
      <c r="D770" s="24"/>
    </row>
    <row r="771" spans="4:4" ht="12.75" customHeight="1">
      <c r="D771" s="24"/>
    </row>
    <row r="772" spans="4:4" ht="12.75" customHeight="1">
      <c r="D772" s="24"/>
    </row>
    <row r="773" spans="4:4" ht="12.75" customHeight="1">
      <c r="D773" s="24"/>
    </row>
    <row r="774" spans="4:4" ht="12.75" customHeight="1">
      <c r="D774" s="24"/>
    </row>
    <row r="775" spans="4:4" ht="12.75" customHeight="1">
      <c r="D775" s="24"/>
    </row>
    <row r="776" spans="4:4" ht="12.75" customHeight="1">
      <c r="D776" s="24"/>
    </row>
    <row r="777" spans="4:4" ht="12.75" customHeight="1">
      <c r="D777" s="24"/>
    </row>
    <row r="778" spans="4:4" ht="12.75" customHeight="1">
      <c r="D778" s="24"/>
    </row>
    <row r="779" spans="4:4" ht="12.75" customHeight="1">
      <c r="D779" s="24"/>
    </row>
    <row r="780" spans="4:4" ht="12.75" customHeight="1">
      <c r="D780" s="24"/>
    </row>
    <row r="781" spans="4:4" ht="12.75" customHeight="1">
      <c r="D781" s="24"/>
    </row>
    <row r="782" spans="4:4" ht="12.75" customHeight="1">
      <c r="D782" s="24"/>
    </row>
    <row r="783" spans="4:4" ht="12.75" customHeight="1">
      <c r="D783" s="24"/>
    </row>
    <row r="784" spans="4:4" ht="12.75" customHeight="1">
      <c r="D784" s="24"/>
    </row>
    <row r="785" spans="4:4" ht="12.75" customHeight="1">
      <c r="D785" s="24"/>
    </row>
    <row r="786" spans="4:4" ht="12.75" customHeight="1">
      <c r="D786" s="24"/>
    </row>
    <row r="787" spans="4:4" ht="12.75" customHeight="1">
      <c r="D787" s="24"/>
    </row>
    <row r="788" spans="4:4" ht="12.75" customHeight="1">
      <c r="D788" s="24"/>
    </row>
    <row r="789" spans="4:4" ht="12.75" customHeight="1">
      <c r="D789" s="24"/>
    </row>
    <row r="790" spans="4:4" ht="12.75" customHeight="1">
      <c r="D790" s="24"/>
    </row>
    <row r="791" spans="4:4" ht="12.75" customHeight="1">
      <c r="D791" s="24"/>
    </row>
    <row r="792" spans="4:4" ht="12.75" customHeight="1">
      <c r="D792" s="24"/>
    </row>
    <row r="793" spans="4:4" ht="12.75" customHeight="1">
      <c r="D793" s="24"/>
    </row>
    <row r="794" spans="4:4" ht="12.75" customHeight="1">
      <c r="D794" s="24"/>
    </row>
    <row r="795" spans="4:4" ht="12.75" customHeight="1">
      <c r="D795" s="24"/>
    </row>
    <row r="796" spans="4:4" ht="12.75" customHeight="1">
      <c r="D796" s="24"/>
    </row>
    <row r="797" spans="4:4" ht="12.75" customHeight="1">
      <c r="D797" s="24"/>
    </row>
    <row r="798" spans="4:4" ht="12.75" customHeight="1">
      <c r="D798" s="24"/>
    </row>
    <row r="799" spans="4:4" ht="12.75" customHeight="1">
      <c r="D799" s="24"/>
    </row>
    <row r="800" spans="4:4" ht="12.75" customHeight="1">
      <c r="D800" s="24"/>
    </row>
    <row r="801" spans="4:4" ht="12.75" customHeight="1">
      <c r="D801" s="24"/>
    </row>
    <row r="802" spans="4:4" ht="12.75" customHeight="1">
      <c r="D802" s="24"/>
    </row>
    <row r="803" spans="4:4" ht="12.75" customHeight="1">
      <c r="D803" s="24"/>
    </row>
    <row r="804" spans="4:4" ht="12.75" customHeight="1">
      <c r="D804" s="24"/>
    </row>
    <row r="805" spans="4:4" ht="12.75" customHeight="1">
      <c r="D805" s="24"/>
    </row>
    <row r="806" spans="4:4" ht="12.75" customHeight="1">
      <c r="D806" s="24"/>
    </row>
    <row r="807" spans="4:4" ht="12.75" customHeight="1">
      <c r="D807" s="24"/>
    </row>
    <row r="808" spans="4:4" ht="12.75" customHeight="1">
      <c r="D808" s="24"/>
    </row>
    <row r="809" spans="4:4" ht="12.75" customHeight="1">
      <c r="D809" s="24"/>
    </row>
    <row r="810" spans="4:4" ht="12.75" customHeight="1">
      <c r="D810" s="24"/>
    </row>
    <row r="811" spans="4:4" ht="12.75" customHeight="1">
      <c r="D811" s="24"/>
    </row>
    <row r="812" spans="4:4" ht="12.75" customHeight="1">
      <c r="D812" s="24"/>
    </row>
    <row r="813" spans="4:4" ht="12.75" customHeight="1">
      <c r="D813" s="24"/>
    </row>
    <row r="814" spans="4:4" ht="12.75" customHeight="1">
      <c r="D814" s="24"/>
    </row>
    <row r="815" spans="4:4" ht="12.75" customHeight="1">
      <c r="D815" s="24"/>
    </row>
    <row r="816" spans="4:4" ht="12.75" customHeight="1">
      <c r="D816" s="24"/>
    </row>
    <row r="817" spans="4:4" ht="12.75" customHeight="1">
      <c r="D817" s="24"/>
    </row>
    <row r="818" spans="4:4" ht="12.75" customHeight="1">
      <c r="D818" s="24"/>
    </row>
    <row r="819" spans="4:4" ht="12.75" customHeight="1">
      <c r="D819" s="24"/>
    </row>
    <row r="820" spans="4:4" ht="12.75" customHeight="1">
      <c r="D820" s="24"/>
    </row>
    <row r="821" spans="4:4" ht="12.75" customHeight="1">
      <c r="D821" s="24"/>
    </row>
    <row r="822" spans="4:4" ht="12.75" customHeight="1">
      <c r="D822" s="24"/>
    </row>
    <row r="823" spans="4:4" ht="12.75" customHeight="1">
      <c r="D823" s="24"/>
    </row>
    <row r="824" spans="4:4" ht="12.75" customHeight="1">
      <c r="D824" s="24"/>
    </row>
    <row r="825" spans="4:4" ht="12.75" customHeight="1">
      <c r="D825" s="24"/>
    </row>
    <row r="826" spans="4:4" ht="12.75" customHeight="1">
      <c r="D826" s="24"/>
    </row>
    <row r="827" spans="4:4" ht="12.75" customHeight="1">
      <c r="D827" s="24"/>
    </row>
    <row r="828" spans="4:4" ht="12.75" customHeight="1">
      <c r="D828" s="24"/>
    </row>
    <row r="829" spans="4:4" ht="12.75" customHeight="1">
      <c r="D829" s="24"/>
    </row>
    <row r="830" spans="4:4" ht="12.75" customHeight="1">
      <c r="D830" s="24"/>
    </row>
    <row r="831" spans="4:4" ht="12.75" customHeight="1">
      <c r="D831" s="24"/>
    </row>
    <row r="832" spans="4:4" ht="12.75" customHeight="1">
      <c r="D832" s="24"/>
    </row>
    <row r="833" spans="4:4" ht="12.75" customHeight="1">
      <c r="D833" s="24"/>
    </row>
    <row r="834" spans="4:4" ht="12.75" customHeight="1">
      <c r="D834" s="24"/>
    </row>
    <row r="835" spans="4:4" ht="12.75" customHeight="1">
      <c r="D835" s="24"/>
    </row>
    <row r="836" spans="4:4" ht="12.75" customHeight="1">
      <c r="D836" s="24"/>
    </row>
    <row r="837" spans="4:4" ht="12.75" customHeight="1">
      <c r="D837" s="24"/>
    </row>
    <row r="838" spans="4:4" ht="12.75" customHeight="1">
      <c r="D838" s="24"/>
    </row>
    <row r="839" spans="4:4" ht="12.75" customHeight="1">
      <c r="D839" s="24"/>
    </row>
    <row r="840" spans="4:4" ht="12.75" customHeight="1">
      <c r="D840" s="24"/>
    </row>
    <row r="841" spans="4:4" ht="12.75" customHeight="1">
      <c r="D841" s="24"/>
    </row>
    <row r="842" spans="4:4" ht="12.75" customHeight="1">
      <c r="D842" s="24"/>
    </row>
    <row r="843" spans="4:4" ht="12.75" customHeight="1">
      <c r="D843" s="24"/>
    </row>
    <row r="844" spans="4:4" ht="12.75" customHeight="1">
      <c r="D844" s="24"/>
    </row>
    <row r="845" spans="4:4" ht="12.75" customHeight="1">
      <c r="D845" s="24"/>
    </row>
    <row r="846" spans="4:4" ht="12.75" customHeight="1">
      <c r="D846" s="24"/>
    </row>
    <row r="847" spans="4:4" ht="12.75" customHeight="1">
      <c r="D847" s="24"/>
    </row>
    <row r="848" spans="4:4" ht="12.75" customHeight="1">
      <c r="D848" s="24"/>
    </row>
    <row r="849" spans="4:4" ht="12.75" customHeight="1">
      <c r="D849" s="24"/>
    </row>
    <row r="850" spans="4:4" ht="12.75" customHeight="1">
      <c r="D850" s="24"/>
    </row>
    <row r="851" spans="4:4" ht="12.75" customHeight="1">
      <c r="D851" s="24"/>
    </row>
    <row r="852" spans="4:4" ht="12.75" customHeight="1">
      <c r="D852" s="24"/>
    </row>
    <row r="853" spans="4:4" ht="12.75" customHeight="1">
      <c r="D853" s="24"/>
    </row>
    <row r="854" spans="4:4" ht="12.75" customHeight="1">
      <c r="D854" s="24"/>
    </row>
    <row r="855" spans="4:4" ht="12.75" customHeight="1">
      <c r="D855" s="24"/>
    </row>
    <row r="856" spans="4:4" ht="12.75" customHeight="1">
      <c r="D856" s="24"/>
    </row>
    <row r="857" spans="4:4" ht="12.75" customHeight="1">
      <c r="D857" s="24"/>
    </row>
    <row r="858" spans="4:4" ht="12.75" customHeight="1">
      <c r="D858" s="24"/>
    </row>
    <row r="859" spans="4:4" ht="12.75" customHeight="1">
      <c r="D859" s="24"/>
    </row>
    <row r="860" spans="4:4" ht="12.75" customHeight="1">
      <c r="D860" s="24"/>
    </row>
    <row r="861" spans="4:4" ht="12.75" customHeight="1">
      <c r="D861" s="24"/>
    </row>
    <row r="862" spans="4:4" ht="12.75" customHeight="1">
      <c r="D862" s="24"/>
    </row>
    <row r="863" spans="4:4" ht="12.75" customHeight="1">
      <c r="D863" s="24"/>
    </row>
    <row r="864" spans="4:4" ht="12.75" customHeight="1">
      <c r="D864" s="24"/>
    </row>
    <row r="865" spans="4:4" ht="12.75" customHeight="1">
      <c r="D865" s="24"/>
    </row>
    <row r="866" spans="4:4" ht="12.75" customHeight="1">
      <c r="D866" s="24"/>
    </row>
    <row r="867" spans="4:4" ht="12.75" customHeight="1">
      <c r="D867" s="24"/>
    </row>
    <row r="868" spans="4:4" ht="12.75" customHeight="1">
      <c r="D868" s="24"/>
    </row>
    <row r="869" spans="4:4" ht="12.75" customHeight="1">
      <c r="D869" s="24"/>
    </row>
    <row r="870" spans="4:4" ht="12.75" customHeight="1">
      <c r="D870" s="24"/>
    </row>
    <row r="871" spans="4:4" ht="12.75" customHeight="1">
      <c r="D871" s="24"/>
    </row>
    <row r="872" spans="4:4" ht="12.75" customHeight="1">
      <c r="D872" s="24"/>
    </row>
    <row r="873" spans="4:4" ht="12.75" customHeight="1">
      <c r="D873" s="24"/>
    </row>
    <row r="874" spans="4:4" ht="12.75" customHeight="1">
      <c r="D874" s="24"/>
    </row>
    <row r="875" spans="4:4" ht="12.75" customHeight="1">
      <c r="D875" s="24"/>
    </row>
    <row r="876" spans="4:4" ht="12.75" customHeight="1">
      <c r="D876" s="24"/>
    </row>
    <row r="877" spans="4:4" ht="12.75" customHeight="1">
      <c r="D877" s="24"/>
    </row>
    <row r="878" spans="4:4" ht="12.75" customHeight="1">
      <c r="D878" s="24"/>
    </row>
    <row r="879" spans="4:4" ht="12.75" customHeight="1">
      <c r="D879" s="24"/>
    </row>
    <row r="880" spans="4:4" ht="12.75" customHeight="1">
      <c r="D880" s="24"/>
    </row>
    <row r="881" spans="4:4" ht="12.75" customHeight="1">
      <c r="D881" s="24"/>
    </row>
    <row r="882" spans="4:4" ht="12.75" customHeight="1">
      <c r="D882" s="24"/>
    </row>
    <row r="883" spans="4:4" ht="12.75" customHeight="1">
      <c r="D883" s="24"/>
    </row>
    <row r="884" spans="4:4" ht="12.75" customHeight="1">
      <c r="D884" s="24"/>
    </row>
    <row r="885" spans="4:4" ht="12.75" customHeight="1">
      <c r="D885" s="24"/>
    </row>
    <row r="886" spans="4:4" ht="12.75" customHeight="1">
      <c r="D886" s="24"/>
    </row>
    <row r="887" spans="4:4" ht="12.75" customHeight="1">
      <c r="D887" s="24"/>
    </row>
    <row r="888" spans="4:4" ht="12.75" customHeight="1">
      <c r="D888" s="24"/>
    </row>
    <row r="889" spans="4:4" ht="12.75" customHeight="1">
      <c r="D889" s="24"/>
    </row>
    <row r="890" spans="4:4" ht="12.75" customHeight="1">
      <c r="D890" s="24"/>
    </row>
    <row r="891" spans="4:4" ht="12.75" customHeight="1">
      <c r="D891" s="24"/>
    </row>
    <row r="892" spans="4:4" ht="12.75" customHeight="1">
      <c r="D892" s="24"/>
    </row>
    <row r="893" spans="4:4" ht="12.75" customHeight="1">
      <c r="D893" s="24"/>
    </row>
    <row r="894" spans="4:4" ht="12.75" customHeight="1">
      <c r="D894" s="24"/>
    </row>
    <row r="895" spans="4:4" ht="12.75" customHeight="1">
      <c r="D895" s="24"/>
    </row>
    <row r="896" spans="4:4" ht="12.75" customHeight="1">
      <c r="D896" s="24"/>
    </row>
    <row r="897" spans="4:4" ht="12.75" customHeight="1">
      <c r="D897" s="24"/>
    </row>
    <row r="898" spans="4:4" ht="12.75" customHeight="1">
      <c r="D898" s="24"/>
    </row>
    <row r="899" spans="4:4" ht="12.75" customHeight="1">
      <c r="D899" s="24"/>
    </row>
    <row r="900" spans="4:4" ht="12.75" customHeight="1">
      <c r="D900" s="24"/>
    </row>
    <row r="901" spans="4:4" ht="12.75" customHeight="1">
      <c r="D901" s="24"/>
    </row>
    <row r="902" spans="4:4" ht="12.75" customHeight="1">
      <c r="D902" s="24"/>
    </row>
    <row r="903" spans="4:4" ht="12.75" customHeight="1">
      <c r="D903" s="24"/>
    </row>
    <row r="904" spans="4:4" ht="12.75" customHeight="1">
      <c r="D904" s="24"/>
    </row>
    <row r="905" spans="4:4" ht="12.75" customHeight="1">
      <c r="D905" s="24"/>
    </row>
    <row r="906" spans="4:4" ht="12.75" customHeight="1">
      <c r="D906" s="24"/>
    </row>
    <row r="907" spans="4:4" ht="12.75" customHeight="1">
      <c r="D907" s="24"/>
    </row>
    <row r="908" spans="4:4" ht="12.75" customHeight="1">
      <c r="D908" s="24"/>
    </row>
    <row r="909" spans="4:4" ht="12.75" customHeight="1">
      <c r="D909" s="24"/>
    </row>
    <row r="910" spans="4:4" ht="12.75" customHeight="1">
      <c r="D910" s="24"/>
    </row>
    <row r="911" spans="4:4" ht="12.75" customHeight="1">
      <c r="D911" s="24"/>
    </row>
    <row r="912" spans="4:4" ht="12.75" customHeight="1">
      <c r="D912" s="24"/>
    </row>
    <row r="913" spans="4:4" ht="12.75" customHeight="1">
      <c r="D913" s="24"/>
    </row>
    <row r="914" spans="4:4" ht="12.75" customHeight="1">
      <c r="D914" s="24"/>
    </row>
    <row r="915" spans="4:4" ht="12.75" customHeight="1">
      <c r="D915" s="24"/>
    </row>
    <row r="916" spans="4:4" ht="12.75" customHeight="1">
      <c r="D916" s="24"/>
    </row>
    <row r="917" spans="4:4" ht="12.75" customHeight="1">
      <c r="D917" s="24"/>
    </row>
    <row r="918" spans="4:4" ht="12.75" customHeight="1">
      <c r="D918" s="24"/>
    </row>
    <row r="919" spans="4:4" ht="12.75" customHeight="1">
      <c r="D919" s="24"/>
    </row>
    <row r="920" spans="4:4" ht="12.75" customHeight="1">
      <c r="D920" s="24"/>
    </row>
    <row r="921" spans="4:4" ht="12.75" customHeight="1">
      <c r="D921" s="24"/>
    </row>
    <row r="922" spans="4:4" ht="12.75" customHeight="1">
      <c r="D922" s="24"/>
    </row>
    <row r="923" spans="4:4" ht="12.75" customHeight="1">
      <c r="D923" s="24"/>
    </row>
    <row r="924" spans="4:4" ht="12.75" customHeight="1">
      <c r="D924" s="24"/>
    </row>
    <row r="925" spans="4:4" ht="12.75" customHeight="1">
      <c r="D925" s="24"/>
    </row>
    <row r="926" spans="4:4" ht="12.75" customHeight="1">
      <c r="D926" s="24"/>
    </row>
    <row r="927" spans="4:4" ht="12.75" customHeight="1">
      <c r="D927" s="24"/>
    </row>
    <row r="928" spans="4:4" ht="12.75" customHeight="1">
      <c r="D928" s="24"/>
    </row>
    <row r="929" spans="4:4" ht="12.75" customHeight="1">
      <c r="D929" s="24"/>
    </row>
    <row r="930" spans="4:4" ht="12.75" customHeight="1">
      <c r="D930" s="24"/>
    </row>
    <row r="931" spans="4:4" ht="12.75" customHeight="1">
      <c r="D931" s="24"/>
    </row>
    <row r="932" spans="4:4" ht="12.75" customHeight="1">
      <c r="D932" s="24"/>
    </row>
    <row r="933" spans="4:4" ht="12.75" customHeight="1">
      <c r="D933" s="24"/>
    </row>
    <row r="934" spans="4:4" ht="12.75" customHeight="1">
      <c r="D934" s="24"/>
    </row>
    <row r="935" spans="4:4" ht="12.75" customHeight="1">
      <c r="D935" s="24"/>
    </row>
    <row r="936" spans="4:4" ht="12.75" customHeight="1">
      <c r="D936" s="24"/>
    </row>
    <row r="937" spans="4:4" ht="12.75" customHeight="1">
      <c r="D937" s="24"/>
    </row>
    <row r="938" spans="4:4" ht="12.75" customHeight="1">
      <c r="D938" s="24"/>
    </row>
    <row r="939" spans="4:4" ht="12.75" customHeight="1">
      <c r="D939" s="24"/>
    </row>
    <row r="940" spans="4:4" ht="12.75" customHeight="1">
      <c r="D940" s="24"/>
    </row>
    <row r="941" spans="4:4" ht="12.75" customHeight="1">
      <c r="D941" s="24"/>
    </row>
    <row r="942" spans="4:4" ht="12.75" customHeight="1">
      <c r="D942" s="24"/>
    </row>
    <row r="943" spans="4:4" ht="12.75" customHeight="1">
      <c r="D943" s="24"/>
    </row>
    <row r="944" spans="4:4" ht="12.75" customHeight="1">
      <c r="D944" s="24"/>
    </row>
    <row r="945" spans="4:4" ht="12.75" customHeight="1">
      <c r="D945" s="24"/>
    </row>
    <row r="946" spans="4:4" ht="12.75" customHeight="1">
      <c r="D946" s="24"/>
    </row>
    <row r="947" spans="4:4" ht="12.75" customHeight="1">
      <c r="D947" s="24"/>
    </row>
    <row r="948" spans="4:4" ht="12.75" customHeight="1">
      <c r="D948" s="24"/>
    </row>
    <row r="949" spans="4:4" ht="12.75" customHeight="1">
      <c r="D949" s="24"/>
    </row>
    <row r="950" spans="4:4" ht="12.75" customHeight="1">
      <c r="D950" s="24"/>
    </row>
    <row r="951" spans="4:4" ht="12.75" customHeight="1">
      <c r="D951" s="24"/>
    </row>
    <row r="952" spans="4:4" ht="12.75" customHeight="1">
      <c r="D952" s="24"/>
    </row>
    <row r="953" spans="4:4" ht="12.75" customHeight="1">
      <c r="D953" s="24"/>
    </row>
    <row r="954" spans="4:4" ht="12.75" customHeight="1">
      <c r="D954" s="24"/>
    </row>
    <row r="955" spans="4:4" ht="12.75" customHeight="1">
      <c r="D955" s="24"/>
    </row>
    <row r="956" spans="4:4" ht="12.75" customHeight="1">
      <c r="D956" s="24"/>
    </row>
    <row r="957" spans="4:4" ht="12.75" customHeight="1">
      <c r="D957" s="24"/>
    </row>
    <row r="958" spans="4:4" ht="12.75" customHeight="1">
      <c r="D958" s="24"/>
    </row>
    <row r="959" spans="4:4" ht="12.75" customHeight="1">
      <c r="D959" s="24"/>
    </row>
    <row r="960" spans="4:4" ht="12.75" customHeight="1">
      <c r="D960" s="24"/>
    </row>
    <row r="961" spans="4:4" ht="12.75" customHeight="1">
      <c r="D961" s="24"/>
    </row>
    <row r="962" spans="4:4" ht="12.75" customHeight="1">
      <c r="D962" s="24"/>
    </row>
    <row r="963" spans="4:4" ht="12.75" customHeight="1">
      <c r="D963" s="24"/>
    </row>
    <row r="964" spans="4:4" ht="12.75" customHeight="1">
      <c r="D964" s="24"/>
    </row>
    <row r="965" spans="4:4" ht="12.75" customHeight="1">
      <c r="D965" s="24"/>
    </row>
    <row r="966" spans="4:4" ht="12.75" customHeight="1">
      <c r="D966" s="24"/>
    </row>
    <row r="967" spans="4:4" ht="12.75" customHeight="1">
      <c r="D967" s="24"/>
    </row>
    <row r="968" spans="4:4" ht="12.75" customHeight="1">
      <c r="D968" s="24"/>
    </row>
    <row r="969" spans="4:4" ht="12.75" customHeight="1">
      <c r="D969" s="24"/>
    </row>
    <row r="970" spans="4:4" ht="12.75" customHeight="1">
      <c r="D970" s="24"/>
    </row>
    <row r="971" spans="4:4" ht="12.75" customHeight="1">
      <c r="D971" s="24"/>
    </row>
    <row r="972" spans="4:4" ht="12.75" customHeight="1">
      <c r="D972" s="24"/>
    </row>
    <row r="973" spans="4:4" ht="12.75" customHeight="1">
      <c r="D973" s="24"/>
    </row>
    <row r="974" spans="4:4" ht="12.75" customHeight="1">
      <c r="D974" s="24"/>
    </row>
    <row r="975" spans="4:4" ht="12.75" customHeight="1">
      <c r="D975" s="24"/>
    </row>
    <row r="976" spans="4:4" ht="12.75" customHeight="1">
      <c r="D976" s="24"/>
    </row>
    <row r="977" spans="4:4" ht="12.75" customHeight="1">
      <c r="D977" s="24"/>
    </row>
    <row r="978" spans="4:4" ht="12.75" customHeight="1">
      <c r="D978" s="24"/>
    </row>
    <row r="979" spans="4:4" ht="12.75" customHeight="1">
      <c r="D979" s="24"/>
    </row>
    <row r="980" spans="4:4" ht="12.75" customHeight="1">
      <c r="D980" s="24"/>
    </row>
    <row r="981" spans="4:4" ht="12.75" customHeight="1">
      <c r="D981" s="24"/>
    </row>
    <row r="982" spans="4:4" ht="12.75" customHeight="1">
      <c r="D982" s="24"/>
    </row>
    <row r="983" spans="4:4" ht="12.75" customHeight="1">
      <c r="D983" s="24"/>
    </row>
    <row r="984" spans="4:4" ht="12.75" customHeight="1">
      <c r="D984" s="24"/>
    </row>
    <row r="985" spans="4:4" ht="12.75" customHeight="1">
      <c r="D985" s="24"/>
    </row>
    <row r="986" spans="4:4" ht="12.75" customHeight="1">
      <c r="D986" s="24"/>
    </row>
    <row r="987" spans="4:4" ht="12.75" customHeight="1">
      <c r="D987" s="24"/>
    </row>
    <row r="988" spans="4:4" ht="12.75" customHeight="1">
      <c r="D988" s="24"/>
    </row>
    <row r="989" spans="4:4" ht="12.75" customHeight="1">
      <c r="D989" s="24"/>
    </row>
    <row r="990" spans="4:4" ht="12.75" customHeight="1">
      <c r="D990" s="24"/>
    </row>
    <row r="991" spans="4:4" ht="12.75" customHeight="1">
      <c r="D991" s="24"/>
    </row>
    <row r="992" spans="4:4" ht="12.75" customHeight="1">
      <c r="D992" s="24"/>
    </row>
    <row r="993" spans="4:4" ht="12.75" customHeight="1">
      <c r="D993" s="24"/>
    </row>
    <row r="994" spans="4:4" ht="12.75" customHeight="1">
      <c r="D994" s="24"/>
    </row>
    <row r="995" spans="4:4" ht="12.75" customHeight="1">
      <c r="D995" s="24"/>
    </row>
    <row r="996" spans="4:4" ht="12.75" customHeight="1">
      <c r="D996" s="24"/>
    </row>
    <row r="997" spans="4:4" ht="12.75" customHeight="1">
      <c r="D997" s="24"/>
    </row>
    <row r="998" spans="4:4" ht="12.75" customHeight="1">
      <c r="D998" s="24"/>
    </row>
    <row r="999" spans="4:4" ht="12.75" customHeight="1">
      <c r="D999" s="24"/>
    </row>
    <row r="1000" spans="4:4" ht="12.75" customHeight="1">
      <c r="D1000" s="24"/>
    </row>
  </sheetData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topLeftCell="A73" workbookViewId="0">
      <selection activeCell="Q65" sqref="Q65"/>
    </sheetView>
  </sheetViews>
  <sheetFormatPr defaultColWidth="14.42578125" defaultRowHeight="15" customHeight="1"/>
  <cols>
    <col min="1" max="1" width="6.7109375" customWidth="1"/>
    <col min="2" max="2" width="39" customWidth="1"/>
    <col min="3" max="3" width="14.28515625" customWidth="1"/>
    <col min="4" max="4" width="31" customWidth="1"/>
    <col min="5" max="5" width="15.140625" customWidth="1"/>
    <col min="6" max="6" width="11.7109375" customWidth="1"/>
    <col min="7" max="7" width="12.42578125" customWidth="1"/>
    <col min="8" max="8" width="13.7109375" customWidth="1"/>
    <col min="9" max="13" width="8.7109375" customWidth="1"/>
    <col min="14" max="14" width="16" customWidth="1"/>
    <col min="15" max="26" width="8.7109375" customWidth="1"/>
  </cols>
  <sheetData>
    <row r="1" spans="1:26" ht="12.75" customHeight="1">
      <c r="A1" s="60"/>
      <c r="D1" s="69"/>
    </row>
    <row r="2" spans="1:26" ht="12.75" customHeight="1">
      <c r="A2" s="60"/>
      <c r="D2" s="69"/>
    </row>
    <row r="3" spans="1:26" ht="12.75" customHeight="1">
      <c r="A3" s="52"/>
      <c r="D3" s="69"/>
    </row>
    <row r="4" spans="1:26" ht="12.75" customHeight="1">
      <c r="A4" s="54" t="s">
        <v>377</v>
      </c>
      <c r="B4" s="54" t="s">
        <v>378</v>
      </c>
      <c r="C4" s="61" t="s">
        <v>386</v>
      </c>
      <c r="D4" s="70" t="s">
        <v>387</v>
      </c>
      <c r="E4" s="62" t="s">
        <v>398</v>
      </c>
      <c r="F4" s="62" t="s">
        <v>399</v>
      </c>
      <c r="G4" s="62" t="s">
        <v>400</v>
      </c>
      <c r="H4" s="62" t="s">
        <v>401</v>
      </c>
      <c r="I4" s="62" t="s">
        <v>398</v>
      </c>
      <c r="J4" s="62" t="s">
        <v>399</v>
      </c>
      <c r="K4" s="62" t="s">
        <v>400</v>
      </c>
      <c r="L4" s="62" t="s">
        <v>401</v>
      </c>
      <c r="M4" s="55" t="s">
        <v>402</v>
      </c>
      <c r="N4" s="55" t="s">
        <v>403</v>
      </c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2.75" customHeight="1">
      <c r="A5" s="1">
        <v>1</v>
      </c>
      <c r="B5" s="5" t="str">
        <f>списки!C1</f>
        <v>Бурнашев Сергей Олегович</v>
      </c>
      <c r="C5" s="5" t="str">
        <f>списки!D1</f>
        <v>burnashev</v>
      </c>
      <c r="D5" s="5" t="str">
        <f>списки!E1</f>
        <v>СКОРАЯ ПОМОЩЬ</v>
      </c>
      <c r="E5" s="57" t="s">
        <v>404</v>
      </c>
      <c r="F5" s="57" t="s">
        <v>405</v>
      </c>
      <c r="G5" s="55">
        <v>2</v>
      </c>
      <c r="H5" s="55">
        <v>2</v>
      </c>
      <c r="I5" s="71">
        <f>VLOOKUP(E5,'Перевод оценок в числовую шкалу'!$A$1:$B$11,2)</f>
        <v>4.3</v>
      </c>
      <c r="J5" s="71">
        <f>VLOOKUP(F5,'Перевод оценок в числовую шкалу'!$A$1:$B$11,2)</f>
        <v>3.7</v>
      </c>
      <c r="K5" s="71">
        <f>VLOOKUP(G5,'Перевод оценок в числовую шкалу'!$A$1:$B$11,2)</f>
        <v>2</v>
      </c>
      <c r="L5" s="71">
        <f>VLOOKUP(H5,'Перевод оценок в числовую шкалу'!$A$1:$B$11,2)</f>
        <v>2</v>
      </c>
      <c r="M5" s="72">
        <f t="shared" ref="M5:M148" si="0">SUM(I5:L5)/4</f>
        <v>3</v>
      </c>
      <c r="N5" s="73">
        <f t="shared" ref="N5:N148" si="1">SUM(I5:L5)</f>
        <v>12</v>
      </c>
    </row>
    <row r="6" spans="1:26" ht="12.75" customHeight="1">
      <c r="A6" s="1">
        <v>2</v>
      </c>
      <c r="B6" s="5" t="str">
        <f>списки!C2</f>
        <v>Ву Хоанг Ань</v>
      </c>
      <c r="C6" s="5" t="str">
        <f>списки!D2</f>
        <v>vu</v>
      </c>
      <c r="D6" s="5" t="str">
        <f>списки!E2</f>
        <v>СТОМАТОЛОГ</v>
      </c>
      <c r="E6" s="57">
        <v>3</v>
      </c>
      <c r="F6" s="57" t="s">
        <v>406</v>
      </c>
      <c r="G6" s="55">
        <v>2</v>
      </c>
      <c r="H6" s="55">
        <v>2</v>
      </c>
      <c r="I6" s="71">
        <f>VLOOKUP(E6,'Перевод оценок в числовую шкалу'!$A$1:$B$11,2)</f>
        <v>3</v>
      </c>
      <c r="J6" s="71">
        <f>VLOOKUP(F6,'Перевод оценок в числовую шкалу'!$A$1:$B$11,2)</f>
        <v>2.7</v>
      </c>
      <c r="K6" s="71">
        <f>VLOOKUP(G6,'Перевод оценок в числовую шкалу'!$A$1:$B$11,2)</f>
        <v>2</v>
      </c>
      <c r="L6" s="71">
        <f>VLOOKUP(H6,'Перевод оценок в числовую шкалу'!$A$1:$B$11,2)</f>
        <v>2</v>
      </c>
      <c r="M6" s="72">
        <f t="shared" si="0"/>
        <v>2.4249999999999998</v>
      </c>
      <c r="N6" s="73">
        <f t="shared" si="1"/>
        <v>9.6999999999999993</v>
      </c>
    </row>
    <row r="7" spans="1:26" ht="12.75" customHeight="1">
      <c r="A7" s="1">
        <v>3</v>
      </c>
      <c r="B7" s="5" t="str">
        <f>списки!C3</f>
        <v>Данг Фыонг Нам</v>
      </c>
      <c r="C7" s="5" t="str">
        <f>списки!D3</f>
        <v>dang</v>
      </c>
      <c r="D7" s="5" t="str">
        <f>списки!E3</f>
        <v>SECURITY</v>
      </c>
      <c r="E7" s="57">
        <v>4</v>
      </c>
      <c r="F7" s="57" t="s">
        <v>405</v>
      </c>
      <c r="G7" s="55">
        <v>2</v>
      </c>
      <c r="H7" s="55">
        <v>2</v>
      </c>
      <c r="I7" s="71">
        <f>VLOOKUP(E7,'Перевод оценок в числовую шкалу'!$A$1:$B$11,2)</f>
        <v>4</v>
      </c>
      <c r="J7" s="71">
        <f>VLOOKUP(F7,'Перевод оценок в числовую шкалу'!$A$1:$B$11,2)</f>
        <v>3.7</v>
      </c>
      <c r="K7" s="71">
        <f>VLOOKUP(G7,'Перевод оценок в числовую шкалу'!$A$1:$B$11,2)</f>
        <v>2</v>
      </c>
      <c r="L7" s="71">
        <f>VLOOKUP(H7,'Перевод оценок в числовую шкалу'!$A$1:$B$11,2)</f>
        <v>2</v>
      </c>
      <c r="M7" s="72">
        <f t="shared" si="0"/>
        <v>2.9249999999999998</v>
      </c>
      <c r="N7" s="73">
        <f t="shared" si="1"/>
        <v>11.7</v>
      </c>
    </row>
    <row r="8" spans="1:26" ht="12.75" customHeight="1">
      <c r="A8" s="1">
        <v>4</v>
      </c>
      <c r="B8" s="5" t="str">
        <f>списки!C4</f>
        <v>Дергунова Наталья Олеговна</v>
      </c>
      <c r="C8" s="5" t="str">
        <f>списки!D4</f>
        <v>dergunova</v>
      </c>
      <c r="D8" s="5" t="str">
        <f>списки!E4</f>
        <v>СЛУЖБА ЗАНЯТОСТИ</v>
      </c>
      <c r="E8" s="57">
        <v>5</v>
      </c>
      <c r="F8" s="57">
        <v>4</v>
      </c>
      <c r="G8" s="55">
        <v>2</v>
      </c>
      <c r="H8" s="55">
        <v>2</v>
      </c>
      <c r="I8" s="71">
        <f>VLOOKUP(E8,'Перевод оценок в числовую шкалу'!$A$1:$B$11,2)</f>
        <v>5</v>
      </c>
      <c r="J8" s="71">
        <f>VLOOKUP(F8,'Перевод оценок в числовую шкалу'!$A$1:$B$11,2)</f>
        <v>4</v>
      </c>
      <c r="K8" s="71">
        <f>VLOOKUP(G8,'Перевод оценок в числовую шкалу'!$A$1:$B$11,2)</f>
        <v>2</v>
      </c>
      <c r="L8" s="71">
        <f>VLOOKUP(H8,'Перевод оценок в числовую шкалу'!$A$1:$B$11,2)</f>
        <v>2</v>
      </c>
      <c r="M8" s="72">
        <f t="shared" si="0"/>
        <v>3.25</v>
      </c>
      <c r="N8" s="73">
        <f t="shared" si="1"/>
        <v>13</v>
      </c>
    </row>
    <row r="9" spans="1:26" ht="12.75" customHeight="1">
      <c r="A9" s="1">
        <v>5</v>
      </c>
      <c r="B9" s="5" t="str">
        <f>списки!C5</f>
        <v>Дмитриев Арсений Тарасович</v>
      </c>
      <c r="C9" s="5" t="str">
        <f>списки!D5</f>
        <v>dmitriev</v>
      </c>
      <c r="D9" s="5" t="str">
        <f>списки!E5</f>
        <v>АБИТУРИЕНТ</v>
      </c>
      <c r="E9" s="74">
        <v>5</v>
      </c>
      <c r="F9" s="66">
        <v>5</v>
      </c>
      <c r="G9" s="55">
        <v>2</v>
      </c>
      <c r="H9" s="55">
        <v>2</v>
      </c>
      <c r="I9" s="71">
        <f>VLOOKUP(E9,'Перевод оценок в числовую шкалу'!$A$1:$B$11,2)</f>
        <v>5</v>
      </c>
      <c r="J9" s="71">
        <f>VLOOKUP(F9,'Перевод оценок в числовую шкалу'!$A$1:$B$11,2)</f>
        <v>5</v>
      </c>
      <c r="K9" s="71">
        <f>VLOOKUP(G9,'Перевод оценок в числовую шкалу'!$A$1:$B$11,2)</f>
        <v>2</v>
      </c>
      <c r="L9" s="71">
        <f>VLOOKUP(H9,'Перевод оценок в числовую шкалу'!$A$1:$B$11,2)</f>
        <v>2</v>
      </c>
      <c r="M9" s="72">
        <f t="shared" si="0"/>
        <v>3.5</v>
      </c>
      <c r="N9" s="73">
        <f t="shared" si="1"/>
        <v>14</v>
      </c>
    </row>
    <row r="10" spans="1:26" ht="12.75" customHeight="1">
      <c r="A10" s="1">
        <v>6</v>
      </c>
      <c r="B10" s="5" t="str">
        <f>списки!C6</f>
        <v>Ефремова Юлия Александровна</v>
      </c>
      <c r="C10" s="5" t="str">
        <f>списки!D6</f>
        <v>efremova</v>
      </c>
      <c r="D10" s="5" t="str">
        <f>списки!E6</f>
        <v>АВТОМОБИЛИ</v>
      </c>
      <c r="E10" s="74" t="s">
        <v>407</v>
      </c>
      <c r="F10" s="66">
        <v>5</v>
      </c>
      <c r="G10" s="55">
        <v>2</v>
      </c>
      <c r="H10" s="55">
        <v>2</v>
      </c>
      <c r="I10" s="71">
        <f>VLOOKUP(E10,'Перевод оценок в числовую шкалу'!$A$1:$B$11,2)</f>
        <v>5.3</v>
      </c>
      <c r="J10" s="71">
        <f>VLOOKUP(F10,'Перевод оценок в числовую шкалу'!$A$1:$B$11,2)</f>
        <v>5</v>
      </c>
      <c r="K10" s="71">
        <f>VLOOKUP(G10,'Перевод оценок в числовую шкалу'!$A$1:$B$11,2)</f>
        <v>2</v>
      </c>
      <c r="L10" s="71">
        <f>VLOOKUP(H10,'Перевод оценок в числовую шкалу'!$A$1:$B$11,2)</f>
        <v>2</v>
      </c>
      <c r="M10" s="72">
        <f t="shared" si="0"/>
        <v>3.5750000000000002</v>
      </c>
      <c r="N10" s="73">
        <f t="shared" si="1"/>
        <v>14.3</v>
      </c>
    </row>
    <row r="11" spans="1:26" ht="12.75" customHeight="1">
      <c r="A11" s="1">
        <v>7</v>
      </c>
      <c r="B11" s="5" t="str">
        <f>списки!C7</f>
        <v>Зулпуев Азрет Алтынбекович</v>
      </c>
      <c r="C11" s="5">
        <f>списки!D7</f>
        <v>0</v>
      </c>
      <c r="D11" s="5" t="str">
        <f>списки!E7</f>
        <v>АПТЕКА</v>
      </c>
      <c r="E11" s="55">
        <v>2</v>
      </c>
      <c r="F11" s="55">
        <v>2</v>
      </c>
      <c r="G11" s="55">
        <v>2</v>
      </c>
      <c r="H11" s="55">
        <v>2</v>
      </c>
      <c r="I11" s="71">
        <f>VLOOKUP(E11,'Перевод оценок в числовую шкалу'!$A$1:$B$11,2)</f>
        <v>2</v>
      </c>
      <c r="J11" s="71">
        <f>VLOOKUP(F11,'Перевод оценок в числовую шкалу'!$A$1:$B$11,2)</f>
        <v>2</v>
      </c>
      <c r="K11" s="71">
        <f>VLOOKUP(G11,'Перевод оценок в числовую шкалу'!$A$1:$B$11,2)</f>
        <v>2</v>
      </c>
      <c r="L11" s="71">
        <f>VLOOKUP(H11,'Перевод оценок в числовую шкалу'!$A$1:$B$11,2)</f>
        <v>2</v>
      </c>
      <c r="M11" s="72">
        <f t="shared" si="0"/>
        <v>2</v>
      </c>
      <c r="N11" s="73">
        <f t="shared" si="1"/>
        <v>8</v>
      </c>
    </row>
    <row r="12" spans="1:26" ht="12.75" customHeight="1">
      <c r="A12" s="1">
        <v>8</v>
      </c>
      <c r="B12" s="5" t="str">
        <f>списки!C8</f>
        <v>Казюрин Николай Вячеславович</v>
      </c>
      <c r="C12" s="5" t="str">
        <f>списки!D8</f>
        <v>kazyurin</v>
      </c>
      <c r="D12" s="5" t="str">
        <f>списки!E8</f>
        <v>АРМИЯ</v>
      </c>
      <c r="E12" s="55">
        <v>2</v>
      </c>
      <c r="F12" s="55">
        <v>2</v>
      </c>
      <c r="G12" s="55">
        <v>2</v>
      </c>
      <c r="H12" s="55">
        <v>2</v>
      </c>
      <c r="I12" s="71">
        <f>VLOOKUP(E12,'Перевод оценок в числовую шкалу'!$A$1:$B$11,2)</f>
        <v>2</v>
      </c>
      <c r="J12" s="71">
        <f>VLOOKUP(F12,'Перевод оценок в числовую шкалу'!$A$1:$B$11,2)</f>
        <v>2</v>
      </c>
      <c r="K12" s="71">
        <f>VLOOKUP(G12,'Перевод оценок в числовую шкалу'!$A$1:$B$11,2)</f>
        <v>2</v>
      </c>
      <c r="L12" s="71">
        <f>VLOOKUP(H12,'Перевод оценок в числовую шкалу'!$A$1:$B$11,2)</f>
        <v>2</v>
      </c>
      <c r="M12" s="72">
        <f t="shared" si="0"/>
        <v>2</v>
      </c>
      <c r="N12" s="73">
        <f t="shared" si="1"/>
        <v>8</v>
      </c>
    </row>
    <row r="13" spans="1:26" ht="12.75" customHeight="1">
      <c r="A13" s="1">
        <v>9</v>
      </c>
      <c r="B13" s="5" t="str">
        <f>списки!C9</f>
        <v>Калиничев Никита Дмитриевич</v>
      </c>
      <c r="C13" s="5" t="str">
        <f>списки!D9</f>
        <v>kalinichev</v>
      </c>
      <c r="D13" s="5" t="str">
        <f>списки!E9</f>
        <v>АРХИВ</v>
      </c>
      <c r="E13" s="74">
        <v>4</v>
      </c>
      <c r="F13" s="66">
        <v>5</v>
      </c>
      <c r="G13" s="55">
        <v>2</v>
      </c>
      <c r="H13" s="55">
        <v>2</v>
      </c>
      <c r="I13" s="71">
        <f>VLOOKUP(E13,'Перевод оценок в числовую шкалу'!$A$1:$B$11,2)</f>
        <v>4</v>
      </c>
      <c r="J13" s="71">
        <f>VLOOKUP(F13,'Перевод оценок в числовую шкалу'!$A$1:$B$11,2)</f>
        <v>5</v>
      </c>
      <c r="K13" s="71">
        <f>VLOOKUP(G13,'Перевод оценок в числовую шкалу'!$A$1:$B$11,2)</f>
        <v>2</v>
      </c>
      <c r="L13" s="71">
        <f>VLOOKUP(H13,'Перевод оценок в числовую шкалу'!$A$1:$B$11,2)</f>
        <v>2</v>
      </c>
      <c r="M13" s="72">
        <f t="shared" si="0"/>
        <v>3.25</v>
      </c>
      <c r="N13" s="73">
        <f t="shared" si="1"/>
        <v>13</v>
      </c>
    </row>
    <row r="14" spans="1:26" ht="12.75" customHeight="1">
      <c r="A14" s="1">
        <v>10</v>
      </c>
      <c r="B14" s="5" t="str">
        <f>списки!C10</f>
        <v>Кезик Дарья Дмитриевна</v>
      </c>
      <c r="C14" s="5">
        <f>списки!D10</f>
        <v>0</v>
      </c>
      <c r="D14" s="5" t="str">
        <f>списки!E10</f>
        <v>АРХИТЕКТУРА</v>
      </c>
      <c r="E14" s="55">
        <v>2</v>
      </c>
      <c r="F14" s="55">
        <v>2</v>
      </c>
      <c r="G14" s="55">
        <v>2</v>
      </c>
      <c r="H14" s="55">
        <v>2</v>
      </c>
      <c r="I14" s="71">
        <f>VLOOKUP(E14,'Перевод оценок в числовую шкалу'!$A$1:$B$11,2)</f>
        <v>2</v>
      </c>
      <c r="J14" s="71">
        <f>VLOOKUP(F14,'Перевод оценок в числовую шкалу'!$A$1:$B$11,2)</f>
        <v>2</v>
      </c>
      <c r="K14" s="71">
        <f>VLOOKUP(G14,'Перевод оценок в числовую шкалу'!$A$1:$B$11,2)</f>
        <v>2</v>
      </c>
      <c r="L14" s="71">
        <f>VLOOKUP(H14,'Перевод оценок в числовую шкалу'!$A$1:$B$11,2)</f>
        <v>2</v>
      </c>
      <c r="M14" s="72">
        <f t="shared" si="0"/>
        <v>2</v>
      </c>
      <c r="N14" s="73">
        <f t="shared" si="1"/>
        <v>8</v>
      </c>
    </row>
    <row r="15" spans="1:26" ht="12.75" customHeight="1">
      <c r="A15" s="1">
        <v>11</v>
      </c>
      <c r="B15" s="5" t="str">
        <f>списки!C11</f>
        <v>Кеник Александр Владимирович</v>
      </c>
      <c r="C15" s="5">
        <f>списки!D11</f>
        <v>0</v>
      </c>
      <c r="D15" s="5" t="str">
        <f>списки!E11</f>
        <v>АТЕЛЬЕ</v>
      </c>
      <c r="E15" s="55">
        <v>2</v>
      </c>
      <c r="F15" s="55">
        <v>2</v>
      </c>
      <c r="G15" s="55">
        <v>2</v>
      </c>
      <c r="H15" s="55">
        <v>2</v>
      </c>
      <c r="I15" s="71">
        <f>VLOOKUP(E15,'Перевод оценок в числовую шкалу'!$A$1:$B$11,2)</f>
        <v>2</v>
      </c>
      <c r="J15" s="71">
        <f>VLOOKUP(F15,'Перевод оценок в числовую шкалу'!$A$1:$B$11,2)</f>
        <v>2</v>
      </c>
      <c r="K15" s="71">
        <f>VLOOKUP(G15,'Перевод оценок в числовую шкалу'!$A$1:$B$11,2)</f>
        <v>2</v>
      </c>
      <c r="L15" s="71">
        <f>VLOOKUP(H15,'Перевод оценок в числовую шкалу'!$A$1:$B$11,2)</f>
        <v>2</v>
      </c>
      <c r="M15" s="72">
        <f t="shared" si="0"/>
        <v>2</v>
      </c>
      <c r="N15" s="73">
        <f t="shared" si="1"/>
        <v>8</v>
      </c>
    </row>
    <row r="16" spans="1:26" ht="12.75" customHeight="1">
      <c r="A16" s="1">
        <v>12</v>
      </c>
      <c r="B16" s="5" t="str">
        <f>списки!C12</f>
        <v>Колбунов Никита Максимович</v>
      </c>
      <c r="C16" s="5">
        <f>списки!D12</f>
        <v>0</v>
      </c>
      <c r="D16" s="5" t="str">
        <f>списки!E12</f>
        <v>АТЕЛЬЕ ПО РЕМОНТУ</v>
      </c>
      <c r="E16" s="55">
        <v>2</v>
      </c>
      <c r="F16" s="55">
        <v>2</v>
      </c>
      <c r="G16" s="55">
        <v>2</v>
      </c>
      <c r="H16" s="55">
        <v>2</v>
      </c>
      <c r="I16" s="71">
        <f>VLOOKUP(E16,'Перевод оценок в числовую шкалу'!$A$1:$B$11,2)</f>
        <v>2</v>
      </c>
      <c r="J16" s="71">
        <f>VLOOKUP(F16,'Перевод оценок в числовую шкалу'!$A$1:$B$11,2)</f>
        <v>2</v>
      </c>
      <c r="K16" s="71">
        <f>VLOOKUP(G16,'Перевод оценок в числовую шкалу'!$A$1:$B$11,2)</f>
        <v>2</v>
      </c>
      <c r="L16" s="71">
        <f>VLOOKUP(H16,'Перевод оценок в числовую шкалу'!$A$1:$B$11,2)</f>
        <v>2</v>
      </c>
      <c r="M16" s="72">
        <f t="shared" si="0"/>
        <v>2</v>
      </c>
      <c r="N16" s="73">
        <f t="shared" si="1"/>
        <v>8</v>
      </c>
    </row>
    <row r="17" spans="1:14" ht="12.75" customHeight="1">
      <c r="A17" s="1">
        <v>13</v>
      </c>
      <c r="B17" s="5" t="str">
        <f>списки!C13</f>
        <v>Копылов Данила Олегович</v>
      </c>
      <c r="C17" s="5" t="str">
        <f>списки!D13</f>
        <v>kopylov</v>
      </c>
      <c r="D17" s="5" t="str">
        <f>списки!E13</f>
        <v>АЭРОПОРТ</v>
      </c>
      <c r="E17" s="57" t="s">
        <v>405</v>
      </c>
      <c r="F17" s="57">
        <v>4</v>
      </c>
      <c r="G17" s="55">
        <v>2</v>
      </c>
      <c r="H17" s="55">
        <v>2</v>
      </c>
      <c r="I17" s="71">
        <f>VLOOKUP(E17,'Перевод оценок в числовую шкалу'!$A$1:$B$11,2)</f>
        <v>3.7</v>
      </c>
      <c r="J17" s="71">
        <f>VLOOKUP(F17,'Перевод оценок в числовую шкалу'!$A$1:$B$11,2)</f>
        <v>4</v>
      </c>
      <c r="K17" s="71">
        <f>VLOOKUP(G17,'Перевод оценок в числовую шкалу'!$A$1:$B$11,2)</f>
        <v>2</v>
      </c>
      <c r="L17" s="71">
        <f>VLOOKUP(H17,'Перевод оценок в числовую шкалу'!$A$1:$B$11,2)</f>
        <v>2</v>
      </c>
      <c r="M17" s="72">
        <f t="shared" si="0"/>
        <v>2.9249999999999998</v>
      </c>
      <c r="N17" s="73">
        <f t="shared" si="1"/>
        <v>11.7</v>
      </c>
    </row>
    <row r="18" spans="1:14" ht="12.75" customHeight="1">
      <c r="A18" s="1">
        <v>14</v>
      </c>
      <c r="B18" s="5" t="str">
        <f>списки!C14</f>
        <v>Куколь Вячеслав Владимирович</v>
      </c>
      <c r="C18" s="5" t="str">
        <f>списки!D14</f>
        <v>kukol</v>
      </c>
      <c r="D18" s="5" t="str">
        <f>списки!E14</f>
        <v xml:space="preserve">БАЗА ОТДЫХА </v>
      </c>
      <c r="E18" s="55">
        <v>2</v>
      </c>
      <c r="F18" s="55">
        <v>2</v>
      </c>
      <c r="G18" s="55">
        <v>2</v>
      </c>
      <c r="H18" s="55">
        <v>2</v>
      </c>
      <c r="I18" s="71">
        <f>VLOOKUP(E18,'Перевод оценок в числовую шкалу'!$A$1:$B$11,2)</f>
        <v>2</v>
      </c>
      <c r="J18" s="71">
        <f>VLOOKUP(F18,'Перевод оценок в числовую шкалу'!$A$1:$B$11,2)</f>
        <v>2</v>
      </c>
      <c r="K18" s="71">
        <f>VLOOKUP(G18,'Перевод оценок в числовую шкалу'!$A$1:$B$11,2)</f>
        <v>2</v>
      </c>
      <c r="L18" s="71">
        <f>VLOOKUP(H18,'Перевод оценок в числовую шкалу'!$A$1:$B$11,2)</f>
        <v>2</v>
      </c>
      <c r="M18" s="72">
        <f t="shared" si="0"/>
        <v>2</v>
      </c>
      <c r="N18" s="73">
        <f t="shared" si="1"/>
        <v>8</v>
      </c>
    </row>
    <row r="19" spans="1:14" ht="12.75" customHeight="1">
      <c r="A19" s="1">
        <v>15</v>
      </c>
      <c r="B19" s="5" t="str">
        <f>списки!C15</f>
        <v>Лаврентьев Роман Владиславович</v>
      </c>
      <c r="C19" s="5" t="str">
        <f>списки!D15</f>
        <v>lavrentev</v>
      </c>
      <c r="D19" s="5" t="str">
        <f>списки!E15</f>
        <v>БАНК</v>
      </c>
      <c r="E19" s="74">
        <v>4</v>
      </c>
      <c r="F19" s="66">
        <v>5</v>
      </c>
      <c r="G19" s="55">
        <v>2</v>
      </c>
      <c r="H19" s="55">
        <v>2</v>
      </c>
      <c r="I19" s="71">
        <f>VLOOKUP(E19,'Перевод оценок в числовую шкалу'!$A$1:$B$11,2)</f>
        <v>4</v>
      </c>
      <c r="J19" s="71">
        <f>VLOOKUP(F19,'Перевод оценок в числовую шкалу'!$A$1:$B$11,2)</f>
        <v>5</v>
      </c>
      <c r="K19" s="71">
        <f>VLOOKUP(G19,'Перевод оценок в числовую шкалу'!$A$1:$B$11,2)</f>
        <v>2</v>
      </c>
      <c r="L19" s="71">
        <f>VLOOKUP(H19,'Перевод оценок в числовую шкалу'!$A$1:$B$11,2)</f>
        <v>2</v>
      </c>
      <c r="M19" s="72">
        <f t="shared" si="0"/>
        <v>3.25</v>
      </c>
      <c r="N19" s="73">
        <f t="shared" si="1"/>
        <v>13</v>
      </c>
    </row>
    <row r="20" spans="1:14" ht="12.75" customHeight="1">
      <c r="A20" s="1">
        <v>16</v>
      </c>
      <c r="B20" s="5" t="str">
        <f>списки!C16</f>
        <v>Латипов Толибжон Комилович</v>
      </c>
      <c r="C20" s="5" t="str">
        <f>списки!D16</f>
        <v>latipov</v>
      </c>
      <c r="D20" s="5" t="str">
        <f>списки!E16</f>
        <v>БАНКЕТ</v>
      </c>
      <c r="E20" s="57">
        <v>4</v>
      </c>
      <c r="F20" s="55">
        <v>2</v>
      </c>
      <c r="G20" s="55">
        <v>2</v>
      </c>
      <c r="H20" s="55">
        <v>2</v>
      </c>
      <c r="I20" s="71">
        <f>VLOOKUP(E20,'Перевод оценок в числовую шкалу'!$A$1:$B$11,2)</f>
        <v>4</v>
      </c>
      <c r="J20" s="71">
        <f>VLOOKUP(F20,'Перевод оценок в числовую шкалу'!$A$1:$B$11,2)</f>
        <v>2</v>
      </c>
      <c r="K20" s="71">
        <f>VLOOKUP(G20,'Перевод оценок в числовую шкалу'!$A$1:$B$11,2)</f>
        <v>2</v>
      </c>
      <c r="L20" s="71">
        <f>VLOOKUP(H20,'Перевод оценок в числовую шкалу'!$A$1:$B$11,2)</f>
        <v>2</v>
      </c>
      <c r="M20" s="72">
        <f t="shared" si="0"/>
        <v>2.5</v>
      </c>
      <c r="N20" s="73">
        <f t="shared" si="1"/>
        <v>10</v>
      </c>
    </row>
    <row r="21" spans="1:14" ht="12.75" customHeight="1">
      <c r="A21" s="1">
        <v>17</v>
      </c>
      <c r="B21" s="5" t="str">
        <f>списки!C17</f>
        <v>Лещев Дмитрий Алексеевич</v>
      </c>
      <c r="C21" s="5" t="str">
        <f>списки!D17</f>
        <v>leschev</v>
      </c>
      <c r="D21" s="5" t="str">
        <f>списки!E17</f>
        <v>ЛЫЖНЫЕ СОРЕВНОВАНИЯ</v>
      </c>
      <c r="E21" s="66" t="s">
        <v>404</v>
      </c>
      <c r="F21" s="66">
        <v>5</v>
      </c>
      <c r="G21" s="55">
        <v>2</v>
      </c>
      <c r="H21" s="55">
        <v>2</v>
      </c>
      <c r="I21" s="71">
        <f>VLOOKUP(E21,'Перевод оценок в числовую шкалу'!$A$1:$B$11,2)</f>
        <v>4.3</v>
      </c>
      <c r="J21" s="71">
        <f>VLOOKUP(F21,'Перевод оценок в числовую шкалу'!$A$1:$B$11,2)</f>
        <v>5</v>
      </c>
      <c r="K21" s="71">
        <f>VLOOKUP(G21,'Перевод оценок в числовую шкалу'!$A$1:$B$11,2)</f>
        <v>2</v>
      </c>
      <c r="L21" s="71">
        <f>VLOOKUP(H21,'Перевод оценок в числовую шкалу'!$A$1:$B$11,2)</f>
        <v>2</v>
      </c>
      <c r="M21" s="72">
        <f t="shared" si="0"/>
        <v>3.3250000000000002</v>
      </c>
      <c r="N21" s="73">
        <f t="shared" si="1"/>
        <v>13.3</v>
      </c>
    </row>
    <row r="22" spans="1:14" ht="12.75" customHeight="1">
      <c r="A22" s="1">
        <v>18</v>
      </c>
      <c r="B22" s="5" t="str">
        <f>списки!C18</f>
        <v>Лундовская Ксения Евгеньевна</v>
      </c>
      <c r="C22" s="5" t="str">
        <f>списки!D18</f>
        <v>lundovskaya</v>
      </c>
      <c r="D22" s="5" t="str">
        <f>списки!E18</f>
        <v>БИЛЛИНГ</v>
      </c>
      <c r="E22" s="55">
        <v>2</v>
      </c>
      <c r="F22" s="55">
        <v>2</v>
      </c>
      <c r="G22" s="55">
        <v>2</v>
      </c>
      <c r="H22" s="55">
        <v>2</v>
      </c>
      <c r="I22" s="71">
        <f>VLOOKUP(E22,'Перевод оценок в числовую шкалу'!$A$1:$B$11,2)</f>
        <v>2</v>
      </c>
      <c r="J22" s="71">
        <f>VLOOKUP(F22,'Перевод оценок в числовую шкалу'!$A$1:$B$11,2)</f>
        <v>2</v>
      </c>
      <c r="K22" s="71">
        <f>VLOOKUP(G22,'Перевод оценок в числовую шкалу'!$A$1:$B$11,2)</f>
        <v>2</v>
      </c>
      <c r="L22" s="71">
        <f>VLOOKUP(H22,'Перевод оценок в числовую шкалу'!$A$1:$B$11,2)</f>
        <v>2</v>
      </c>
      <c r="M22" s="72">
        <f t="shared" si="0"/>
        <v>2</v>
      </c>
      <c r="N22" s="73">
        <f t="shared" si="1"/>
        <v>8</v>
      </c>
    </row>
    <row r="23" spans="1:14" ht="12.75" customHeight="1">
      <c r="A23" s="1">
        <v>19</v>
      </c>
      <c r="B23" s="5" t="str">
        <f>списки!C19</f>
        <v>Макаров Владислав Дмитриевич</v>
      </c>
      <c r="C23" s="5" t="str">
        <f>списки!D19</f>
        <v>makarov</v>
      </c>
      <c r="D23" s="5" t="str">
        <f>списки!E19</f>
        <v>СУПЕРМАРКЕТ</v>
      </c>
      <c r="E23" s="57">
        <v>5</v>
      </c>
      <c r="F23" s="57" t="s">
        <v>407</v>
      </c>
      <c r="G23" s="55">
        <v>2</v>
      </c>
      <c r="H23" s="55">
        <v>2</v>
      </c>
      <c r="I23" s="71">
        <f>VLOOKUP(E23,'Перевод оценок в числовую шкалу'!$A$1:$B$11,2)</f>
        <v>5</v>
      </c>
      <c r="J23" s="71">
        <f>VLOOKUP(F23,'Перевод оценок в числовую шкалу'!$A$1:$B$11,2)</f>
        <v>5.3</v>
      </c>
      <c r="K23" s="71">
        <f>VLOOKUP(G23,'Перевод оценок в числовую шкалу'!$A$1:$B$11,2)</f>
        <v>2</v>
      </c>
      <c r="L23" s="71">
        <f>VLOOKUP(H23,'Перевод оценок в числовую шкалу'!$A$1:$B$11,2)</f>
        <v>2</v>
      </c>
      <c r="M23" s="72">
        <f t="shared" si="0"/>
        <v>3.5750000000000002</v>
      </c>
      <c r="N23" s="73">
        <f t="shared" si="1"/>
        <v>14.3</v>
      </c>
    </row>
    <row r="24" spans="1:14" ht="12.75" customHeight="1">
      <c r="A24" s="1">
        <v>20</v>
      </c>
      <c r="B24" s="5" t="str">
        <f>списки!C20</f>
        <v>Махаммаджонов Сухроббек Умиджон угли</v>
      </c>
      <c r="C24" s="5" t="str">
        <f>списки!D20</f>
        <v>mahammadjonov</v>
      </c>
      <c r="D24" s="5" t="str">
        <f>списки!E20</f>
        <v>БУКМЕКЕР</v>
      </c>
      <c r="E24" s="66" t="s">
        <v>404</v>
      </c>
      <c r="F24" s="55">
        <v>2</v>
      </c>
      <c r="G24" s="55">
        <v>2</v>
      </c>
      <c r="H24" s="55">
        <v>2</v>
      </c>
      <c r="I24" s="71">
        <f>VLOOKUP(E24,'Перевод оценок в числовую шкалу'!$A$1:$B$11,2)</f>
        <v>4.3</v>
      </c>
      <c r="J24" s="71">
        <f>VLOOKUP(F24,'Перевод оценок в числовую шкалу'!$A$1:$B$11,2)</f>
        <v>2</v>
      </c>
      <c r="K24" s="71">
        <f>VLOOKUP(G24,'Перевод оценок в числовую шкалу'!$A$1:$B$11,2)</f>
        <v>2</v>
      </c>
      <c r="L24" s="71">
        <f>VLOOKUP(H24,'Перевод оценок в числовую шкалу'!$A$1:$B$11,2)</f>
        <v>2</v>
      </c>
      <c r="M24" s="72">
        <f t="shared" si="0"/>
        <v>2.5750000000000002</v>
      </c>
      <c r="N24" s="73">
        <f t="shared" si="1"/>
        <v>10.3</v>
      </c>
    </row>
    <row r="25" spans="1:14" ht="12.75" customHeight="1">
      <c r="A25" s="1">
        <v>21</v>
      </c>
      <c r="B25" s="5" t="str">
        <f>списки!C21</f>
        <v>Омельянюк Дан Юрьевич</v>
      </c>
      <c r="C25" s="5" t="str">
        <f>списки!D21</f>
        <v>omelyanuk</v>
      </c>
      <c r="D25" s="5" t="str">
        <f>списки!E21</f>
        <v>БУХГАЛТЕРИЯ</v>
      </c>
      <c r="E25" s="74">
        <v>5</v>
      </c>
      <c r="F25" s="66">
        <v>5</v>
      </c>
      <c r="G25" s="55">
        <v>2</v>
      </c>
      <c r="H25" s="55">
        <v>2</v>
      </c>
      <c r="I25" s="71">
        <f>VLOOKUP(E25,'Перевод оценок в числовую шкалу'!$A$1:$B$11,2)</f>
        <v>5</v>
      </c>
      <c r="J25" s="71">
        <f>VLOOKUP(F25,'Перевод оценок в числовую шкалу'!$A$1:$B$11,2)</f>
        <v>5</v>
      </c>
      <c r="K25" s="71">
        <f>VLOOKUP(G25,'Перевод оценок в числовую шкалу'!$A$1:$B$11,2)</f>
        <v>2</v>
      </c>
      <c r="L25" s="71">
        <f>VLOOKUP(H25,'Перевод оценок в числовую шкалу'!$A$1:$B$11,2)</f>
        <v>2</v>
      </c>
      <c r="M25" s="72">
        <f t="shared" si="0"/>
        <v>3.5</v>
      </c>
      <c r="N25" s="73">
        <f t="shared" si="1"/>
        <v>14</v>
      </c>
    </row>
    <row r="26" spans="1:14" ht="12.75" customHeight="1">
      <c r="A26" s="1">
        <v>22</v>
      </c>
      <c r="B26" s="5" t="str">
        <f>списки!C22</f>
        <v>Орликов Андрей Алексеевич</v>
      </c>
      <c r="C26" s="5" t="str">
        <f>списки!D22</f>
        <v>orlikov</v>
      </c>
      <c r="D26" s="5" t="str">
        <f>списки!E22</f>
        <v>БЮДЖЕТ СЕМЬИ</v>
      </c>
      <c r="E26" s="74">
        <v>5</v>
      </c>
      <c r="F26" s="66">
        <v>5</v>
      </c>
      <c r="G26" s="55">
        <v>2</v>
      </c>
      <c r="H26" s="55">
        <v>2</v>
      </c>
      <c r="I26" s="71">
        <f>VLOOKUP(E26,'Перевод оценок в числовую шкалу'!$A$1:$B$11,2)</f>
        <v>5</v>
      </c>
      <c r="J26" s="71">
        <f>VLOOKUP(F26,'Перевод оценок в числовую шкалу'!$A$1:$B$11,2)</f>
        <v>5</v>
      </c>
      <c r="K26" s="71">
        <f>VLOOKUP(G26,'Перевод оценок в числовую шкалу'!$A$1:$B$11,2)</f>
        <v>2</v>
      </c>
      <c r="L26" s="71">
        <f>VLOOKUP(H26,'Перевод оценок в числовую шкалу'!$A$1:$B$11,2)</f>
        <v>2</v>
      </c>
      <c r="M26" s="72">
        <f t="shared" si="0"/>
        <v>3.5</v>
      </c>
      <c r="N26" s="73">
        <f t="shared" si="1"/>
        <v>14</v>
      </c>
    </row>
    <row r="27" spans="1:14" ht="12.75" customHeight="1">
      <c r="A27" s="1">
        <v>23</v>
      </c>
      <c r="B27" s="5" t="str">
        <f>списки!C23</f>
        <v>Петроченко Иван Васильевич</v>
      </c>
      <c r="C27" s="5" t="str">
        <f>списки!D23</f>
        <v>petrochenko</v>
      </c>
      <c r="D27" s="5" t="str">
        <f>списки!E23</f>
        <v>ВИДЕО-(АУДИО-)ТЕКА</v>
      </c>
      <c r="E27" s="66">
        <v>5</v>
      </c>
      <c r="F27" s="55">
        <v>2</v>
      </c>
      <c r="G27" s="55">
        <v>2</v>
      </c>
      <c r="H27" s="55">
        <v>2</v>
      </c>
      <c r="I27" s="71">
        <f>VLOOKUP(E27,'Перевод оценок в числовую шкалу'!$A$1:$B$11,2)</f>
        <v>5</v>
      </c>
      <c r="J27" s="71">
        <f>VLOOKUP(F27,'Перевод оценок в числовую шкалу'!$A$1:$B$11,2)</f>
        <v>2</v>
      </c>
      <c r="K27" s="71">
        <f>VLOOKUP(G27,'Перевод оценок в числовую шкалу'!$A$1:$B$11,2)</f>
        <v>2</v>
      </c>
      <c r="L27" s="71">
        <f>VLOOKUP(H27,'Перевод оценок в числовую шкалу'!$A$1:$B$11,2)</f>
        <v>2</v>
      </c>
      <c r="M27" s="72">
        <f t="shared" si="0"/>
        <v>2.75</v>
      </c>
      <c r="N27" s="73">
        <f t="shared" si="1"/>
        <v>11</v>
      </c>
    </row>
    <row r="28" spans="1:14" ht="12.75" customHeight="1">
      <c r="A28" s="1">
        <v>24</v>
      </c>
      <c r="B28" s="5" t="str">
        <f>списки!C24</f>
        <v>Протасов Ярослав Игоревич</v>
      </c>
      <c r="C28" s="5" t="str">
        <f>списки!D24</f>
        <v>protasov</v>
      </c>
      <c r="D28" s="5" t="str">
        <f>списки!E24</f>
        <v>ВОВ</v>
      </c>
      <c r="E28" s="74">
        <v>5</v>
      </c>
      <c r="F28" s="66">
        <v>5</v>
      </c>
      <c r="G28" s="55">
        <v>2</v>
      </c>
      <c r="H28" s="55">
        <v>2</v>
      </c>
      <c r="I28" s="71">
        <f>VLOOKUP(E28,'Перевод оценок в числовую шкалу'!$A$1:$B$11,2)</f>
        <v>5</v>
      </c>
      <c r="J28" s="71">
        <f>VLOOKUP(F28,'Перевод оценок в числовую шкалу'!$A$1:$B$11,2)</f>
        <v>5</v>
      </c>
      <c r="K28" s="71">
        <f>VLOOKUP(G28,'Перевод оценок в числовую шкалу'!$A$1:$B$11,2)</f>
        <v>2</v>
      </c>
      <c r="L28" s="71">
        <f>VLOOKUP(H28,'Перевод оценок в числовую шкалу'!$A$1:$B$11,2)</f>
        <v>2</v>
      </c>
      <c r="M28" s="72">
        <f t="shared" si="0"/>
        <v>3.5</v>
      </c>
      <c r="N28" s="73">
        <f t="shared" si="1"/>
        <v>14</v>
      </c>
    </row>
    <row r="29" spans="1:14" ht="12.75" customHeight="1">
      <c r="A29" s="1">
        <v>25</v>
      </c>
      <c r="B29" s="5" t="str">
        <f>списки!C25</f>
        <v>Рабаева Нурайым Алмазбековна</v>
      </c>
      <c r="C29" s="5" t="str">
        <f>списки!D25</f>
        <v>rabaeva</v>
      </c>
      <c r="D29" s="5" t="str">
        <f>списки!E25</f>
        <v>ВОЕНКОМАТ</v>
      </c>
      <c r="E29" s="66">
        <v>3</v>
      </c>
      <c r="F29" s="55">
        <v>2</v>
      </c>
      <c r="G29" s="55">
        <v>2</v>
      </c>
      <c r="H29" s="55">
        <v>2</v>
      </c>
      <c r="I29" s="71">
        <f>VLOOKUP(E29,'Перевод оценок в числовую шкалу'!$A$1:$B$11,2)</f>
        <v>3</v>
      </c>
      <c r="J29" s="71">
        <f>VLOOKUP(F29,'Перевод оценок в числовую шкалу'!$A$1:$B$11,2)</f>
        <v>2</v>
      </c>
      <c r="K29" s="71">
        <f>VLOOKUP(G29,'Перевод оценок в числовую шкалу'!$A$1:$B$11,2)</f>
        <v>2</v>
      </c>
      <c r="L29" s="71">
        <f>VLOOKUP(H29,'Перевод оценок в числовую шкалу'!$A$1:$B$11,2)</f>
        <v>2</v>
      </c>
      <c r="M29" s="72">
        <f t="shared" si="0"/>
        <v>2.25</v>
      </c>
      <c r="N29" s="73">
        <f t="shared" si="1"/>
        <v>9</v>
      </c>
    </row>
    <row r="30" spans="1:14" ht="12.75" customHeight="1">
      <c r="A30" s="1">
        <v>26</v>
      </c>
      <c r="B30" s="5" t="str">
        <f>списки!C26</f>
        <v>Сейдалиев Расим Рамисович</v>
      </c>
      <c r="C30" s="5" t="str">
        <f>списки!D26</f>
        <v>seidaliev</v>
      </c>
      <c r="D30" s="5" t="str">
        <f>списки!E26</f>
        <v>ВОКЗАЛ</v>
      </c>
      <c r="E30" s="66">
        <v>5</v>
      </c>
      <c r="F30" s="55">
        <v>2</v>
      </c>
      <c r="G30" s="55">
        <v>2</v>
      </c>
      <c r="H30" s="55">
        <v>2</v>
      </c>
      <c r="I30" s="71">
        <f>VLOOKUP(E30,'Перевод оценок в числовую шкалу'!$A$1:$B$11,2)</f>
        <v>5</v>
      </c>
      <c r="J30" s="71">
        <f>VLOOKUP(F30,'Перевод оценок в числовую шкалу'!$A$1:$B$11,2)</f>
        <v>2</v>
      </c>
      <c r="K30" s="71">
        <f>VLOOKUP(G30,'Перевод оценок в числовую шкалу'!$A$1:$B$11,2)</f>
        <v>2</v>
      </c>
      <c r="L30" s="71">
        <f>VLOOKUP(H30,'Перевод оценок в числовую шкалу'!$A$1:$B$11,2)</f>
        <v>2</v>
      </c>
      <c r="M30" s="72">
        <f t="shared" si="0"/>
        <v>2.75</v>
      </c>
      <c r="N30" s="73">
        <f t="shared" si="1"/>
        <v>11</v>
      </c>
    </row>
    <row r="31" spans="1:14" ht="12.75" customHeight="1">
      <c r="A31" s="1">
        <v>27</v>
      </c>
      <c r="B31" s="5" t="str">
        <f>списки!C27</f>
        <v>СербУшко Андрей Викторович</v>
      </c>
      <c r="C31" s="5" t="str">
        <f>списки!D27</f>
        <v>serbushko</v>
      </c>
      <c r="D31" s="5" t="str">
        <f>списки!E27</f>
        <v>ИНВЕНТАРИЗАЦИЯ (оф.техники)</v>
      </c>
      <c r="E31" s="66">
        <v>4</v>
      </c>
      <c r="F31" s="66">
        <v>5</v>
      </c>
      <c r="G31" s="55">
        <v>2</v>
      </c>
      <c r="H31" s="55">
        <v>2</v>
      </c>
      <c r="I31" s="71">
        <f>VLOOKUP(E31,'Перевод оценок в числовую шкалу'!$A$1:$B$11,2)</f>
        <v>4</v>
      </c>
      <c r="J31" s="71">
        <f>VLOOKUP(F31,'Перевод оценок в числовую шкалу'!$A$1:$B$11,2)</f>
        <v>5</v>
      </c>
      <c r="K31" s="71">
        <f>VLOOKUP(G31,'Перевод оценок в числовую шкалу'!$A$1:$B$11,2)</f>
        <v>2</v>
      </c>
      <c r="L31" s="71">
        <f>VLOOKUP(H31,'Перевод оценок в числовую шкалу'!$A$1:$B$11,2)</f>
        <v>2</v>
      </c>
      <c r="M31" s="72">
        <f t="shared" si="0"/>
        <v>3.25</v>
      </c>
      <c r="N31" s="73">
        <f t="shared" si="1"/>
        <v>13</v>
      </c>
    </row>
    <row r="32" spans="1:14" ht="12.75" customHeight="1">
      <c r="A32" s="1">
        <v>28</v>
      </c>
      <c r="B32" s="5" t="str">
        <f>списки!C28</f>
        <v>Слепцова Софья Евгеньевна</v>
      </c>
      <c r="C32" s="5" t="str">
        <f>списки!D28</f>
        <v>slepcova</v>
      </c>
      <c r="D32" s="5" t="str">
        <f>списки!E28</f>
        <v>СЛУЖБА ДОСТАВКИ ПРОДУКТОВ</v>
      </c>
      <c r="E32" s="57">
        <v>5</v>
      </c>
      <c r="F32" s="57" t="s">
        <v>406</v>
      </c>
      <c r="G32" s="55">
        <v>2</v>
      </c>
      <c r="H32" s="55">
        <v>2</v>
      </c>
      <c r="I32" s="71">
        <f>VLOOKUP(E32,'Перевод оценок в числовую шкалу'!$A$1:$B$11,2)</f>
        <v>5</v>
      </c>
      <c r="J32" s="71">
        <f>VLOOKUP(F32,'Перевод оценок в числовую шкалу'!$A$1:$B$11,2)</f>
        <v>2.7</v>
      </c>
      <c r="K32" s="71">
        <f>VLOOKUP(G32,'Перевод оценок в числовую шкалу'!$A$1:$B$11,2)</f>
        <v>2</v>
      </c>
      <c r="L32" s="71">
        <f>VLOOKUP(H32,'Перевод оценок в числовую шкалу'!$A$1:$B$11,2)</f>
        <v>2</v>
      </c>
      <c r="M32" s="72">
        <f t="shared" si="0"/>
        <v>2.9249999999999998</v>
      </c>
      <c r="N32" s="73">
        <f t="shared" si="1"/>
        <v>11.7</v>
      </c>
    </row>
    <row r="33" spans="1:26" ht="12.75" customHeight="1">
      <c r="A33" s="1">
        <v>29</v>
      </c>
      <c r="B33" s="5" t="str">
        <f>списки!C29</f>
        <v>Стариков Павел Михайлович</v>
      </c>
      <c r="C33" s="5">
        <f>списки!D29</f>
        <v>0</v>
      </c>
      <c r="D33" s="5" t="str">
        <f>списки!E29</f>
        <v>ГАЗЕТА</v>
      </c>
      <c r="E33" s="55">
        <v>2</v>
      </c>
      <c r="F33" s="55">
        <v>2</v>
      </c>
      <c r="G33" s="55">
        <v>2</v>
      </c>
      <c r="H33" s="55">
        <v>2</v>
      </c>
      <c r="I33" s="71">
        <f>VLOOKUP(E33,'Перевод оценок в числовую шкалу'!$A$1:$B$11,2)</f>
        <v>2</v>
      </c>
      <c r="J33" s="71">
        <f>VLOOKUP(F33,'Перевод оценок в числовую шкалу'!$A$1:$B$11,2)</f>
        <v>2</v>
      </c>
      <c r="K33" s="71">
        <f>VLOOKUP(G33,'Перевод оценок в числовую шкалу'!$A$1:$B$11,2)</f>
        <v>2</v>
      </c>
      <c r="L33" s="71">
        <f>VLOOKUP(H33,'Перевод оценок в числовую шкалу'!$A$1:$B$11,2)</f>
        <v>2</v>
      </c>
      <c r="M33" s="72">
        <f t="shared" si="0"/>
        <v>2</v>
      </c>
      <c r="N33" s="73">
        <f t="shared" si="1"/>
        <v>8</v>
      </c>
    </row>
    <row r="34" spans="1:26" ht="12.75" customHeight="1">
      <c r="A34" s="1">
        <v>30</v>
      </c>
      <c r="B34" s="5" t="str">
        <f>списки!C30</f>
        <v>Степанова Кристина Александровна</v>
      </c>
      <c r="C34" s="5" t="str">
        <f>списки!D30</f>
        <v>stepanova</v>
      </c>
      <c r="D34" s="5" t="str">
        <f>списки!E30</f>
        <v>ГАИ</v>
      </c>
      <c r="E34" s="66" t="s">
        <v>408</v>
      </c>
      <c r="F34" s="66">
        <v>5</v>
      </c>
      <c r="G34" s="55">
        <v>2</v>
      </c>
      <c r="H34" s="55">
        <v>2</v>
      </c>
      <c r="I34" s="71">
        <f>VLOOKUP(E34,'Перевод оценок в числовую шкалу'!$A$1:$B$11,2)</f>
        <v>4.7</v>
      </c>
      <c r="J34" s="71">
        <f>VLOOKUP(F34,'Перевод оценок в числовую шкалу'!$A$1:$B$11,2)</f>
        <v>5</v>
      </c>
      <c r="K34" s="71">
        <f>VLOOKUP(G34,'Перевод оценок в числовую шкалу'!$A$1:$B$11,2)</f>
        <v>2</v>
      </c>
      <c r="L34" s="71">
        <f>VLOOKUP(H34,'Перевод оценок в числовую шкалу'!$A$1:$B$11,2)</f>
        <v>2</v>
      </c>
      <c r="M34" s="72">
        <f t="shared" si="0"/>
        <v>3.4249999999999998</v>
      </c>
      <c r="N34" s="73">
        <f t="shared" si="1"/>
        <v>13.7</v>
      </c>
    </row>
    <row r="35" spans="1:26" ht="12.75" customHeight="1">
      <c r="A35" s="1">
        <v>31</v>
      </c>
      <c r="B35" s="5" t="str">
        <f>списки!C31</f>
        <v>Фам Ань Ту</v>
      </c>
      <c r="C35" s="5" t="str">
        <f>списки!D31</f>
        <v>fam</v>
      </c>
      <c r="D35" s="5" t="str">
        <f>списки!E31</f>
        <v>ГАРАЖ</v>
      </c>
      <c r="E35" s="57" t="s">
        <v>408</v>
      </c>
      <c r="F35" s="55">
        <v>2</v>
      </c>
      <c r="G35" s="55">
        <v>2</v>
      </c>
      <c r="H35" s="55">
        <v>2</v>
      </c>
      <c r="I35" s="71">
        <f>VLOOKUP(E35,'Перевод оценок в числовую шкалу'!$A$1:$B$11,2)</f>
        <v>4.7</v>
      </c>
      <c r="J35" s="71">
        <f>VLOOKUP(F35,'Перевод оценок в числовую шкалу'!$A$1:$B$11,2)</f>
        <v>2</v>
      </c>
      <c r="K35" s="71">
        <f>VLOOKUP(G35,'Перевод оценок в числовую шкалу'!$A$1:$B$11,2)</f>
        <v>2</v>
      </c>
      <c r="L35" s="71">
        <f>VLOOKUP(H35,'Перевод оценок в числовую шкалу'!$A$1:$B$11,2)</f>
        <v>2</v>
      </c>
      <c r="M35" s="72">
        <f t="shared" si="0"/>
        <v>2.6749999999999998</v>
      </c>
      <c r="N35" s="73">
        <f t="shared" si="1"/>
        <v>10.7</v>
      </c>
    </row>
    <row r="36" spans="1:26" ht="12.75" customHeight="1">
      <c r="A36" s="1">
        <v>32</v>
      </c>
      <c r="B36" s="5" t="str">
        <f>списки!C32</f>
        <v>Шевченко Арина Александровна</v>
      </c>
      <c r="C36" s="5" t="str">
        <f>списки!D32</f>
        <v>shevchenko</v>
      </c>
      <c r="D36" s="5" t="str">
        <f>списки!E32</f>
        <v>ЛАБОРАТОРИЯ</v>
      </c>
      <c r="E36" s="66" t="s">
        <v>408</v>
      </c>
      <c r="F36" s="66" t="s">
        <v>408</v>
      </c>
      <c r="G36" s="55">
        <v>2</v>
      </c>
      <c r="H36" s="55">
        <v>2</v>
      </c>
      <c r="I36" s="71">
        <f>VLOOKUP(E36,'Перевод оценок в числовую шкалу'!$A$1:$B$11,2)</f>
        <v>4.7</v>
      </c>
      <c r="J36" s="71">
        <f>VLOOKUP(F36,'Перевод оценок в числовую шкалу'!$A$1:$B$11,2)</f>
        <v>4.7</v>
      </c>
      <c r="K36" s="71">
        <f>VLOOKUP(G36,'Перевод оценок в числовую шкалу'!$A$1:$B$11,2)</f>
        <v>2</v>
      </c>
      <c r="L36" s="71">
        <f>VLOOKUP(H36,'Перевод оценок в числовую шкалу'!$A$1:$B$11,2)</f>
        <v>2</v>
      </c>
      <c r="M36" s="72">
        <f t="shared" si="0"/>
        <v>3.35</v>
      </c>
      <c r="N36" s="73">
        <f t="shared" si="1"/>
        <v>13.4</v>
      </c>
    </row>
    <row r="37" spans="1:26" ht="12.75" customHeight="1">
      <c r="A37" s="1">
        <v>33</v>
      </c>
      <c r="B37" s="5" t="str">
        <f>списки!C33</f>
        <v>Щулькин Никита Сергеевич</v>
      </c>
      <c r="C37" s="5" t="str">
        <f>списки!D33</f>
        <v>schulkin</v>
      </c>
      <c r="D37" s="5" t="str">
        <f>списки!E33</f>
        <v>ГОСТИНИЦА</v>
      </c>
      <c r="E37" s="66" t="s">
        <v>405</v>
      </c>
      <c r="F37" s="66">
        <v>5</v>
      </c>
      <c r="G37" s="55">
        <v>2</v>
      </c>
      <c r="H37" s="55">
        <v>2</v>
      </c>
      <c r="I37" s="71">
        <f>VLOOKUP(E37,'Перевод оценок в числовую шкалу'!$A$1:$B$11,2)</f>
        <v>3.7</v>
      </c>
      <c r="J37" s="71">
        <f>VLOOKUP(F37,'Перевод оценок в числовую шкалу'!$A$1:$B$11,2)</f>
        <v>5</v>
      </c>
      <c r="K37" s="71">
        <f>VLOOKUP(G37,'Перевод оценок в числовую шкалу'!$A$1:$B$11,2)</f>
        <v>2</v>
      </c>
      <c r="L37" s="71">
        <f>VLOOKUP(H37,'Перевод оценок в числовую шкалу'!$A$1:$B$11,2)</f>
        <v>2</v>
      </c>
      <c r="M37" s="72">
        <f t="shared" si="0"/>
        <v>3.1749999999999998</v>
      </c>
      <c r="N37" s="73">
        <f t="shared" si="1"/>
        <v>12.7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>
      <c r="A38" s="1">
        <v>34</v>
      </c>
      <c r="B38" s="5" t="str">
        <f>списки!C34</f>
        <v>Абдиев Лочин Журабек угли</v>
      </c>
      <c r="C38" s="5" t="str">
        <f>списки!D34</f>
        <v>abdiev</v>
      </c>
      <c r="D38" s="5" t="str">
        <f>списки!E34</f>
        <v>ГРУЗЫ</v>
      </c>
      <c r="E38" s="55">
        <v>2</v>
      </c>
      <c r="F38" s="55">
        <v>2</v>
      </c>
      <c r="G38" s="55">
        <v>2</v>
      </c>
      <c r="H38" s="55">
        <v>2</v>
      </c>
      <c r="I38" s="71">
        <f>VLOOKUP(E38,'Перевод оценок в числовую шкалу'!$A$1:$B$11,2)</f>
        <v>2</v>
      </c>
      <c r="J38" s="71">
        <f>VLOOKUP(F38,'Перевод оценок в числовую шкалу'!$A$1:$B$11,2)</f>
        <v>2</v>
      </c>
      <c r="K38" s="71">
        <f>VLOOKUP(G38,'Перевод оценок в числовую шкалу'!$A$1:$B$11,2)</f>
        <v>2</v>
      </c>
      <c r="L38" s="71">
        <f>VLOOKUP(H38,'Перевод оценок в числовую шкалу'!$A$1:$B$11,2)</f>
        <v>2</v>
      </c>
      <c r="M38" s="72">
        <f t="shared" si="0"/>
        <v>2</v>
      </c>
      <c r="N38" s="73">
        <f t="shared" si="1"/>
        <v>8</v>
      </c>
    </row>
    <row r="39" spans="1:26" ht="12.75" customHeight="1">
      <c r="A39" s="1">
        <v>35</v>
      </c>
      <c r="B39" s="5" t="str">
        <f>списки!C35</f>
        <v>Аксёнова Ирина Александровна</v>
      </c>
      <c r="C39" s="5" t="str">
        <f>списки!D35</f>
        <v>aksenova</v>
      </c>
      <c r="D39" s="5" t="str">
        <f>списки!E35</f>
        <v>ШКОЛА</v>
      </c>
      <c r="E39" s="74">
        <v>5</v>
      </c>
      <c r="F39" s="66">
        <v>5</v>
      </c>
      <c r="G39" s="55">
        <v>2</v>
      </c>
      <c r="H39" s="55">
        <v>2</v>
      </c>
      <c r="I39" s="71">
        <f>VLOOKUP(E39,'Перевод оценок в числовую шкалу'!$A$1:$B$11,2)</f>
        <v>5</v>
      </c>
      <c r="J39" s="71">
        <f>VLOOKUP(F39,'Перевод оценок в числовую шкалу'!$A$1:$B$11,2)</f>
        <v>5</v>
      </c>
      <c r="K39" s="71">
        <f>VLOOKUP(G39,'Перевод оценок в числовую шкалу'!$A$1:$B$11,2)</f>
        <v>2</v>
      </c>
      <c r="L39" s="71">
        <f>VLOOKUP(H39,'Перевод оценок в числовую шкалу'!$A$1:$B$11,2)</f>
        <v>2</v>
      </c>
      <c r="M39" s="72">
        <f t="shared" si="0"/>
        <v>3.5</v>
      </c>
      <c r="N39" s="73">
        <f t="shared" si="1"/>
        <v>14</v>
      </c>
    </row>
    <row r="40" spans="1:26" ht="12.75" customHeight="1">
      <c r="A40" s="1">
        <v>36</v>
      </c>
      <c r="B40" s="5" t="str">
        <f>списки!C36</f>
        <v>Александрова Полина Андреевна</v>
      </c>
      <c r="C40" s="5" t="str">
        <f>списки!D36</f>
        <v>aleksandrova</v>
      </c>
      <c r="D40" s="5" t="str">
        <f>списки!E36</f>
        <v>МАРШРУТКИ</v>
      </c>
      <c r="E40" s="57" t="s">
        <v>407</v>
      </c>
      <c r="F40" s="66" t="s">
        <v>408</v>
      </c>
      <c r="G40" s="55">
        <v>2</v>
      </c>
      <c r="H40" s="55">
        <v>2</v>
      </c>
      <c r="I40" s="71">
        <f>VLOOKUP(E40,'Перевод оценок в числовую шкалу'!$A$1:$B$11,2)</f>
        <v>5.3</v>
      </c>
      <c r="J40" s="71">
        <f>VLOOKUP(F40,'Перевод оценок в числовую шкалу'!$A$1:$B$11,2)</f>
        <v>4.7</v>
      </c>
      <c r="K40" s="71">
        <f>VLOOKUP(G40,'Перевод оценок в числовую шкалу'!$A$1:$B$11,2)</f>
        <v>2</v>
      </c>
      <c r="L40" s="71">
        <f>VLOOKUP(H40,'Перевод оценок в числовую шкалу'!$A$1:$B$11,2)</f>
        <v>2</v>
      </c>
      <c r="M40" s="72">
        <f t="shared" si="0"/>
        <v>3.5</v>
      </c>
      <c r="N40" s="73">
        <f t="shared" si="1"/>
        <v>14</v>
      </c>
    </row>
    <row r="41" spans="1:26" ht="12.75" customHeight="1">
      <c r="A41" s="1">
        <v>37</v>
      </c>
      <c r="B41" s="5" t="str">
        <f>списки!C37</f>
        <v>Алексеев Григорий Александрович</v>
      </c>
      <c r="C41" s="5" t="str">
        <f>списки!D37</f>
        <v>alekseev</v>
      </c>
      <c r="D41" s="5" t="str">
        <f>списки!E37</f>
        <v>СТРАХОВАНИЕ</v>
      </c>
      <c r="E41" s="57" t="s">
        <v>408</v>
      </c>
      <c r="F41" s="57" t="s">
        <v>405</v>
      </c>
      <c r="G41" s="55">
        <v>2</v>
      </c>
      <c r="H41" s="55">
        <v>2</v>
      </c>
      <c r="I41" s="71">
        <f>VLOOKUP(E41,'Перевод оценок в числовую шкалу'!$A$1:$B$11,2)</f>
        <v>4.7</v>
      </c>
      <c r="J41" s="71">
        <f>VLOOKUP(F41,'Перевод оценок в числовую шкалу'!$A$1:$B$11,2)</f>
        <v>3.7</v>
      </c>
      <c r="K41" s="71">
        <f>VLOOKUP(G41,'Перевод оценок в числовую шкалу'!$A$1:$B$11,2)</f>
        <v>2</v>
      </c>
      <c r="L41" s="71">
        <f>VLOOKUP(H41,'Перевод оценок в числовую шкалу'!$A$1:$B$11,2)</f>
        <v>2</v>
      </c>
      <c r="M41" s="72">
        <f t="shared" si="0"/>
        <v>3.1</v>
      </c>
      <c r="N41" s="73">
        <f t="shared" si="1"/>
        <v>12.4</v>
      </c>
    </row>
    <row r="42" spans="1:26" ht="12.75" customHeight="1">
      <c r="A42" s="1">
        <v>38</v>
      </c>
      <c r="B42" s="5" t="str">
        <f>списки!C38</f>
        <v>Аслонов Умид Гани угли</v>
      </c>
      <c r="C42" s="5" t="str">
        <f>списки!D38</f>
        <v>aslonov</v>
      </c>
      <c r="D42" s="5" t="str">
        <f>списки!E38</f>
        <v>ТРАМВАЙНОЕ ДЕПО</v>
      </c>
      <c r="E42" s="66">
        <v>3</v>
      </c>
      <c r="F42" s="66">
        <v>4</v>
      </c>
      <c r="G42" s="55">
        <v>2</v>
      </c>
      <c r="H42" s="55">
        <v>2</v>
      </c>
      <c r="I42" s="71">
        <f>VLOOKUP(E42,'Перевод оценок в числовую шкалу'!$A$1:$B$11,2)</f>
        <v>3</v>
      </c>
      <c r="J42" s="71">
        <f>VLOOKUP(F42,'Перевод оценок в числовую шкалу'!$A$1:$B$11,2)</f>
        <v>4</v>
      </c>
      <c r="K42" s="71">
        <f>VLOOKUP(G42,'Перевод оценок в числовую шкалу'!$A$1:$B$11,2)</f>
        <v>2</v>
      </c>
      <c r="L42" s="71">
        <f>VLOOKUP(H42,'Перевод оценок в числовую шкалу'!$A$1:$B$11,2)</f>
        <v>2</v>
      </c>
      <c r="M42" s="72">
        <f t="shared" si="0"/>
        <v>2.75</v>
      </c>
      <c r="N42" s="73">
        <f t="shared" si="1"/>
        <v>11</v>
      </c>
    </row>
    <row r="43" spans="1:26" ht="12.75" customHeight="1">
      <c r="A43" s="1">
        <v>39</v>
      </c>
      <c r="B43" s="5" t="str">
        <f>списки!C39</f>
        <v>Балыков Артем Владимирович</v>
      </c>
      <c r="C43" s="5" t="str">
        <f>списки!D39</f>
        <v>balykov</v>
      </c>
      <c r="D43" s="5" t="str">
        <f>списки!E39</f>
        <v>САЛОН КРАСОТЫ</v>
      </c>
      <c r="E43" s="66">
        <v>5</v>
      </c>
      <c r="F43" s="66">
        <v>5</v>
      </c>
      <c r="G43" s="55">
        <v>2</v>
      </c>
      <c r="H43" s="55">
        <v>2</v>
      </c>
      <c r="I43" s="71">
        <f>VLOOKUP(E43,'Перевод оценок в числовую шкалу'!$A$1:$B$11,2)</f>
        <v>5</v>
      </c>
      <c r="J43" s="71">
        <f>VLOOKUP(F43,'Перевод оценок в числовую шкалу'!$A$1:$B$11,2)</f>
        <v>5</v>
      </c>
      <c r="K43" s="71">
        <f>VLOOKUP(G43,'Перевод оценок в числовую шкалу'!$A$1:$B$11,2)</f>
        <v>2</v>
      </c>
      <c r="L43" s="71">
        <f>VLOOKUP(H43,'Перевод оценок в числовую шкалу'!$A$1:$B$11,2)</f>
        <v>2</v>
      </c>
      <c r="M43" s="72">
        <f t="shared" si="0"/>
        <v>3.5</v>
      </c>
      <c r="N43" s="73">
        <f t="shared" si="1"/>
        <v>14</v>
      </c>
    </row>
    <row r="44" spans="1:26" ht="12.75" customHeight="1">
      <c r="A44" s="1">
        <v>40</v>
      </c>
      <c r="B44" s="5" t="str">
        <f>списки!C40</f>
        <v>Вильданов Артём Русланович</v>
      </c>
      <c r="C44" s="5" t="str">
        <f>списки!D40</f>
        <v>vildanov</v>
      </c>
      <c r="D44" s="5" t="str">
        <f>списки!E40</f>
        <v>КЛУБ</v>
      </c>
      <c r="E44" s="66" t="s">
        <v>404</v>
      </c>
      <c r="F44" s="55">
        <v>2</v>
      </c>
      <c r="G44" s="55">
        <v>2</v>
      </c>
      <c r="H44" s="55">
        <v>2</v>
      </c>
      <c r="I44" s="71">
        <f>VLOOKUP(E44,'Перевод оценок в числовую шкалу'!$A$1:$B$11,2)</f>
        <v>4.3</v>
      </c>
      <c r="J44" s="71">
        <f>VLOOKUP(F44,'Перевод оценок в числовую шкалу'!$A$1:$B$11,2)</f>
        <v>2</v>
      </c>
      <c r="K44" s="71">
        <f>VLOOKUP(G44,'Перевод оценок в числовую шкалу'!$A$1:$B$11,2)</f>
        <v>2</v>
      </c>
      <c r="L44" s="71">
        <f>VLOOKUP(H44,'Перевод оценок в числовую шкалу'!$A$1:$B$11,2)</f>
        <v>2</v>
      </c>
      <c r="M44" s="72">
        <f t="shared" si="0"/>
        <v>2.5750000000000002</v>
      </c>
      <c r="N44" s="73">
        <f t="shared" si="1"/>
        <v>10.3</v>
      </c>
    </row>
    <row r="45" spans="1:26" ht="12.75" customHeight="1">
      <c r="A45" s="1">
        <v>41</v>
      </c>
      <c r="B45" s="5" t="str">
        <f>списки!C41</f>
        <v>Вушанло Фарух Русланович</v>
      </c>
      <c r="C45" s="5" t="str">
        <f>списки!D41</f>
        <v>vushanlo</v>
      </c>
      <c r="D45" s="5" t="str">
        <f>списки!E41</f>
        <v>ЗАПОВЕДНИК</v>
      </c>
      <c r="E45" s="74" t="s">
        <v>404</v>
      </c>
      <c r="F45" s="66">
        <v>4</v>
      </c>
      <c r="G45" s="55">
        <v>2</v>
      </c>
      <c r="H45" s="55">
        <v>2</v>
      </c>
      <c r="I45" s="71">
        <f>VLOOKUP(E45,'Перевод оценок в числовую шкалу'!$A$1:$B$11,2)</f>
        <v>4.3</v>
      </c>
      <c r="J45" s="71">
        <f>VLOOKUP(F45,'Перевод оценок в числовую шкалу'!$A$1:$B$11,2)</f>
        <v>4</v>
      </c>
      <c r="K45" s="71">
        <f>VLOOKUP(G45,'Перевод оценок в числовую шкалу'!$A$1:$B$11,2)</f>
        <v>2</v>
      </c>
      <c r="L45" s="71">
        <f>VLOOKUP(H45,'Перевод оценок в числовую шкалу'!$A$1:$B$11,2)</f>
        <v>2</v>
      </c>
      <c r="M45" s="72">
        <f t="shared" si="0"/>
        <v>3.0750000000000002</v>
      </c>
      <c r="N45" s="73">
        <f t="shared" si="1"/>
        <v>12.3</v>
      </c>
    </row>
    <row r="46" spans="1:26" ht="12.75" customHeight="1">
      <c r="A46" s="1">
        <v>42</v>
      </c>
      <c r="B46" s="5" t="str">
        <f>списки!C42</f>
        <v>Вячистый Тимофей Дмитриевич</v>
      </c>
      <c r="C46" s="5" t="str">
        <f>списки!D42</f>
        <v>vyachistyi</v>
      </c>
      <c r="D46" s="5" t="str">
        <f>списки!E42</f>
        <v>КЛИНИКА</v>
      </c>
      <c r="E46" s="57">
        <v>4</v>
      </c>
      <c r="F46" s="57">
        <v>5</v>
      </c>
      <c r="G46" s="55">
        <v>2</v>
      </c>
      <c r="H46" s="55">
        <v>2</v>
      </c>
      <c r="I46" s="71">
        <f>VLOOKUP(E46,'Перевод оценок в числовую шкалу'!$A$1:$B$11,2)</f>
        <v>4</v>
      </c>
      <c r="J46" s="71">
        <f>VLOOKUP(F46,'Перевод оценок в числовую шкалу'!$A$1:$B$11,2)</f>
        <v>5</v>
      </c>
      <c r="K46" s="71">
        <f>VLOOKUP(G46,'Перевод оценок в числовую шкалу'!$A$1:$B$11,2)</f>
        <v>2</v>
      </c>
      <c r="L46" s="71">
        <f>VLOOKUP(H46,'Перевод оценок в числовую шкалу'!$A$1:$B$11,2)</f>
        <v>2</v>
      </c>
      <c r="M46" s="72">
        <f t="shared" si="0"/>
        <v>3.25</v>
      </c>
      <c r="N46" s="73">
        <f t="shared" si="1"/>
        <v>13</v>
      </c>
    </row>
    <row r="47" spans="1:26" ht="12.75" customHeight="1">
      <c r="A47" s="1">
        <v>43</v>
      </c>
      <c r="B47" s="5" t="str">
        <f>списки!C43</f>
        <v>Дик Иван Сергеевич</v>
      </c>
      <c r="C47" s="5" t="str">
        <f>списки!D43</f>
        <v>dik</v>
      </c>
      <c r="D47" s="5" t="str">
        <f>списки!E43</f>
        <v>ЗООПАРК</v>
      </c>
      <c r="E47" s="57">
        <v>4</v>
      </c>
      <c r="F47" s="57">
        <v>5</v>
      </c>
      <c r="G47" s="55">
        <v>2</v>
      </c>
      <c r="H47" s="55">
        <v>2</v>
      </c>
      <c r="I47" s="71">
        <f>VLOOKUP(E47,'Перевод оценок в числовую шкалу'!$A$1:$B$11,2)</f>
        <v>4</v>
      </c>
      <c r="J47" s="71">
        <f>VLOOKUP(F47,'Перевод оценок в числовую шкалу'!$A$1:$B$11,2)</f>
        <v>5</v>
      </c>
      <c r="K47" s="71">
        <f>VLOOKUP(G47,'Перевод оценок в числовую шкалу'!$A$1:$B$11,2)</f>
        <v>2</v>
      </c>
      <c r="L47" s="71">
        <f>VLOOKUP(H47,'Перевод оценок в числовую шкалу'!$A$1:$B$11,2)</f>
        <v>2</v>
      </c>
      <c r="M47" s="72">
        <f t="shared" si="0"/>
        <v>3.25</v>
      </c>
      <c r="N47" s="73">
        <f t="shared" si="1"/>
        <v>13</v>
      </c>
    </row>
    <row r="48" spans="1:26" ht="12.75" customHeight="1">
      <c r="A48" s="1">
        <v>44</v>
      </c>
      <c r="B48" s="5" t="str">
        <f>списки!C44</f>
        <v>Жахонов Жамшед Гафур угли</v>
      </c>
      <c r="C48" s="5">
        <f>списки!D44</f>
        <v>0</v>
      </c>
      <c r="D48" s="5" t="str">
        <f>списки!E44</f>
        <v>СТРОИТЕЛЬСТВО</v>
      </c>
      <c r="E48" s="55">
        <v>2</v>
      </c>
      <c r="F48" s="55">
        <v>2</v>
      </c>
      <c r="G48" s="55">
        <v>2</v>
      </c>
      <c r="H48" s="55">
        <v>2</v>
      </c>
      <c r="I48" s="71">
        <f>VLOOKUP(E48,'Перевод оценок в числовую шкалу'!$A$1:$B$11,2)</f>
        <v>2</v>
      </c>
      <c r="J48" s="71">
        <f>VLOOKUP(F48,'Перевод оценок в числовую шкалу'!$A$1:$B$11,2)</f>
        <v>2</v>
      </c>
      <c r="K48" s="71">
        <f>VLOOKUP(G48,'Перевод оценок в числовую шкалу'!$A$1:$B$11,2)</f>
        <v>2</v>
      </c>
      <c r="L48" s="71">
        <f>VLOOKUP(H48,'Перевод оценок в числовую шкалу'!$A$1:$B$11,2)</f>
        <v>2</v>
      </c>
      <c r="M48" s="72">
        <f t="shared" si="0"/>
        <v>2</v>
      </c>
      <c r="N48" s="73">
        <f t="shared" si="1"/>
        <v>8</v>
      </c>
    </row>
    <row r="49" spans="1:14" ht="12.75" customHeight="1">
      <c r="A49" s="1">
        <v>45</v>
      </c>
      <c r="B49" s="5" t="str">
        <f>списки!C45</f>
        <v>Зарембо Алексей Константинович</v>
      </c>
      <c r="C49" s="5" t="str">
        <f>списки!D45</f>
        <v>zarembo</v>
      </c>
      <c r="D49" s="5" t="str">
        <f>списки!E45</f>
        <v>ИНТЕРНЕТ-МАГАЗИН</v>
      </c>
      <c r="E49" s="55">
        <v>2</v>
      </c>
      <c r="F49" s="55">
        <v>2</v>
      </c>
      <c r="G49" s="55">
        <v>2</v>
      </c>
      <c r="H49" s="55">
        <v>2</v>
      </c>
      <c r="I49" s="71">
        <f>VLOOKUP(E49,'Перевод оценок в числовую шкалу'!$A$1:$B$11,2)</f>
        <v>2</v>
      </c>
      <c r="J49" s="71">
        <f>VLOOKUP(F49,'Перевод оценок в числовую шкалу'!$A$1:$B$11,2)</f>
        <v>2</v>
      </c>
      <c r="K49" s="71">
        <f>VLOOKUP(G49,'Перевод оценок в числовую шкалу'!$A$1:$B$11,2)</f>
        <v>2</v>
      </c>
      <c r="L49" s="71">
        <f>VLOOKUP(H49,'Перевод оценок в числовую шкалу'!$A$1:$B$11,2)</f>
        <v>2</v>
      </c>
      <c r="M49" s="72">
        <f t="shared" si="0"/>
        <v>2</v>
      </c>
      <c r="N49" s="73">
        <f t="shared" si="1"/>
        <v>8</v>
      </c>
    </row>
    <row r="50" spans="1:14" ht="12.75" customHeight="1">
      <c r="A50" s="1">
        <v>46</v>
      </c>
      <c r="B50" s="5" t="str">
        <f>списки!C46</f>
        <v>Злобин Владимир Александрович</v>
      </c>
      <c r="C50" s="5">
        <f>списки!D46</f>
        <v>0</v>
      </c>
      <c r="D50" s="5" t="str">
        <f>списки!E46</f>
        <v>КИНОСТУДИЯ</v>
      </c>
      <c r="E50" s="55">
        <v>2</v>
      </c>
      <c r="F50" s="55">
        <v>2</v>
      </c>
      <c r="G50" s="55">
        <v>2</v>
      </c>
      <c r="H50" s="55">
        <v>2</v>
      </c>
      <c r="I50" s="71">
        <f>VLOOKUP(E50,'Перевод оценок в числовую шкалу'!$A$1:$B$11,2)</f>
        <v>2</v>
      </c>
      <c r="J50" s="71">
        <f>VLOOKUP(F50,'Перевод оценок в числовую шкалу'!$A$1:$B$11,2)</f>
        <v>2</v>
      </c>
      <c r="K50" s="71">
        <f>VLOOKUP(G50,'Перевод оценок в числовую шкалу'!$A$1:$B$11,2)</f>
        <v>2</v>
      </c>
      <c r="L50" s="71">
        <f>VLOOKUP(H50,'Перевод оценок в числовую шкалу'!$A$1:$B$11,2)</f>
        <v>2</v>
      </c>
      <c r="M50" s="72">
        <f t="shared" si="0"/>
        <v>2</v>
      </c>
      <c r="N50" s="73">
        <f t="shared" si="1"/>
        <v>8</v>
      </c>
    </row>
    <row r="51" spans="1:14" ht="12.75" customHeight="1">
      <c r="A51" s="1">
        <v>47</v>
      </c>
      <c r="B51" s="5" t="str">
        <f>списки!C47</f>
        <v>Кадирходжаева Сабрина Шавкатжоновна</v>
      </c>
      <c r="C51" s="5" t="str">
        <f>списки!D47</f>
        <v>kadirhodjaeva</v>
      </c>
      <c r="D51" s="5" t="str">
        <f>списки!E47</f>
        <v>КИНОТЕАТР</v>
      </c>
      <c r="E51" s="55">
        <v>2</v>
      </c>
      <c r="F51" s="55">
        <v>2</v>
      </c>
      <c r="G51" s="55">
        <v>2</v>
      </c>
      <c r="H51" s="55">
        <v>2</v>
      </c>
      <c r="I51" s="71">
        <f>VLOOKUP(E51,'Перевод оценок в числовую шкалу'!$A$1:$B$11,2)</f>
        <v>2</v>
      </c>
      <c r="J51" s="71">
        <f>VLOOKUP(F51,'Перевод оценок в числовую шкалу'!$A$1:$B$11,2)</f>
        <v>2</v>
      </c>
      <c r="K51" s="71">
        <f>VLOOKUP(G51,'Перевод оценок в числовую шкалу'!$A$1:$B$11,2)</f>
        <v>2</v>
      </c>
      <c r="L51" s="71">
        <f>VLOOKUP(H51,'Перевод оценок в числовую шкалу'!$A$1:$B$11,2)</f>
        <v>2</v>
      </c>
      <c r="M51" s="72">
        <f t="shared" si="0"/>
        <v>2</v>
      </c>
      <c r="N51" s="73">
        <f t="shared" si="1"/>
        <v>8</v>
      </c>
    </row>
    <row r="52" spans="1:14" ht="12.75" customHeight="1">
      <c r="A52" s="1">
        <v>48</v>
      </c>
      <c r="B52" s="5" t="str">
        <f>списки!C48</f>
        <v>Кошевой Даниил Алексеевич</v>
      </c>
      <c r="C52" s="5" t="str">
        <f>списки!D48</f>
        <v>koshevoi</v>
      </c>
      <c r="D52" s="5" t="str">
        <f>списки!E48</f>
        <v>КЛАССНЫЙ РУКОВОДИТЕЛЬ</v>
      </c>
      <c r="E52" s="66">
        <v>4</v>
      </c>
      <c r="F52" s="55">
        <v>2</v>
      </c>
      <c r="G52" s="55">
        <v>2</v>
      </c>
      <c r="H52" s="55">
        <v>2</v>
      </c>
      <c r="I52" s="71">
        <f>VLOOKUP(E52,'Перевод оценок в числовую шкалу'!$A$1:$B$11,2)</f>
        <v>4</v>
      </c>
      <c r="J52" s="71">
        <f>VLOOKUP(F52,'Перевод оценок в числовую шкалу'!$A$1:$B$11,2)</f>
        <v>2</v>
      </c>
      <c r="K52" s="71">
        <f>VLOOKUP(G52,'Перевод оценок в числовую шкалу'!$A$1:$B$11,2)</f>
        <v>2</v>
      </c>
      <c r="L52" s="71">
        <f>VLOOKUP(H52,'Перевод оценок в числовую шкалу'!$A$1:$B$11,2)</f>
        <v>2</v>
      </c>
      <c r="M52" s="72">
        <f t="shared" si="0"/>
        <v>2.5</v>
      </c>
      <c r="N52" s="73">
        <f t="shared" si="1"/>
        <v>10</v>
      </c>
    </row>
    <row r="53" spans="1:14" ht="12.75" customHeight="1">
      <c r="A53" s="1">
        <v>49</v>
      </c>
      <c r="B53" s="5" t="str">
        <f>списки!C49</f>
        <v>Леванян Левон Иорданович</v>
      </c>
      <c r="C53" s="5">
        <f>списки!D49</f>
        <v>0</v>
      </c>
      <c r="D53" s="5" t="str">
        <f>списки!E49</f>
        <v>ХУДОЖЕСТВЕННЫЙ МУЗЕЙ</v>
      </c>
      <c r="E53" s="55">
        <v>2</v>
      </c>
      <c r="F53" s="55">
        <v>2</v>
      </c>
      <c r="G53" s="55">
        <v>2</v>
      </c>
      <c r="H53" s="55">
        <v>2</v>
      </c>
      <c r="I53" s="71">
        <f>VLOOKUP(E53,'Перевод оценок в числовую шкалу'!$A$1:$B$11,2)</f>
        <v>2</v>
      </c>
      <c r="J53" s="71">
        <f>VLOOKUP(F53,'Перевод оценок в числовую шкалу'!$A$1:$B$11,2)</f>
        <v>2</v>
      </c>
      <c r="K53" s="71">
        <f>VLOOKUP(G53,'Перевод оценок в числовую шкалу'!$A$1:$B$11,2)</f>
        <v>2</v>
      </c>
      <c r="L53" s="71">
        <f>VLOOKUP(H53,'Перевод оценок в числовую шкалу'!$A$1:$B$11,2)</f>
        <v>2</v>
      </c>
      <c r="M53" s="72">
        <f t="shared" si="0"/>
        <v>2</v>
      </c>
      <c r="N53" s="73">
        <f t="shared" si="1"/>
        <v>8</v>
      </c>
    </row>
    <row r="54" spans="1:14" ht="12.75" customHeight="1">
      <c r="A54" s="1">
        <v>50</v>
      </c>
      <c r="B54" s="5" t="str">
        <f>списки!C50</f>
        <v>Мунзензи Мерси</v>
      </c>
      <c r="C54" s="5" t="str">
        <f>списки!D50</f>
        <v>munzenzi</v>
      </c>
      <c r="D54" s="5" t="str">
        <f>списки!E50</f>
        <v>СКЛАД</v>
      </c>
      <c r="E54" s="55">
        <v>2</v>
      </c>
      <c r="F54" s="55">
        <v>2</v>
      </c>
      <c r="G54" s="55">
        <v>2</v>
      </c>
      <c r="H54" s="55">
        <v>2</v>
      </c>
      <c r="I54" s="71">
        <f>VLOOKUP(E54,'Перевод оценок в числовую шкалу'!$A$1:$B$11,2)</f>
        <v>2</v>
      </c>
      <c r="J54" s="71">
        <f>VLOOKUP(F54,'Перевод оценок в числовую шкалу'!$A$1:$B$11,2)</f>
        <v>2</v>
      </c>
      <c r="K54" s="71">
        <f>VLOOKUP(G54,'Перевод оценок в числовую шкалу'!$A$1:$B$11,2)</f>
        <v>2</v>
      </c>
      <c r="L54" s="71">
        <f>VLOOKUP(H54,'Перевод оценок в числовую шкалу'!$A$1:$B$11,2)</f>
        <v>2</v>
      </c>
      <c r="M54" s="72">
        <f t="shared" si="0"/>
        <v>2</v>
      </c>
      <c r="N54" s="73">
        <f t="shared" si="1"/>
        <v>8</v>
      </c>
    </row>
    <row r="55" spans="1:14" ht="12.75" customHeight="1">
      <c r="A55" s="1">
        <v>51</v>
      </c>
      <c r="B55" s="5" t="str">
        <f>списки!C51</f>
        <v>Мурдани Хайкал</v>
      </c>
      <c r="C55" s="5">
        <f>списки!D51</f>
        <v>0</v>
      </c>
      <c r="D55" s="5" t="str">
        <f>списки!E51</f>
        <v>КОЛЛЕКЦИОНЕР</v>
      </c>
      <c r="E55" s="55">
        <v>2</v>
      </c>
      <c r="F55" s="55">
        <v>2</v>
      </c>
      <c r="G55" s="55">
        <v>2</v>
      </c>
      <c r="H55" s="55">
        <v>2</v>
      </c>
      <c r="I55" s="71">
        <f>VLOOKUP(E55,'Перевод оценок в числовую шкалу'!$A$1:$B$11,2)</f>
        <v>2</v>
      </c>
      <c r="J55" s="71">
        <f>VLOOKUP(F55,'Перевод оценок в числовую шкалу'!$A$1:$B$11,2)</f>
        <v>2</v>
      </c>
      <c r="K55" s="71">
        <f>VLOOKUP(G55,'Перевод оценок в числовую шкалу'!$A$1:$B$11,2)</f>
        <v>2</v>
      </c>
      <c r="L55" s="71">
        <f>VLOOKUP(H55,'Перевод оценок в числовую шкалу'!$A$1:$B$11,2)</f>
        <v>2</v>
      </c>
      <c r="M55" s="72">
        <f t="shared" si="0"/>
        <v>2</v>
      </c>
      <c r="N55" s="73">
        <f t="shared" si="1"/>
        <v>8</v>
      </c>
    </row>
    <row r="56" spans="1:14" ht="12.75" customHeight="1">
      <c r="A56" s="1">
        <v>52</v>
      </c>
      <c r="B56" s="5" t="str">
        <f>списки!C52</f>
        <v>Нго Куанг Хыу</v>
      </c>
      <c r="C56" s="5" t="str">
        <f>списки!D52</f>
        <v>ngo</v>
      </c>
      <c r="D56" s="5" t="str">
        <f>списки!E52</f>
        <v>КОМПЬЮТЕРЫ</v>
      </c>
      <c r="E56" s="55">
        <v>2</v>
      </c>
      <c r="F56" s="55">
        <v>2</v>
      </c>
      <c r="G56" s="55">
        <v>2</v>
      </c>
      <c r="H56" s="55">
        <v>2</v>
      </c>
      <c r="I56" s="71">
        <f>VLOOKUP(E56,'Перевод оценок в числовую шкалу'!$A$1:$B$11,2)</f>
        <v>2</v>
      </c>
      <c r="J56" s="71">
        <f>VLOOKUP(F56,'Перевод оценок в числовую шкалу'!$A$1:$B$11,2)</f>
        <v>2</v>
      </c>
      <c r="K56" s="71">
        <f>VLOOKUP(G56,'Перевод оценок в числовую шкалу'!$A$1:$B$11,2)</f>
        <v>2</v>
      </c>
      <c r="L56" s="71">
        <f>VLOOKUP(H56,'Перевод оценок в числовую шкалу'!$A$1:$B$11,2)</f>
        <v>2</v>
      </c>
      <c r="M56" s="72">
        <f t="shared" si="0"/>
        <v>2</v>
      </c>
      <c r="N56" s="73">
        <f t="shared" si="1"/>
        <v>8</v>
      </c>
    </row>
    <row r="57" spans="1:14" ht="12.75" customHeight="1">
      <c r="A57" s="1">
        <v>53</v>
      </c>
      <c r="B57" s="5" t="str">
        <f>списки!C53</f>
        <v>Пуршев Игорь Валентинович</v>
      </c>
      <c r="C57" s="5" t="str">
        <f>списки!D53</f>
        <v>purshev</v>
      </c>
      <c r="D57" s="5" t="str">
        <f>списки!E53</f>
        <v>КРЕДИТНЫЙ ОТДЕЛ БАНКА</v>
      </c>
      <c r="E57" s="55">
        <v>2</v>
      </c>
      <c r="F57" s="55">
        <v>2</v>
      </c>
      <c r="G57" s="55">
        <v>2</v>
      </c>
      <c r="H57" s="55">
        <v>2</v>
      </c>
      <c r="I57" s="71">
        <f>VLOOKUP(E57,'Перевод оценок в числовую шкалу'!$A$1:$B$11,2)</f>
        <v>2</v>
      </c>
      <c r="J57" s="71">
        <f>VLOOKUP(F57,'Перевод оценок в числовую шкалу'!$A$1:$B$11,2)</f>
        <v>2</v>
      </c>
      <c r="K57" s="71">
        <f>VLOOKUP(G57,'Перевод оценок в числовую шкалу'!$A$1:$B$11,2)</f>
        <v>2</v>
      </c>
      <c r="L57" s="71">
        <f>VLOOKUP(H57,'Перевод оценок в числовую шкалу'!$A$1:$B$11,2)</f>
        <v>2</v>
      </c>
      <c r="M57" s="72">
        <f t="shared" si="0"/>
        <v>2</v>
      </c>
      <c r="N57" s="73">
        <f t="shared" si="1"/>
        <v>8</v>
      </c>
    </row>
    <row r="58" spans="1:14" ht="12.75" customHeight="1">
      <c r="A58" s="1">
        <v>54</v>
      </c>
      <c r="B58" s="5" t="str">
        <f>списки!C54</f>
        <v>Пынчина Полина Евгеньевна</v>
      </c>
      <c r="C58" s="5" t="str">
        <f>списки!D54</f>
        <v>pynchina</v>
      </c>
      <c r="D58" s="5" t="str">
        <f>списки!E54</f>
        <v>КУРОРТ</v>
      </c>
      <c r="E58" s="55">
        <v>2</v>
      </c>
      <c r="F58" s="55">
        <v>2</v>
      </c>
      <c r="G58" s="55">
        <v>2</v>
      </c>
      <c r="H58" s="55">
        <v>2</v>
      </c>
      <c r="I58" s="71">
        <f>VLOOKUP(E58,'Перевод оценок в числовую шкалу'!$A$1:$B$11,2)</f>
        <v>2</v>
      </c>
      <c r="J58" s="71">
        <f>VLOOKUP(F58,'Перевод оценок в числовую шкалу'!$A$1:$B$11,2)</f>
        <v>2</v>
      </c>
      <c r="K58" s="71">
        <f>VLOOKUP(G58,'Перевод оценок в числовую шкалу'!$A$1:$B$11,2)</f>
        <v>2</v>
      </c>
      <c r="L58" s="71">
        <f>VLOOKUP(H58,'Перевод оценок в числовую шкалу'!$A$1:$B$11,2)</f>
        <v>2</v>
      </c>
      <c r="M58" s="72">
        <f t="shared" si="0"/>
        <v>2</v>
      </c>
      <c r="N58" s="73">
        <f t="shared" si="1"/>
        <v>8</v>
      </c>
    </row>
    <row r="59" spans="1:14" ht="12.75" customHeight="1">
      <c r="A59" s="1">
        <v>55</v>
      </c>
      <c r="B59" s="5" t="str">
        <f>списки!C55</f>
        <v>Разаренова Анна Андреевна</v>
      </c>
      <c r="C59" s="5" t="str">
        <f>списки!D55</f>
        <v>razarenova</v>
      </c>
      <c r="D59" s="5" t="str">
        <f>списки!E55</f>
        <v>ФОТОГРАФ</v>
      </c>
      <c r="E59" s="66" t="s">
        <v>405</v>
      </c>
      <c r="F59" s="66">
        <v>5</v>
      </c>
      <c r="G59" s="55">
        <v>2</v>
      </c>
      <c r="H59" s="55">
        <v>2</v>
      </c>
      <c r="I59" s="71">
        <f>VLOOKUP(E59,'Перевод оценок в числовую шкалу'!$A$1:$B$11,2)</f>
        <v>3.7</v>
      </c>
      <c r="J59" s="71">
        <f>VLOOKUP(F59,'Перевод оценок в числовую шкалу'!$A$1:$B$11,2)</f>
        <v>5</v>
      </c>
      <c r="K59" s="71">
        <f>VLOOKUP(G59,'Перевод оценок в числовую шкалу'!$A$1:$B$11,2)</f>
        <v>2</v>
      </c>
      <c r="L59" s="71">
        <f>VLOOKUP(H59,'Перевод оценок в числовую шкалу'!$A$1:$B$11,2)</f>
        <v>2</v>
      </c>
      <c r="M59" s="72">
        <f t="shared" si="0"/>
        <v>3.1749999999999998</v>
      </c>
      <c r="N59" s="73">
        <f t="shared" si="1"/>
        <v>12.7</v>
      </c>
    </row>
    <row r="60" spans="1:14" ht="12.75" customHeight="1">
      <c r="A60" s="1">
        <v>56</v>
      </c>
      <c r="B60" s="5" t="str">
        <f>списки!C56</f>
        <v>Ромбеалло Сиела Махарани</v>
      </c>
      <c r="C60" s="5">
        <f>списки!D56</f>
        <v>0</v>
      </c>
      <c r="D60" s="5" t="str">
        <f>списки!E56</f>
        <v>HARDWARE</v>
      </c>
      <c r="E60" s="55">
        <v>2</v>
      </c>
      <c r="F60" s="55">
        <v>2</v>
      </c>
      <c r="G60" s="55">
        <v>2</v>
      </c>
      <c r="H60" s="55">
        <v>2</v>
      </c>
      <c r="I60" s="71">
        <f>VLOOKUP(E60,'Перевод оценок в числовую шкалу'!$A$1:$B$11,2)</f>
        <v>2</v>
      </c>
      <c r="J60" s="71">
        <f>VLOOKUP(F60,'Перевод оценок в числовую шкалу'!$A$1:$B$11,2)</f>
        <v>2</v>
      </c>
      <c r="K60" s="71">
        <f>VLOOKUP(G60,'Перевод оценок в числовую шкалу'!$A$1:$B$11,2)</f>
        <v>2</v>
      </c>
      <c r="L60" s="71">
        <f>VLOOKUP(H60,'Перевод оценок в числовую шкалу'!$A$1:$B$11,2)</f>
        <v>2</v>
      </c>
      <c r="M60" s="72">
        <f t="shared" si="0"/>
        <v>2</v>
      </c>
      <c r="N60" s="73">
        <f t="shared" si="1"/>
        <v>8</v>
      </c>
    </row>
    <row r="61" spans="1:14" ht="12.75" customHeight="1">
      <c r="A61" s="1">
        <v>57</v>
      </c>
      <c r="B61" s="5" t="str">
        <f>списки!C57</f>
        <v>Самойлов Даниил Валерьевич</v>
      </c>
      <c r="C61" s="5" t="str">
        <f>списки!D57</f>
        <v>samoilov</v>
      </c>
      <c r="D61" s="5" t="str">
        <f>списки!E57</f>
        <v>БИБЛИОТЕКА</v>
      </c>
      <c r="E61" s="66">
        <v>4</v>
      </c>
      <c r="F61" s="55">
        <v>2</v>
      </c>
      <c r="G61" s="55">
        <v>2</v>
      </c>
      <c r="H61" s="55">
        <v>2</v>
      </c>
      <c r="I61" s="71">
        <f>VLOOKUP(E61,'Перевод оценок в числовую шкалу'!$A$1:$B$11,2)</f>
        <v>4</v>
      </c>
      <c r="J61" s="71">
        <f>VLOOKUP(F61,'Перевод оценок в числовую шкалу'!$A$1:$B$11,2)</f>
        <v>2</v>
      </c>
      <c r="K61" s="71">
        <f>VLOOKUP(G61,'Перевод оценок в числовую шкалу'!$A$1:$B$11,2)</f>
        <v>2</v>
      </c>
      <c r="L61" s="71">
        <f>VLOOKUP(H61,'Перевод оценок в числовую шкалу'!$A$1:$B$11,2)</f>
        <v>2</v>
      </c>
      <c r="M61" s="72">
        <f t="shared" si="0"/>
        <v>2.5</v>
      </c>
      <c r="N61" s="73">
        <f t="shared" si="1"/>
        <v>10</v>
      </c>
    </row>
    <row r="62" spans="1:14" ht="12.75" customHeight="1">
      <c r="A62" s="1">
        <v>58</v>
      </c>
      <c r="B62" s="125" t="str">
        <f>списки!C58</f>
        <v>Селуянов Данила Дмитриевич</v>
      </c>
      <c r="C62" s="5" t="str">
        <f>списки!D58</f>
        <v>seluyanov</v>
      </c>
      <c r="D62" s="5" t="str">
        <f>списки!E58</f>
        <v>ТУРИЗМ</v>
      </c>
      <c r="E62" s="66" t="s">
        <v>404</v>
      </c>
      <c r="F62" s="55">
        <v>2</v>
      </c>
      <c r="G62" s="55">
        <v>2</v>
      </c>
      <c r="H62" s="55">
        <v>2</v>
      </c>
      <c r="I62" s="71">
        <f>VLOOKUP(E62,'Перевод оценок в числовую шкалу'!$A$1:$B$11,2)</f>
        <v>4.3</v>
      </c>
      <c r="J62" s="71">
        <f>VLOOKUP(F62,'Перевод оценок в числовую шкалу'!$A$1:$B$11,2)</f>
        <v>2</v>
      </c>
      <c r="K62" s="71">
        <f>VLOOKUP(G62,'Перевод оценок в числовую шкалу'!$A$1:$B$11,2)</f>
        <v>2</v>
      </c>
      <c r="L62" s="71">
        <f>VLOOKUP(H62,'Перевод оценок в числовую шкалу'!$A$1:$B$11,2)</f>
        <v>2</v>
      </c>
      <c r="M62" s="72">
        <f t="shared" si="0"/>
        <v>2.5750000000000002</v>
      </c>
      <c r="N62" s="73">
        <f t="shared" si="1"/>
        <v>10.3</v>
      </c>
    </row>
    <row r="63" spans="1:14" ht="12.75" customHeight="1">
      <c r="A63" s="1">
        <v>59</v>
      </c>
      <c r="B63" s="5" t="str">
        <f>списки!C59</f>
        <v>Симонов Артём Андреевич</v>
      </c>
      <c r="C63" s="5" t="str">
        <f>списки!D59</f>
        <v>simonov</v>
      </c>
      <c r="D63" s="5" t="str">
        <f>списки!E59</f>
        <v>МЕДПУНКТ</v>
      </c>
      <c r="E63" s="57" t="s">
        <v>409</v>
      </c>
      <c r="F63" s="55">
        <v>2</v>
      </c>
      <c r="G63" s="55">
        <v>2</v>
      </c>
      <c r="H63" s="55">
        <v>2</v>
      </c>
      <c r="I63" s="71">
        <f>VLOOKUP(E63,'Перевод оценок в числовую шкалу'!$A$1:$B$11,2)</f>
        <v>3.3</v>
      </c>
      <c r="J63" s="71">
        <f>VLOOKUP(F63,'Перевод оценок в числовую шкалу'!$A$1:$B$11,2)</f>
        <v>2</v>
      </c>
      <c r="K63" s="71">
        <f>VLOOKUP(G63,'Перевод оценок в числовую шкалу'!$A$1:$B$11,2)</f>
        <v>2</v>
      </c>
      <c r="L63" s="71">
        <f>VLOOKUP(H63,'Перевод оценок в числовую шкалу'!$A$1:$B$11,2)</f>
        <v>2</v>
      </c>
      <c r="M63" s="72">
        <f t="shared" si="0"/>
        <v>2.3250000000000002</v>
      </c>
      <c r="N63" s="73">
        <f t="shared" si="1"/>
        <v>9.3000000000000007</v>
      </c>
    </row>
    <row r="64" spans="1:14" ht="12.75" customHeight="1">
      <c r="A64" s="1">
        <v>60</v>
      </c>
      <c r="B64" s="5" t="str">
        <f>списки!C60</f>
        <v>Сушинский Матвей Сергеевич</v>
      </c>
      <c r="C64" s="5">
        <f>списки!D60</f>
        <v>0</v>
      </c>
      <c r="D64" s="5" t="str">
        <f>списки!E60</f>
        <v>МЕТРО</v>
      </c>
      <c r="E64" s="55">
        <v>2</v>
      </c>
      <c r="F64" s="55">
        <v>2</v>
      </c>
      <c r="G64" s="55">
        <v>2</v>
      </c>
      <c r="H64" s="55">
        <v>2</v>
      </c>
      <c r="I64" s="71">
        <f>VLOOKUP(E64,'Перевод оценок в числовую шкалу'!$A$1:$B$11,2)</f>
        <v>2</v>
      </c>
      <c r="J64" s="71">
        <f>VLOOKUP(F64,'Перевод оценок в числовую шкалу'!$A$1:$B$11,2)</f>
        <v>2</v>
      </c>
      <c r="K64" s="71">
        <f>VLOOKUP(G64,'Перевод оценок в числовую шкалу'!$A$1:$B$11,2)</f>
        <v>2</v>
      </c>
      <c r="L64" s="71">
        <f>VLOOKUP(H64,'Перевод оценок в числовую шкалу'!$A$1:$B$11,2)</f>
        <v>2</v>
      </c>
      <c r="M64" s="72">
        <f t="shared" si="0"/>
        <v>2</v>
      </c>
      <c r="N64" s="73">
        <f t="shared" si="1"/>
        <v>8</v>
      </c>
    </row>
    <row r="65" spans="1:14" ht="12.75" customHeight="1">
      <c r="A65" s="1">
        <v>61</v>
      </c>
      <c r="B65" s="5" t="str">
        <f>списки!C61</f>
        <v>У Цзе</v>
      </c>
      <c r="C65" s="5" t="str">
        <f>списки!D61</f>
        <v>u</v>
      </c>
      <c r="D65" s="5" t="str">
        <f>списки!E61</f>
        <v>МЧС</v>
      </c>
      <c r="E65" s="55">
        <v>2</v>
      </c>
      <c r="F65" s="55">
        <v>2</v>
      </c>
      <c r="G65" s="55">
        <v>2</v>
      </c>
      <c r="H65" s="55">
        <v>2</v>
      </c>
      <c r="I65" s="71">
        <f>VLOOKUP(E65,'Перевод оценок в числовую шкалу'!$A$1:$B$11,2)</f>
        <v>2</v>
      </c>
      <c r="J65" s="71">
        <f>VLOOKUP(F65,'Перевод оценок в числовую шкалу'!$A$1:$B$11,2)</f>
        <v>2</v>
      </c>
      <c r="K65" s="71">
        <f>VLOOKUP(G65,'Перевод оценок в числовую шкалу'!$A$1:$B$11,2)</f>
        <v>2</v>
      </c>
      <c r="L65" s="71">
        <f>VLOOKUP(H65,'Перевод оценок в числовую шкалу'!$A$1:$B$11,2)</f>
        <v>2</v>
      </c>
      <c r="M65" s="72">
        <f t="shared" si="0"/>
        <v>2</v>
      </c>
      <c r="N65" s="73">
        <f t="shared" si="1"/>
        <v>8</v>
      </c>
    </row>
    <row r="66" spans="1:14" ht="12.75" customHeight="1">
      <c r="A66" s="1">
        <v>62</v>
      </c>
      <c r="B66" s="5" t="str">
        <f>списки!C62</f>
        <v>Чугунова Ирина Андреевна</v>
      </c>
      <c r="C66" s="5" t="str">
        <f>списки!D62</f>
        <v>chugunova</v>
      </c>
      <c r="D66" s="5" t="str">
        <f>списки!E62</f>
        <v>МУЗЕЙ</v>
      </c>
      <c r="E66" s="74" t="s">
        <v>407</v>
      </c>
      <c r="F66" s="66" t="s">
        <v>407</v>
      </c>
      <c r="G66" s="55">
        <v>2</v>
      </c>
      <c r="H66" s="55">
        <v>2</v>
      </c>
      <c r="I66" s="71">
        <f>VLOOKUP(E66,'Перевод оценок в числовую шкалу'!$A$1:$B$11,2)</f>
        <v>5.3</v>
      </c>
      <c r="J66" s="71">
        <f>VLOOKUP(F66,'Перевод оценок в числовую шкалу'!$A$1:$B$11,2)</f>
        <v>5.3</v>
      </c>
      <c r="K66" s="71">
        <f>VLOOKUP(G66,'Перевод оценок в числовую шкалу'!$A$1:$B$11,2)</f>
        <v>2</v>
      </c>
      <c r="L66" s="71">
        <f>VLOOKUP(H66,'Перевод оценок в числовую шкалу'!$A$1:$B$11,2)</f>
        <v>2</v>
      </c>
      <c r="M66" s="72">
        <f t="shared" si="0"/>
        <v>3.65</v>
      </c>
      <c r="N66" s="73">
        <f t="shared" si="1"/>
        <v>14.6</v>
      </c>
    </row>
    <row r="67" spans="1:14" ht="12.75" customHeight="1">
      <c r="A67" s="1">
        <v>63</v>
      </c>
      <c r="B67" s="5" t="str">
        <f>списки!C63</f>
        <v>Чупин Егор Владимирович</v>
      </c>
      <c r="C67" s="5" t="str">
        <f>списки!D63</f>
        <v>chupin</v>
      </c>
      <c r="D67" s="5" t="str">
        <f>списки!E63</f>
        <v>НАЛОГИ</v>
      </c>
      <c r="E67" s="57">
        <v>5</v>
      </c>
      <c r="F67" s="57" t="s">
        <v>405</v>
      </c>
      <c r="G67" s="55">
        <v>2</v>
      </c>
      <c r="H67" s="55">
        <v>2</v>
      </c>
      <c r="I67" s="71">
        <f>VLOOKUP(E67,'Перевод оценок в числовую шкалу'!$A$1:$B$11,2)</f>
        <v>5</v>
      </c>
      <c r="J67" s="71">
        <f>VLOOKUP(F67,'Перевод оценок в числовую шкалу'!$A$1:$B$11,2)</f>
        <v>3.7</v>
      </c>
      <c r="K67" s="71">
        <f>VLOOKUP(G67,'Перевод оценок в числовую шкалу'!$A$1:$B$11,2)</f>
        <v>2</v>
      </c>
      <c r="L67" s="71">
        <f>VLOOKUP(H67,'Перевод оценок в числовую шкалу'!$A$1:$B$11,2)</f>
        <v>2</v>
      </c>
      <c r="M67" s="72">
        <f t="shared" si="0"/>
        <v>3.1749999999999998</v>
      </c>
      <c r="N67" s="73">
        <f t="shared" si="1"/>
        <v>12.7</v>
      </c>
    </row>
    <row r="68" spans="1:14" ht="12.75" customHeight="1">
      <c r="A68" s="1">
        <v>64</v>
      </c>
      <c r="B68" s="5" t="str">
        <f>списки!C64</f>
        <v>Шотхоноева Виктория Анатольевна</v>
      </c>
      <c r="C68" s="5" t="str">
        <f>списки!D64</f>
        <v>shothonoeva</v>
      </c>
      <c r="D68" s="5" t="str">
        <f>списки!E64</f>
        <v>НИР</v>
      </c>
      <c r="E68" s="66">
        <v>5</v>
      </c>
      <c r="F68" s="66" t="s">
        <v>408</v>
      </c>
      <c r="G68" s="55">
        <v>2</v>
      </c>
      <c r="H68" s="55">
        <v>2</v>
      </c>
      <c r="I68" s="71">
        <f>VLOOKUP(E68,'Перевод оценок в числовую шкалу'!$A$1:$B$11,2)</f>
        <v>5</v>
      </c>
      <c r="J68" s="71">
        <f>VLOOKUP(F68,'Перевод оценок в числовую шкалу'!$A$1:$B$11,2)</f>
        <v>4.7</v>
      </c>
      <c r="K68" s="71">
        <f>VLOOKUP(G68,'Перевод оценок в числовую шкалу'!$A$1:$B$11,2)</f>
        <v>2</v>
      </c>
      <c r="L68" s="71">
        <f>VLOOKUP(H68,'Перевод оценок в числовую шкалу'!$A$1:$B$11,2)</f>
        <v>2</v>
      </c>
      <c r="M68" s="72">
        <f t="shared" si="0"/>
        <v>3.4249999999999998</v>
      </c>
      <c r="N68" s="73">
        <f t="shared" si="1"/>
        <v>13.7</v>
      </c>
    </row>
    <row r="69" spans="1:14" ht="12.75" customHeight="1">
      <c r="A69" s="1">
        <v>65</v>
      </c>
      <c r="B69" s="5" t="str">
        <f>списки!C65</f>
        <v>Юнусова Рената Маратовна</v>
      </c>
      <c r="C69" s="5" t="str">
        <f>списки!D65</f>
        <v>yunusova</v>
      </c>
      <c r="D69" s="5" t="str">
        <f>списки!E65</f>
        <v>ОБЩЕЖИТИЕ</v>
      </c>
      <c r="E69" s="74" t="s">
        <v>407</v>
      </c>
      <c r="F69" s="66">
        <v>5</v>
      </c>
      <c r="G69" s="55">
        <v>2</v>
      </c>
      <c r="H69" s="55">
        <v>2</v>
      </c>
      <c r="I69" s="71">
        <f>VLOOKUP(E69,'Перевод оценок в числовую шкалу'!$A$1:$B$11,2)</f>
        <v>5.3</v>
      </c>
      <c r="J69" s="71">
        <f>VLOOKUP(F69,'Перевод оценок в числовую шкалу'!$A$1:$B$11,2)</f>
        <v>5</v>
      </c>
      <c r="K69" s="71">
        <f>VLOOKUP(G69,'Перевод оценок в числовую шкалу'!$A$1:$B$11,2)</f>
        <v>2</v>
      </c>
      <c r="L69" s="71">
        <f>VLOOKUP(H69,'Перевод оценок в числовую шкалу'!$A$1:$B$11,2)</f>
        <v>2</v>
      </c>
      <c r="M69" s="72">
        <f t="shared" si="0"/>
        <v>3.5750000000000002</v>
      </c>
      <c r="N69" s="73">
        <f t="shared" si="1"/>
        <v>14.3</v>
      </c>
    </row>
    <row r="70" spans="1:14" ht="12.75" customHeight="1">
      <c r="A70" s="1">
        <v>66</v>
      </c>
      <c r="B70" s="5" t="str">
        <f>списки!C66</f>
        <v>Богуславский Борис Витальевич</v>
      </c>
      <c r="C70" s="5">
        <f>списки!D66</f>
        <v>0</v>
      </c>
      <c r="D70" s="5" t="str">
        <f>списки!E66</f>
        <v>ОКНА И ДВЕРИ</v>
      </c>
      <c r="E70" s="55">
        <v>2</v>
      </c>
      <c r="F70" s="55">
        <v>2</v>
      </c>
      <c r="G70" s="55">
        <v>2</v>
      </c>
      <c r="H70" s="55">
        <v>2</v>
      </c>
      <c r="I70" s="71">
        <f>VLOOKUP(E70,'Перевод оценок в числовую шкалу'!$A$1:$B$11,2)</f>
        <v>2</v>
      </c>
      <c r="J70" s="71">
        <f>VLOOKUP(F70,'Перевод оценок в числовую шкалу'!$A$1:$B$11,2)</f>
        <v>2</v>
      </c>
      <c r="K70" s="71">
        <f>VLOOKUP(G70,'Перевод оценок в числовую шкалу'!$A$1:$B$11,2)</f>
        <v>2</v>
      </c>
      <c r="L70" s="71">
        <f>VLOOKUP(H70,'Перевод оценок в числовую шкалу'!$A$1:$B$11,2)</f>
        <v>2</v>
      </c>
      <c r="M70" s="72">
        <f t="shared" si="0"/>
        <v>2</v>
      </c>
      <c r="N70" s="73">
        <f t="shared" si="1"/>
        <v>8</v>
      </c>
    </row>
    <row r="71" spans="1:14" ht="12.75" customHeight="1">
      <c r="A71" s="1">
        <v>67</v>
      </c>
      <c r="B71" s="5" t="str">
        <f>списки!C67</f>
        <v>Воротов Вячеслав Аркадьевич</v>
      </c>
      <c r="C71" s="5" t="str">
        <f>списки!D67</f>
        <v>vorotov</v>
      </c>
      <c r="D71" s="5" t="str">
        <f>списки!E67</f>
        <v>СЛУЖБА УСЫНОВЛЕНИЯ</v>
      </c>
      <c r="E71" s="66" t="s">
        <v>404</v>
      </c>
      <c r="F71" s="66">
        <v>5</v>
      </c>
      <c r="G71" s="55">
        <v>2</v>
      </c>
      <c r="H71" s="55">
        <v>2</v>
      </c>
      <c r="I71" s="71">
        <f>VLOOKUP(E71,'Перевод оценок в числовую шкалу'!$A$1:$B$11,2)</f>
        <v>4.3</v>
      </c>
      <c r="J71" s="71">
        <f>VLOOKUP(F71,'Перевод оценок в числовую шкалу'!$A$1:$B$11,2)</f>
        <v>5</v>
      </c>
      <c r="K71" s="71">
        <f>VLOOKUP(G71,'Перевод оценок в числовую шкалу'!$A$1:$B$11,2)</f>
        <v>2</v>
      </c>
      <c r="L71" s="71">
        <f>VLOOKUP(H71,'Перевод оценок в числовую шкалу'!$A$1:$B$11,2)</f>
        <v>2</v>
      </c>
      <c r="M71" s="72">
        <f t="shared" si="0"/>
        <v>3.3250000000000002</v>
      </c>
      <c r="N71" s="73">
        <f t="shared" si="1"/>
        <v>13.3</v>
      </c>
    </row>
    <row r="72" spans="1:14" ht="12.75" customHeight="1">
      <c r="A72" s="1">
        <v>68</v>
      </c>
      <c r="B72" s="5" t="str">
        <f>списки!C68</f>
        <v>Грудинин Сергей Леонидович</v>
      </c>
      <c r="C72" s="5">
        <f>списки!D68</f>
        <v>0</v>
      </c>
      <c r="D72" s="5" t="str">
        <f>списки!E68</f>
        <v>ОПТОВАЯ БАЗА</v>
      </c>
      <c r="E72" s="55">
        <v>2</v>
      </c>
      <c r="F72" s="55">
        <v>2</v>
      </c>
      <c r="G72" s="55">
        <v>2</v>
      </c>
      <c r="H72" s="55">
        <v>2</v>
      </c>
      <c r="I72" s="71">
        <f>VLOOKUP(E72,'Перевод оценок в числовую шкалу'!$A$1:$B$11,2)</f>
        <v>2</v>
      </c>
      <c r="J72" s="71">
        <f>VLOOKUP(F72,'Перевод оценок в числовую шкалу'!$A$1:$B$11,2)</f>
        <v>2</v>
      </c>
      <c r="K72" s="71">
        <f>VLOOKUP(G72,'Перевод оценок в числовую шкалу'!$A$1:$B$11,2)</f>
        <v>2</v>
      </c>
      <c r="L72" s="71">
        <f>VLOOKUP(H72,'Перевод оценок в числовую шкалу'!$A$1:$B$11,2)</f>
        <v>2</v>
      </c>
      <c r="M72" s="72">
        <f t="shared" si="0"/>
        <v>2</v>
      </c>
      <c r="N72" s="73">
        <f t="shared" si="1"/>
        <v>8</v>
      </c>
    </row>
    <row r="73" spans="1:14" ht="12.75" customHeight="1">
      <c r="A73" s="1">
        <v>69</v>
      </c>
      <c r="B73" s="5" t="str">
        <f>списки!C69</f>
        <v>Деулина Елизавета Сергеевна</v>
      </c>
      <c r="C73" s="5" t="str">
        <f>списки!D69</f>
        <v>deulina</v>
      </c>
      <c r="D73" s="5" t="str">
        <f>списки!E69</f>
        <v>ОТДЕЛ КАДРОВ</v>
      </c>
      <c r="E73" s="74">
        <v>5</v>
      </c>
      <c r="F73" s="66">
        <v>5</v>
      </c>
      <c r="G73" s="55">
        <v>2</v>
      </c>
      <c r="H73" s="55">
        <v>2</v>
      </c>
      <c r="I73" s="71">
        <f>VLOOKUP(E73,'Перевод оценок в числовую шкалу'!$A$1:$B$11,2)</f>
        <v>5</v>
      </c>
      <c r="J73" s="71">
        <f>VLOOKUP(F73,'Перевод оценок в числовую шкалу'!$A$1:$B$11,2)</f>
        <v>5</v>
      </c>
      <c r="K73" s="71">
        <f>VLOOKUP(G73,'Перевод оценок в числовую шкалу'!$A$1:$B$11,2)</f>
        <v>2</v>
      </c>
      <c r="L73" s="71">
        <f>VLOOKUP(H73,'Перевод оценок в числовую шкалу'!$A$1:$B$11,2)</f>
        <v>2</v>
      </c>
      <c r="M73" s="72">
        <f t="shared" si="0"/>
        <v>3.5</v>
      </c>
      <c r="N73" s="73">
        <f t="shared" si="1"/>
        <v>14</v>
      </c>
    </row>
    <row r="74" spans="1:14" ht="12.75" customHeight="1">
      <c r="A74" s="1">
        <v>70</v>
      </c>
      <c r="B74" s="5" t="str">
        <f>списки!C70</f>
        <v>Дмитриева Анна Андреевна</v>
      </c>
      <c r="C74" s="5" t="str">
        <f>списки!D70</f>
        <v>dmitrieva</v>
      </c>
      <c r="D74" s="5" t="str">
        <f>списки!E70</f>
        <v>ПАСПОРТНАЯ СЛУЖБА</v>
      </c>
      <c r="E74" s="57">
        <v>4</v>
      </c>
      <c r="F74" s="57" t="s">
        <v>406</v>
      </c>
      <c r="G74" s="55">
        <v>2</v>
      </c>
      <c r="H74" s="55">
        <v>2</v>
      </c>
      <c r="I74" s="71">
        <f>VLOOKUP(E74,'Перевод оценок в числовую шкалу'!$A$1:$B$11,2)</f>
        <v>4</v>
      </c>
      <c r="J74" s="71">
        <f>VLOOKUP(F74,'Перевод оценок в числовую шкалу'!$A$1:$B$11,2)</f>
        <v>2.7</v>
      </c>
      <c r="K74" s="71">
        <f>VLOOKUP(G74,'Перевод оценок в числовую шкалу'!$A$1:$B$11,2)</f>
        <v>2</v>
      </c>
      <c r="L74" s="71">
        <f>VLOOKUP(H74,'Перевод оценок в числовую шкалу'!$A$1:$B$11,2)</f>
        <v>2</v>
      </c>
      <c r="M74" s="72">
        <f t="shared" si="0"/>
        <v>2.6749999999999998</v>
      </c>
      <c r="N74" s="73">
        <f t="shared" si="1"/>
        <v>10.7</v>
      </c>
    </row>
    <row r="75" spans="1:14" ht="12.75" customHeight="1">
      <c r="A75" s="1">
        <v>71</v>
      </c>
      <c r="B75" s="5" t="str">
        <f>списки!C71</f>
        <v>Евсеев Всеволод Александрович</v>
      </c>
      <c r="C75" s="5" t="str">
        <f>списки!D71</f>
        <v>evseev</v>
      </c>
      <c r="D75" s="5" t="str">
        <f>списки!E71</f>
        <v>ПЕРЕВОЗКА</v>
      </c>
      <c r="E75" s="55">
        <v>2</v>
      </c>
      <c r="F75" s="55">
        <v>2</v>
      </c>
      <c r="G75" s="55">
        <v>2</v>
      </c>
      <c r="H75" s="55">
        <v>2</v>
      </c>
      <c r="I75" s="71">
        <f>VLOOKUP(E75,'Перевод оценок в числовую шкалу'!$A$1:$B$11,2)</f>
        <v>2</v>
      </c>
      <c r="J75" s="71">
        <f>VLOOKUP(F75,'Перевод оценок в числовую шкалу'!$A$1:$B$11,2)</f>
        <v>2</v>
      </c>
      <c r="K75" s="71">
        <f>VLOOKUP(G75,'Перевод оценок в числовую шкалу'!$A$1:$B$11,2)</f>
        <v>2</v>
      </c>
      <c r="L75" s="71">
        <f>VLOOKUP(H75,'Перевод оценок в числовую шкалу'!$A$1:$B$11,2)</f>
        <v>2</v>
      </c>
      <c r="M75" s="72">
        <f t="shared" si="0"/>
        <v>2</v>
      </c>
      <c r="N75" s="73">
        <f t="shared" si="1"/>
        <v>8</v>
      </c>
    </row>
    <row r="76" spans="1:14" ht="12.75" customHeight="1">
      <c r="A76" s="1">
        <v>72</v>
      </c>
      <c r="B76" s="5" t="str">
        <f>списки!C72</f>
        <v>Завадовский Андрей Андреевич</v>
      </c>
      <c r="C76" s="5" t="str">
        <f>списки!D72</f>
        <v>zavadovski</v>
      </c>
      <c r="D76" s="5" t="str">
        <f>списки!E72</f>
        <v>ПИТАНИЕ В БОЛЬНИЦЕ</v>
      </c>
      <c r="E76" s="74" t="s">
        <v>408</v>
      </c>
      <c r="F76" s="66" t="s">
        <v>408</v>
      </c>
      <c r="G76" s="55">
        <v>2</v>
      </c>
      <c r="H76" s="55">
        <v>2</v>
      </c>
      <c r="I76" s="71">
        <f>VLOOKUP(E76,'Перевод оценок в числовую шкалу'!$A$1:$B$11,2)</f>
        <v>4.7</v>
      </c>
      <c r="J76" s="71">
        <f>VLOOKUP(F76,'Перевод оценок в числовую шкалу'!$A$1:$B$11,2)</f>
        <v>4.7</v>
      </c>
      <c r="K76" s="71">
        <f>VLOOKUP(G76,'Перевод оценок в числовую шкалу'!$A$1:$B$11,2)</f>
        <v>2</v>
      </c>
      <c r="L76" s="71">
        <f>VLOOKUP(H76,'Перевод оценок в числовую шкалу'!$A$1:$B$11,2)</f>
        <v>2</v>
      </c>
      <c r="M76" s="72">
        <f t="shared" si="0"/>
        <v>3.35</v>
      </c>
      <c r="N76" s="73">
        <f t="shared" si="1"/>
        <v>13.4</v>
      </c>
    </row>
    <row r="77" spans="1:14" ht="12.75" customHeight="1">
      <c r="A77" s="1">
        <v>73</v>
      </c>
      <c r="B77" s="5" t="str">
        <f>списки!C73</f>
        <v>Зайнулин Владислав Сергеевич</v>
      </c>
      <c r="C77" s="5" t="str">
        <f>списки!D73</f>
        <v>zainulin</v>
      </c>
      <c r="D77" s="5" t="str">
        <f>списки!E73</f>
        <v>ПЛАНИРОВАНИЕ УЧЕБНОГО ПРОЦЕССА</v>
      </c>
      <c r="E77" s="66" t="s">
        <v>408</v>
      </c>
      <c r="F77" s="66">
        <v>5</v>
      </c>
      <c r="G77" s="55">
        <v>2</v>
      </c>
      <c r="H77" s="55">
        <v>2</v>
      </c>
      <c r="I77" s="71">
        <f>VLOOKUP(E77,'Перевод оценок в числовую шкалу'!$A$1:$B$11,2)</f>
        <v>4.7</v>
      </c>
      <c r="J77" s="71">
        <f>VLOOKUP(F77,'Перевод оценок в числовую шкалу'!$A$1:$B$11,2)</f>
        <v>5</v>
      </c>
      <c r="K77" s="71">
        <f>VLOOKUP(G77,'Перевод оценок в числовую шкалу'!$A$1:$B$11,2)</f>
        <v>2</v>
      </c>
      <c r="L77" s="71">
        <f>VLOOKUP(H77,'Перевод оценок в числовую шкалу'!$A$1:$B$11,2)</f>
        <v>2</v>
      </c>
      <c r="M77" s="72">
        <f t="shared" si="0"/>
        <v>3.4249999999999998</v>
      </c>
      <c r="N77" s="73">
        <f t="shared" si="1"/>
        <v>13.7</v>
      </c>
    </row>
    <row r="78" spans="1:14" ht="12.75" customHeight="1">
      <c r="A78" s="1">
        <v>74</v>
      </c>
      <c r="B78" s="5" t="str">
        <f>списки!C74</f>
        <v>Захаркин Артур Сергеевич</v>
      </c>
      <c r="C78" s="5" t="str">
        <f>списки!D74</f>
        <v>zaharkin</v>
      </c>
      <c r="D78" s="5" t="str">
        <f>списки!E74</f>
        <v>Рынок</v>
      </c>
      <c r="E78" s="57" t="s">
        <v>408</v>
      </c>
      <c r="F78" s="57" t="s">
        <v>405</v>
      </c>
      <c r="G78" s="55">
        <v>2</v>
      </c>
      <c r="H78" s="55">
        <v>2</v>
      </c>
      <c r="I78" s="71">
        <f>VLOOKUP(E78,'Перевод оценок в числовую шкалу'!$A$1:$B$11,2)</f>
        <v>4.7</v>
      </c>
      <c r="J78" s="71">
        <f>VLOOKUP(F78,'Перевод оценок в числовую шкалу'!$A$1:$B$11,2)</f>
        <v>3.7</v>
      </c>
      <c r="K78" s="71">
        <f>VLOOKUP(G78,'Перевод оценок в числовую шкалу'!$A$1:$B$11,2)</f>
        <v>2</v>
      </c>
      <c r="L78" s="71">
        <f>VLOOKUP(H78,'Перевод оценок в числовую шкалу'!$A$1:$B$11,2)</f>
        <v>2</v>
      </c>
      <c r="M78" s="72">
        <f t="shared" si="0"/>
        <v>3.1</v>
      </c>
      <c r="N78" s="73">
        <f t="shared" si="1"/>
        <v>12.4</v>
      </c>
    </row>
    <row r="79" spans="1:14" ht="12.75" customHeight="1">
      <c r="A79" s="1">
        <v>75</v>
      </c>
      <c r="B79" s="5" t="str">
        <f>списки!C75</f>
        <v>Исаева Светлана Алексеевна</v>
      </c>
      <c r="C79" s="5" t="str">
        <f>списки!D75</f>
        <v>isaeva</v>
      </c>
      <c r="D79" s="5" t="str">
        <f>списки!E75</f>
        <v>ПОЛИЦИЯ</v>
      </c>
      <c r="E79" s="55">
        <v>2</v>
      </c>
      <c r="F79" s="55">
        <v>2</v>
      </c>
      <c r="G79" s="55">
        <v>2</v>
      </c>
      <c r="H79" s="55">
        <v>2</v>
      </c>
      <c r="I79" s="71">
        <f>VLOOKUP(E79,'Перевод оценок в числовую шкалу'!$A$1:$B$11,2)</f>
        <v>2</v>
      </c>
      <c r="J79" s="71">
        <f>VLOOKUP(F79,'Перевод оценок в числовую шкалу'!$A$1:$B$11,2)</f>
        <v>2</v>
      </c>
      <c r="K79" s="71">
        <f>VLOOKUP(G79,'Перевод оценок в числовую шкалу'!$A$1:$B$11,2)</f>
        <v>2</v>
      </c>
      <c r="L79" s="71">
        <f>VLOOKUP(H79,'Перевод оценок в числовую шкалу'!$A$1:$B$11,2)</f>
        <v>2</v>
      </c>
      <c r="M79" s="72">
        <f t="shared" si="0"/>
        <v>2</v>
      </c>
      <c r="N79" s="73">
        <f t="shared" si="1"/>
        <v>8</v>
      </c>
    </row>
    <row r="80" spans="1:14" ht="12.75" customHeight="1">
      <c r="A80" s="1">
        <v>76</v>
      </c>
      <c r="B80" s="5" t="str">
        <f>списки!C76</f>
        <v>Карлов Иван Александрович</v>
      </c>
      <c r="C80" s="5" t="str">
        <f>списки!D76</f>
        <v>karlov</v>
      </c>
      <c r="D80" s="5" t="str">
        <f>списки!E76</f>
        <v>ПРАЗДНИКИ</v>
      </c>
      <c r="E80" s="66" t="s">
        <v>405</v>
      </c>
      <c r="F80" s="66">
        <v>4</v>
      </c>
      <c r="G80" s="55">
        <v>2</v>
      </c>
      <c r="H80" s="55">
        <v>2</v>
      </c>
      <c r="I80" s="71">
        <f>VLOOKUP(E80,'Перевод оценок в числовую шкалу'!$A$1:$B$11,2)</f>
        <v>3.7</v>
      </c>
      <c r="J80" s="71">
        <f>VLOOKUP(F80,'Перевод оценок в числовую шкалу'!$A$1:$B$11,2)</f>
        <v>4</v>
      </c>
      <c r="K80" s="71">
        <f>VLOOKUP(G80,'Перевод оценок в числовую шкалу'!$A$1:$B$11,2)</f>
        <v>2</v>
      </c>
      <c r="L80" s="71">
        <f>VLOOKUP(H80,'Перевод оценок в числовую шкалу'!$A$1:$B$11,2)</f>
        <v>2</v>
      </c>
      <c r="M80" s="72">
        <f t="shared" si="0"/>
        <v>2.9249999999999998</v>
      </c>
      <c r="N80" s="73">
        <f t="shared" si="1"/>
        <v>11.7</v>
      </c>
    </row>
    <row r="81" spans="1:14" ht="12.75" customHeight="1">
      <c r="A81" s="1">
        <v>77</v>
      </c>
      <c r="B81" s="5" t="str">
        <f>списки!C77</f>
        <v>Катмаков Лев Константинович</v>
      </c>
      <c r="C81" s="5" t="str">
        <f>списки!D77</f>
        <v>katmakov</v>
      </c>
      <c r="D81" s="5" t="str">
        <f>списки!E77</f>
        <v>ПРОИЗВОДСТВО</v>
      </c>
      <c r="E81" s="57">
        <v>3</v>
      </c>
      <c r="F81" s="55">
        <v>2</v>
      </c>
      <c r="G81" s="55">
        <v>2</v>
      </c>
      <c r="H81" s="55">
        <v>2</v>
      </c>
      <c r="I81" s="71">
        <f>VLOOKUP(E81,'Перевод оценок в числовую шкалу'!$A$1:$B$11,2)</f>
        <v>3</v>
      </c>
      <c r="J81" s="71">
        <f>VLOOKUP(F81,'Перевод оценок в числовую шкалу'!$A$1:$B$11,2)</f>
        <v>2</v>
      </c>
      <c r="K81" s="71">
        <f>VLOOKUP(G81,'Перевод оценок в числовую шкалу'!$A$1:$B$11,2)</f>
        <v>2</v>
      </c>
      <c r="L81" s="71">
        <f>VLOOKUP(H81,'Перевод оценок в числовую шкалу'!$A$1:$B$11,2)</f>
        <v>2</v>
      </c>
      <c r="M81" s="72">
        <f t="shared" si="0"/>
        <v>2.25</v>
      </c>
      <c r="N81" s="73">
        <f t="shared" si="1"/>
        <v>9</v>
      </c>
    </row>
    <row r="82" spans="1:14" ht="12.75" customHeight="1">
      <c r="A82" s="1">
        <v>78</v>
      </c>
      <c r="B82" s="5" t="str">
        <f>списки!C78</f>
        <v>Климашевский Евгений Олегович</v>
      </c>
      <c r="C82" s="5" t="str">
        <f>списки!D78</f>
        <v>klimashevski</v>
      </c>
      <c r="D82" s="5" t="str">
        <f>списки!E78</f>
        <v>ЧЕМПИОНАТ</v>
      </c>
      <c r="E82" s="74" t="s">
        <v>404</v>
      </c>
      <c r="F82" s="66">
        <v>5</v>
      </c>
      <c r="G82" s="55">
        <v>2</v>
      </c>
      <c r="H82" s="55">
        <v>2</v>
      </c>
      <c r="I82" s="71">
        <f>VLOOKUP(E82,'Перевод оценок в числовую шкалу'!$A$1:$B$11,2)</f>
        <v>4.3</v>
      </c>
      <c r="J82" s="71">
        <f>VLOOKUP(F82,'Перевод оценок в числовую шкалу'!$A$1:$B$11,2)</f>
        <v>5</v>
      </c>
      <c r="K82" s="71">
        <f>VLOOKUP(G82,'Перевод оценок в числовую шкалу'!$A$1:$B$11,2)</f>
        <v>2</v>
      </c>
      <c r="L82" s="71">
        <f>VLOOKUP(H82,'Перевод оценок в числовую шкалу'!$A$1:$B$11,2)</f>
        <v>2</v>
      </c>
      <c r="M82" s="72">
        <f t="shared" si="0"/>
        <v>3.3250000000000002</v>
      </c>
      <c r="N82" s="73">
        <f t="shared" si="1"/>
        <v>13.3</v>
      </c>
    </row>
    <row r="83" spans="1:14" ht="12.75" customHeight="1">
      <c r="A83" s="1">
        <v>79</v>
      </c>
      <c r="B83" s="5" t="str">
        <f>списки!C79</f>
        <v>Коропотухин Кирилл Андреевич</v>
      </c>
      <c r="C83" s="5" t="str">
        <f>списки!D79</f>
        <v>koropotuhin</v>
      </c>
      <c r="D83" s="5" t="str">
        <f>списки!E79</f>
        <v>РАДИО</v>
      </c>
      <c r="E83" s="57" t="s">
        <v>405</v>
      </c>
      <c r="F83" s="55">
        <v>2</v>
      </c>
      <c r="G83" s="55">
        <v>2</v>
      </c>
      <c r="H83" s="55">
        <v>2</v>
      </c>
      <c r="I83" s="71">
        <f>VLOOKUP(E83,'Перевод оценок в числовую шкалу'!$A$1:$B$11,2)</f>
        <v>3.7</v>
      </c>
      <c r="J83" s="71">
        <f>VLOOKUP(F83,'Перевод оценок в числовую шкалу'!$A$1:$B$11,2)</f>
        <v>2</v>
      </c>
      <c r="K83" s="71">
        <f>VLOOKUP(G83,'Перевод оценок в числовую шкалу'!$A$1:$B$11,2)</f>
        <v>2</v>
      </c>
      <c r="L83" s="71">
        <f>VLOOKUP(H83,'Перевод оценок в числовую шкалу'!$A$1:$B$11,2)</f>
        <v>2</v>
      </c>
      <c r="M83" s="72">
        <f t="shared" si="0"/>
        <v>2.4249999999999998</v>
      </c>
      <c r="N83" s="73">
        <f t="shared" si="1"/>
        <v>9.6999999999999993</v>
      </c>
    </row>
    <row r="84" spans="1:14" ht="12.75" customHeight="1">
      <c r="A84" s="1">
        <v>80</v>
      </c>
      <c r="B84" s="5" t="str">
        <f>списки!C80</f>
        <v>Крамарчук Анита Нурлановна</v>
      </c>
      <c r="C84" s="5" t="str">
        <f>списки!D80</f>
        <v>kramarchuk</v>
      </c>
      <c r="D84" s="5" t="str">
        <f>списки!E80</f>
        <v>ОЛИМПИАДА</v>
      </c>
      <c r="E84" s="74" t="s">
        <v>405</v>
      </c>
      <c r="F84" s="66">
        <v>5</v>
      </c>
      <c r="G84" s="55">
        <v>2</v>
      </c>
      <c r="H84" s="55">
        <v>2</v>
      </c>
      <c r="I84" s="71">
        <f>VLOOKUP(E84,'Перевод оценок в числовую шкалу'!$A$1:$B$11,2)</f>
        <v>3.7</v>
      </c>
      <c r="J84" s="71">
        <f>VLOOKUP(F84,'Перевод оценок в числовую шкалу'!$A$1:$B$11,2)</f>
        <v>5</v>
      </c>
      <c r="K84" s="71">
        <f>VLOOKUP(G84,'Перевод оценок в числовую шкалу'!$A$1:$B$11,2)</f>
        <v>2</v>
      </c>
      <c r="L84" s="71">
        <f>VLOOKUP(H84,'Перевод оценок в числовую шкалу'!$A$1:$B$11,2)</f>
        <v>2</v>
      </c>
      <c r="M84" s="72">
        <f t="shared" si="0"/>
        <v>3.1749999999999998</v>
      </c>
      <c r="N84" s="73">
        <f t="shared" si="1"/>
        <v>12.7</v>
      </c>
    </row>
    <row r="85" spans="1:14" ht="12.75" customHeight="1">
      <c r="A85" s="1">
        <v>81</v>
      </c>
      <c r="B85" s="5" t="str">
        <f>списки!C81</f>
        <v>Курманов Сапар Мирланович</v>
      </c>
      <c r="C85" s="5" t="str">
        <f>списки!D81</f>
        <v>kurmanov</v>
      </c>
      <c r="D85" s="5" t="str">
        <f>списки!E81</f>
        <v>РЕСТОРАН</v>
      </c>
      <c r="E85" s="55">
        <v>2</v>
      </c>
      <c r="F85" s="66" t="s">
        <v>406</v>
      </c>
      <c r="G85" s="55">
        <v>2</v>
      </c>
      <c r="H85" s="55">
        <v>2</v>
      </c>
      <c r="I85" s="71">
        <f>VLOOKUP(E85,'Перевод оценок в числовую шкалу'!$A$1:$B$11,2)</f>
        <v>2</v>
      </c>
      <c r="J85" s="71">
        <f>VLOOKUP(F85,'Перевод оценок в числовую шкалу'!$A$1:$B$11,2)</f>
        <v>2.7</v>
      </c>
      <c r="K85" s="71">
        <f>VLOOKUP(G85,'Перевод оценок в числовую шкалу'!$A$1:$B$11,2)</f>
        <v>2</v>
      </c>
      <c r="L85" s="71">
        <f>VLOOKUP(H85,'Перевод оценок в числовую шкалу'!$A$1:$B$11,2)</f>
        <v>2</v>
      </c>
      <c r="M85" s="72">
        <f t="shared" si="0"/>
        <v>2.1749999999999998</v>
      </c>
      <c r="N85" s="73">
        <f t="shared" si="1"/>
        <v>8.6999999999999993</v>
      </c>
    </row>
    <row r="86" spans="1:14" ht="12.75" customHeight="1">
      <c r="A86" s="1">
        <v>82</v>
      </c>
      <c r="B86" s="5" t="str">
        <f>списки!C82</f>
        <v>Лазаренко Борис Евгеньевич</v>
      </c>
      <c r="C86" s="5" t="str">
        <f>списки!D82</f>
        <v>lazarenko</v>
      </c>
      <c r="D86" s="5" t="str">
        <f>списки!E82</f>
        <v>РЕЧПОРТ</v>
      </c>
      <c r="E86" s="55">
        <v>2</v>
      </c>
      <c r="F86" s="55">
        <v>2</v>
      </c>
      <c r="G86" s="55">
        <v>2</v>
      </c>
      <c r="H86" s="55">
        <v>2</v>
      </c>
      <c r="I86" s="71">
        <f>VLOOKUP(E86,'Перевод оценок в числовую шкалу'!$A$1:$B$11,2)</f>
        <v>2</v>
      </c>
      <c r="J86" s="71">
        <f>VLOOKUP(F86,'Перевод оценок в числовую шкалу'!$A$1:$B$11,2)</f>
        <v>2</v>
      </c>
      <c r="K86" s="71">
        <f>VLOOKUP(G86,'Перевод оценок в числовую шкалу'!$A$1:$B$11,2)</f>
        <v>2</v>
      </c>
      <c r="L86" s="71">
        <f>VLOOKUP(H86,'Перевод оценок в числовую шкалу'!$A$1:$B$11,2)</f>
        <v>2</v>
      </c>
      <c r="M86" s="72">
        <f t="shared" si="0"/>
        <v>2</v>
      </c>
      <c r="N86" s="73">
        <f t="shared" si="1"/>
        <v>8</v>
      </c>
    </row>
    <row r="87" spans="1:14" ht="12.75" customHeight="1">
      <c r="A87" s="1">
        <v>83</v>
      </c>
      <c r="B87" s="5" t="str">
        <f>списки!C83</f>
        <v>Локотецкий Матвей Евгеньевич</v>
      </c>
      <c r="C87" s="5" t="str">
        <f>списки!D83</f>
        <v>lokotecki</v>
      </c>
      <c r="D87" s="5" t="str">
        <f>списки!E83</f>
        <v>РЕЭЛТОР</v>
      </c>
      <c r="E87" s="74" t="s">
        <v>409</v>
      </c>
      <c r="F87" s="66" t="s">
        <v>408</v>
      </c>
      <c r="G87" s="55">
        <v>2</v>
      </c>
      <c r="H87" s="55">
        <v>2</v>
      </c>
      <c r="I87" s="71">
        <f>VLOOKUP(E87,'Перевод оценок в числовую шкалу'!$A$1:$B$11,2)</f>
        <v>3.3</v>
      </c>
      <c r="J87" s="71">
        <f>VLOOKUP(F87,'Перевод оценок в числовую шкалу'!$A$1:$B$11,2)</f>
        <v>4.7</v>
      </c>
      <c r="K87" s="71">
        <f>VLOOKUP(G87,'Перевод оценок в числовую шкалу'!$A$1:$B$11,2)</f>
        <v>2</v>
      </c>
      <c r="L87" s="71">
        <f>VLOOKUP(H87,'Перевод оценок в числовую шкалу'!$A$1:$B$11,2)</f>
        <v>2</v>
      </c>
      <c r="M87" s="72">
        <f t="shared" si="0"/>
        <v>3</v>
      </c>
      <c r="N87" s="73">
        <f t="shared" si="1"/>
        <v>12</v>
      </c>
    </row>
    <row r="88" spans="1:14" ht="12.75" customHeight="1">
      <c r="A88" s="1">
        <v>84</v>
      </c>
      <c r="B88" s="5" t="str">
        <f>списки!C84</f>
        <v>Лубсандоржиев Айдар Минжурович</v>
      </c>
      <c r="C88" s="5" t="str">
        <f>списки!D84</f>
        <v>lubsandorjiev</v>
      </c>
      <c r="D88" s="5" t="str">
        <f>списки!E84</f>
        <v>Кофейня</v>
      </c>
      <c r="E88" s="55">
        <v>2</v>
      </c>
      <c r="F88" s="55">
        <v>2</v>
      </c>
      <c r="G88" s="55">
        <v>2</v>
      </c>
      <c r="H88" s="55">
        <v>2</v>
      </c>
      <c r="I88" s="71">
        <f>VLOOKUP(E88,'Перевод оценок в числовую шкалу'!$A$1:$B$11,2)</f>
        <v>2</v>
      </c>
      <c r="J88" s="71">
        <f>VLOOKUP(F88,'Перевод оценок в числовую шкалу'!$A$1:$B$11,2)</f>
        <v>2</v>
      </c>
      <c r="K88" s="71">
        <f>VLOOKUP(G88,'Перевод оценок в числовую шкалу'!$A$1:$B$11,2)</f>
        <v>2</v>
      </c>
      <c r="L88" s="71">
        <f>VLOOKUP(H88,'Перевод оценок в числовую шкалу'!$A$1:$B$11,2)</f>
        <v>2</v>
      </c>
      <c r="M88" s="72">
        <f t="shared" si="0"/>
        <v>2</v>
      </c>
      <c r="N88" s="73">
        <f t="shared" si="1"/>
        <v>8</v>
      </c>
    </row>
    <row r="89" spans="1:14" ht="12.75" customHeight="1">
      <c r="A89" s="1">
        <v>85</v>
      </c>
      <c r="B89" s="5" t="str">
        <f>списки!C85</f>
        <v>Мальцев Данил Рустамович</v>
      </c>
      <c r="C89" s="5" t="str">
        <f>списки!D85</f>
        <v>maltcev</v>
      </c>
      <c r="D89" s="5" t="str">
        <f>списки!E85</f>
        <v>С/Х ФЕРМА</v>
      </c>
      <c r="E89" s="57">
        <v>4</v>
      </c>
      <c r="F89" s="57">
        <v>3</v>
      </c>
      <c r="G89" s="55">
        <v>2</v>
      </c>
      <c r="H89" s="55">
        <v>2</v>
      </c>
      <c r="I89" s="71">
        <f>VLOOKUP(E89,'Перевод оценок в числовую шкалу'!$A$1:$B$11,2)</f>
        <v>4</v>
      </c>
      <c r="J89" s="71">
        <f>VLOOKUP(F89,'Перевод оценок в числовую шкалу'!$A$1:$B$11,2)</f>
        <v>3</v>
      </c>
      <c r="K89" s="71">
        <f>VLOOKUP(G89,'Перевод оценок в числовую шкалу'!$A$1:$B$11,2)</f>
        <v>2</v>
      </c>
      <c r="L89" s="71">
        <f>VLOOKUP(H89,'Перевод оценок в числовую шкалу'!$A$1:$B$11,2)</f>
        <v>2</v>
      </c>
      <c r="M89" s="72">
        <f t="shared" si="0"/>
        <v>2.75</v>
      </c>
      <c r="N89" s="73">
        <f t="shared" si="1"/>
        <v>11</v>
      </c>
    </row>
    <row r="90" spans="1:14" ht="12.75" customHeight="1">
      <c r="A90" s="1">
        <v>86</v>
      </c>
      <c r="B90" s="5" t="str">
        <f>списки!C86</f>
        <v>Мандрыкина Наталья Евгеньевна</v>
      </c>
      <c r="C90" s="5" t="str">
        <f>списки!D86</f>
        <v>mandrykina</v>
      </c>
      <c r="D90" s="5" t="str">
        <f>списки!E86</f>
        <v>ЖКХ</v>
      </c>
      <c r="E90" s="57">
        <v>3</v>
      </c>
      <c r="F90" s="57" t="s">
        <v>410</v>
      </c>
      <c r="G90" s="55">
        <v>2</v>
      </c>
      <c r="H90" s="55">
        <v>2</v>
      </c>
      <c r="I90" s="71">
        <f>VLOOKUP(E90,'Перевод оценок в числовую шкалу'!$A$1:$B$11,2)</f>
        <v>3</v>
      </c>
      <c r="J90" s="71">
        <f>VLOOKUP(F90,'Перевод оценок в числовую шкалу'!$A$1:$B$11,2)</f>
        <v>2.2999999999999998</v>
      </c>
      <c r="K90" s="71">
        <f>VLOOKUP(G90,'Перевод оценок в числовую шкалу'!$A$1:$B$11,2)</f>
        <v>2</v>
      </c>
      <c r="L90" s="71">
        <f>VLOOKUP(H90,'Перевод оценок в числовую шкалу'!$A$1:$B$11,2)</f>
        <v>2</v>
      </c>
      <c r="M90" s="72">
        <f t="shared" si="0"/>
        <v>2.3250000000000002</v>
      </c>
      <c r="N90" s="73">
        <f t="shared" si="1"/>
        <v>9.3000000000000007</v>
      </c>
    </row>
    <row r="91" spans="1:14" ht="12.75" customHeight="1">
      <c r="A91" s="1">
        <v>87</v>
      </c>
      <c r="B91" s="5" t="str">
        <f>списки!C87</f>
        <v>Мустафа Андрей Валерьевич</v>
      </c>
      <c r="C91" s="5" t="str">
        <f>списки!D87</f>
        <v>mustafa</v>
      </c>
      <c r="D91" s="5" t="str">
        <f>списки!E87</f>
        <v>ТАКСИ</v>
      </c>
      <c r="E91" s="57">
        <v>5</v>
      </c>
      <c r="F91" s="57">
        <v>4</v>
      </c>
      <c r="G91" s="55">
        <v>2</v>
      </c>
      <c r="H91" s="55">
        <v>2</v>
      </c>
      <c r="I91" s="71">
        <f>VLOOKUP(E91,'Перевод оценок в числовую шкалу'!$A$1:$B$11,2)</f>
        <v>5</v>
      </c>
      <c r="J91" s="71">
        <f>VLOOKUP(F91,'Перевод оценок в числовую шкалу'!$A$1:$B$11,2)</f>
        <v>4</v>
      </c>
      <c r="K91" s="71">
        <f>VLOOKUP(G91,'Перевод оценок в числовую шкалу'!$A$1:$B$11,2)</f>
        <v>2</v>
      </c>
      <c r="L91" s="71">
        <f>VLOOKUP(H91,'Перевод оценок в числовую шкалу'!$A$1:$B$11,2)</f>
        <v>2</v>
      </c>
      <c r="M91" s="72">
        <f t="shared" si="0"/>
        <v>3.25</v>
      </c>
      <c r="N91" s="73">
        <f t="shared" si="1"/>
        <v>13</v>
      </c>
    </row>
    <row r="92" spans="1:14" ht="12.75" customHeight="1">
      <c r="A92" s="1">
        <v>88</v>
      </c>
      <c r="B92" s="5" t="str">
        <f>списки!C88</f>
        <v>Никифоров Дмитрий Игоревич</v>
      </c>
      <c r="C92" s="5" t="str">
        <f>списки!D88</f>
        <v>nikiforov</v>
      </c>
      <c r="D92" s="5" t="str">
        <f>списки!E88</f>
        <v>ЗАГС</v>
      </c>
      <c r="E92" s="66" t="s">
        <v>405</v>
      </c>
      <c r="F92" s="66" t="s">
        <v>404</v>
      </c>
      <c r="G92" s="55">
        <v>2</v>
      </c>
      <c r="H92" s="55">
        <v>2</v>
      </c>
      <c r="I92" s="71">
        <f>VLOOKUP(E92,'Перевод оценок в числовую шкалу'!$A$1:$B$11,2)</f>
        <v>3.7</v>
      </c>
      <c r="J92" s="71">
        <f>VLOOKUP(F92,'Перевод оценок в числовую шкалу'!$A$1:$B$11,2)</f>
        <v>4.3</v>
      </c>
      <c r="K92" s="71">
        <f>VLOOKUP(G92,'Перевод оценок в числовую шкалу'!$A$1:$B$11,2)</f>
        <v>2</v>
      </c>
      <c r="L92" s="71">
        <f>VLOOKUP(H92,'Перевод оценок в числовую шкалу'!$A$1:$B$11,2)</f>
        <v>2</v>
      </c>
      <c r="M92" s="72">
        <f t="shared" si="0"/>
        <v>3</v>
      </c>
      <c r="N92" s="73">
        <f t="shared" si="1"/>
        <v>12</v>
      </c>
    </row>
    <row r="93" spans="1:14" ht="12.75" customHeight="1">
      <c r="A93" s="1">
        <v>89</v>
      </c>
      <c r="B93" s="5" t="str">
        <f>списки!C89</f>
        <v>Нурматов Хамидулло Абдулло угли</v>
      </c>
      <c r="C93" s="5" t="str">
        <f>списки!D89</f>
        <v>nurmatov</v>
      </c>
      <c r="D93" s="5" t="str">
        <f>списки!E89</f>
        <v>INTERNET</v>
      </c>
      <c r="E93" s="55">
        <v>2</v>
      </c>
      <c r="F93" s="55">
        <v>2</v>
      </c>
      <c r="G93" s="55">
        <v>2</v>
      </c>
      <c r="H93" s="55">
        <v>2</v>
      </c>
      <c r="I93" s="71">
        <f>VLOOKUP(E93,'Перевод оценок в числовую шкалу'!$A$1:$B$11,2)</f>
        <v>2</v>
      </c>
      <c r="J93" s="71">
        <f>VLOOKUP(F93,'Перевод оценок в числовую шкалу'!$A$1:$B$11,2)</f>
        <v>2</v>
      </c>
      <c r="K93" s="71">
        <f>VLOOKUP(G93,'Перевод оценок в числовую шкалу'!$A$1:$B$11,2)</f>
        <v>2</v>
      </c>
      <c r="L93" s="71">
        <f>VLOOKUP(H93,'Перевод оценок в числовую шкалу'!$A$1:$B$11,2)</f>
        <v>2</v>
      </c>
      <c r="M93" s="72">
        <f t="shared" si="0"/>
        <v>2</v>
      </c>
      <c r="N93" s="73">
        <f t="shared" si="1"/>
        <v>8</v>
      </c>
    </row>
    <row r="94" spans="1:14" ht="12.75" customHeight="1">
      <c r="A94" s="1">
        <v>90</v>
      </c>
      <c r="B94" s="5" t="str">
        <f>списки!C90</f>
        <v>Осипова Александра Дмитриевна</v>
      </c>
      <c r="C94" s="5" t="str">
        <f>списки!D90</f>
        <v>osipova</v>
      </c>
      <c r="D94" s="5" t="str">
        <f>списки!E90</f>
        <v>ВЫПУСКНИКИ</v>
      </c>
      <c r="E94" s="74" t="s">
        <v>404</v>
      </c>
      <c r="F94" s="66" t="s">
        <v>408</v>
      </c>
      <c r="G94" s="55">
        <v>2</v>
      </c>
      <c r="H94" s="55">
        <v>2</v>
      </c>
      <c r="I94" s="71">
        <f>VLOOKUP(E94,'Перевод оценок в числовую шкалу'!$A$1:$B$11,2)</f>
        <v>4.3</v>
      </c>
      <c r="J94" s="71">
        <f>VLOOKUP(F94,'Перевод оценок в числовую шкалу'!$A$1:$B$11,2)</f>
        <v>4.7</v>
      </c>
      <c r="K94" s="71">
        <f>VLOOKUP(G94,'Перевод оценок в числовую шкалу'!$A$1:$B$11,2)</f>
        <v>2</v>
      </c>
      <c r="L94" s="71">
        <f>VLOOKUP(H94,'Перевод оценок в числовую шкалу'!$A$1:$B$11,2)</f>
        <v>2</v>
      </c>
      <c r="M94" s="72">
        <f t="shared" si="0"/>
        <v>3.25</v>
      </c>
      <c r="N94" s="73">
        <f t="shared" si="1"/>
        <v>13</v>
      </c>
    </row>
    <row r="95" spans="1:14" ht="12.75" customHeight="1">
      <c r="A95" s="1">
        <v>91</v>
      </c>
      <c r="B95" s="5" t="str">
        <f>списки!C91</f>
        <v>Повшедный Даниил Александрович</v>
      </c>
      <c r="C95" s="5" t="str">
        <f>списки!D91</f>
        <v>povshednyi</v>
      </c>
      <c r="D95" s="5" t="str">
        <f>списки!E91</f>
        <v>SOFTWARE</v>
      </c>
      <c r="E95" s="74">
        <v>4</v>
      </c>
      <c r="F95" s="66">
        <v>5</v>
      </c>
      <c r="G95" s="55">
        <v>2</v>
      </c>
      <c r="H95" s="55">
        <v>2</v>
      </c>
      <c r="I95" s="71">
        <f>VLOOKUP(E95,'Перевод оценок в числовую шкалу'!$A$1:$B$11,2)</f>
        <v>4</v>
      </c>
      <c r="J95" s="71">
        <f>VLOOKUP(F95,'Перевод оценок в числовую шкалу'!$A$1:$B$11,2)</f>
        <v>5</v>
      </c>
      <c r="K95" s="71">
        <f>VLOOKUP(G95,'Перевод оценок в числовую шкалу'!$A$1:$B$11,2)</f>
        <v>2</v>
      </c>
      <c r="L95" s="71">
        <f>VLOOKUP(H95,'Перевод оценок в числовую шкалу'!$A$1:$B$11,2)</f>
        <v>2</v>
      </c>
      <c r="M95" s="72">
        <f t="shared" si="0"/>
        <v>3.25</v>
      </c>
      <c r="N95" s="73">
        <f t="shared" si="1"/>
        <v>13</v>
      </c>
    </row>
    <row r="96" spans="1:14" ht="12.75" customHeight="1">
      <c r="A96" s="1">
        <v>92</v>
      </c>
      <c r="B96" s="5" t="str">
        <f>списки!C92</f>
        <v>Погоренко Иван Сергеевич</v>
      </c>
      <c r="C96" s="5" t="str">
        <f>списки!D92</f>
        <v>pogorenko</v>
      </c>
      <c r="D96" s="5" t="str">
        <f>списки!E92</f>
        <v>ТЕАТР</v>
      </c>
      <c r="E96" s="57">
        <v>5</v>
      </c>
      <c r="F96" s="57">
        <v>4</v>
      </c>
      <c r="G96" s="55">
        <v>2</v>
      </c>
      <c r="H96" s="55">
        <v>2</v>
      </c>
      <c r="I96" s="71">
        <f>VLOOKUP(E96,'Перевод оценок в числовую шкалу'!$A$1:$B$11,2)</f>
        <v>5</v>
      </c>
      <c r="J96" s="71">
        <f>VLOOKUP(F96,'Перевод оценок в числовую шкалу'!$A$1:$B$11,2)</f>
        <v>4</v>
      </c>
      <c r="K96" s="71">
        <f>VLOOKUP(G96,'Перевод оценок в числовую шкалу'!$A$1:$B$11,2)</f>
        <v>2</v>
      </c>
      <c r="L96" s="71">
        <f>VLOOKUP(H96,'Перевод оценок в числовую шкалу'!$A$1:$B$11,2)</f>
        <v>2</v>
      </c>
      <c r="M96" s="72">
        <f t="shared" si="0"/>
        <v>3.25</v>
      </c>
      <c r="N96" s="73">
        <f t="shared" si="1"/>
        <v>13</v>
      </c>
    </row>
    <row r="97" spans="1:14" ht="12.75" customHeight="1">
      <c r="A97" s="1">
        <v>93</v>
      </c>
      <c r="B97" s="5" t="str">
        <f>списки!C93</f>
        <v>Попов Александр Александрович</v>
      </c>
      <c r="C97" s="5">
        <f>списки!D93</f>
        <v>0</v>
      </c>
      <c r="D97" s="5" t="str">
        <f>списки!E93</f>
        <v>РЕКЛАМА</v>
      </c>
      <c r="E97" s="55">
        <v>2</v>
      </c>
      <c r="F97" s="55">
        <v>2</v>
      </c>
      <c r="G97" s="55">
        <v>2</v>
      </c>
      <c r="H97" s="55">
        <v>2</v>
      </c>
      <c r="I97" s="71">
        <f>VLOOKUP(E97,'Перевод оценок в числовую шкалу'!$A$1:$B$11,2)</f>
        <v>2</v>
      </c>
      <c r="J97" s="71">
        <f>VLOOKUP(F97,'Перевод оценок в числовую шкалу'!$A$1:$B$11,2)</f>
        <v>2</v>
      </c>
      <c r="K97" s="71">
        <f>VLOOKUP(G97,'Перевод оценок в числовую шкалу'!$A$1:$B$11,2)</f>
        <v>2</v>
      </c>
      <c r="L97" s="71">
        <f>VLOOKUP(H97,'Перевод оценок в числовую шкалу'!$A$1:$B$11,2)</f>
        <v>2</v>
      </c>
      <c r="M97" s="72">
        <f t="shared" si="0"/>
        <v>2</v>
      </c>
      <c r="N97" s="73">
        <f t="shared" si="1"/>
        <v>8</v>
      </c>
    </row>
    <row r="98" spans="1:14" ht="12.75" customHeight="1">
      <c r="A98" s="1">
        <v>94</v>
      </c>
      <c r="B98" s="5" t="str">
        <f>списки!C94</f>
        <v>Пустовой Андрей Евгеньевич</v>
      </c>
      <c r="C98" s="5" t="str">
        <f>списки!D94</f>
        <v>pustovoi</v>
      </c>
      <c r="D98" s="5" t="str">
        <f>списки!E94</f>
        <v>СПОРТКОМПЛЕКС</v>
      </c>
      <c r="E98" s="57" t="s">
        <v>407</v>
      </c>
      <c r="F98" s="57">
        <v>4</v>
      </c>
      <c r="G98" s="55">
        <v>2</v>
      </c>
      <c r="H98" s="55">
        <v>2</v>
      </c>
      <c r="I98" s="71">
        <f>VLOOKUP(E98,'Перевод оценок в числовую шкалу'!$A$1:$B$11,2)</f>
        <v>5.3</v>
      </c>
      <c r="J98" s="71">
        <f>VLOOKUP(F98,'Перевод оценок в числовую шкалу'!$A$1:$B$11,2)</f>
        <v>4</v>
      </c>
      <c r="K98" s="71">
        <f>VLOOKUP(G98,'Перевод оценок в числовую шкалу'!$A$1:$B$11,2)</f>
        <v>2</v>
      </c>
      <c r="L98" s="71">
        <f>VLOOKUP(H98,'Перевод оценок в числовую шкалу'!$A$1:$B$11,2)</f>
        <v>2</v>
      </c>
      <c r="M98" s="72">
        <f t="shared" si="0"/>
        <v>3.3250000000000002</v>
      </c>
      <c r="N98" s="73">
        <f t="shared" si="1"/>
        <v>13.3</v>
      </c>
    </row>
    <row r="99" spans="1:14" ht="12.75" customHeight="1">
      <c r="A99" s="1">
        <v>95</v>
      </c>
      <c r="B99" s="5" t="str">
        <f>списки!C95</f>
        <v>Пшонкин Вадим Дмитриевич</v>
      </c>
      <c r="C99" s="5">
        <f>списки!D95</f>
        <v>0</v>
      </c>
      <c r="D99" s="5" t="str">
        <f>списки!E95</f>
        <v>ЛОМБАРД</v>
      </c>
      <c r="E99" s="55">
        <v>2</v>
      </c>
      <c r="F99" s="55">
        <v>2</v>
      </c>
      <c r="G99" s="55">
        <v>2</v>
      </c>
      <c r="H99" s="55">
        <v>2</v>
      </c>
      <c r="I99" s="71">
        <f>VLOOKUP(E99,'Перевод оценок в числовую шкалу'!$A$1:$B$11,2)</f>
        <v>2</v>
      </c>
      <c r="J99" s="71">
        <f>VLOOKUP(F99,'Перевод оценок в числовую шкалу'!$A$1:$B$11,2)</f>
        <v>2</v>
      </c>
      <c r="K99" s="71">
        <f>VLOOKUP(G99,'Перевод оценок в числовую шкалу'!$A$1:$B$11,2)</f>
        <v>2</v>
      </c>
      <c r="L99" s="71">
        <f>VLOOKUP(H99,'Перевод оценок в числовую шкалу'!$A$1:$B$11,2)</f>
        <v>2</v>
      </c>
      <c r="M99" s="72">
        <f t="shared" si="0"/>
        <v>2</v>
      </c>
      <c r="N99" s="73">
        <f t="shared" si="1"/>
        <v>8</v>
      </c>
    </row>
    <row r="100" spans="1:14" ht="12.75" customHeight="1">
      <c r="A100" s="1">
        <v>96</v>
      </c>
      <c r="B100" s="5" t="str">
        <f>списки!C96</f>
        <v>Ситдиков Рустам Вадимович</v>
      </c>
      <c r="C100" s="5" t="str">
        <f>списки!D96</f>
        <v>sitdikov</v>
      </c>
      <c r="D100" s="5" t="str">
        <f>списки!E96</f>
        <v>ДЕТСКИЙ САД</v>
      </c>
      <c r="E100" s="66">
        <v>5</v>
      </c>
      <c r="F100" s="55">
        <v>2</v>
      </c>
      <c r="G100" s="55">
        <v>2</v>
      </c>
      <c r="H100" s="55">
        <v>2</v>
      </c>
      <c r="I100" s="71">
        <f>VLOOKUP(E100,'Перевод оценок в числовую шкалу'!$A$1:$B$11,2)</f>
        <v>5</v>
      </c>
      <c r="J100" s="71">
        <f>VLOOKUP(F100,'Перевод оценок в числовую шкалу'!$A$1:$B$11,2)</f>
        <v>2</v>
      </c>
      <c r="K100" s="71">
        <f>VLOOKUP(G100,'Перевод оценок в числовую шкалу'!$A$1:$B$11,2)</f>
        <v>2</v>
      </c>
      <c r="L100" s="71">
        <f>VLOOKUP(H100,'Перевод оценок в числовую шкалу'!$A$1:$B$11,2)</f>
        <v>2</v>
      </c>
      <c r="M100" s="72">
        <f t="shared" si="0"/>
        <v>2.75</v>
      </c>
      <c r="N100" s="73">
        <f t="shared" si="1"/>
        <v>11</v>
      </c>
    </row>
    <row r="101" spans="1:14" ht="12.75" customHeight="1">
      <c r="A101" s="1">
        <v>97</v>
      </c>
      <c r="B101" s="5" t="str">
        <f>списки!C97</f>
        <v>Талаев Илья Викторович</v>
      </c>
      <c r="C101" s="5" t="str">
        <f>списки!D97</f>
        <v>talaev</v>
      </c>
      <c r="D101" s="5" t="str">
        <f>списки!E97</f>
        <v>ВЫБОРЫ</v>
      </c>
      <c r="E101" s="74" t="s">
        <v>405</v>
      </c>
      <c r="F101" s="66" t="s">
        <v>408</v>
      </c>
      <c r="G101" s="55">
        <v>2</v>
      </c>
      <c r="H101" s="55">
        <v>2</v>
      </c>
      <c r="I101" s="71">
        <f>VLOOKUP(E101,'Перевод оценок в числовую шкалу'!$A$1:$B$11,2)</f>
        <v>3.7</v>
      </c>
      <c r="J101" s="71">
        <f>VLOOKUP(F101,'Перевод оценок в числовую шкалу'!$A$1:$B$11,2)</f>
        <v>4.7</v>
      </c>
      <c r="K101" s="71">
        <f>VLOOKUP(G101,'Перевод оценок в числовую шкалу'!$A$1:$B$11,2)</f>
        <v>2</v>
      </c>
      <c r="L101" s="71">
        <f>VLOOKUP(H101,'Перевод оценок в числовую шкалу'!$A$1:$B$11,2)</f>
        <v>2</v>
      </c>
      <c r="M101" s="72">
        <f t="shared" si="0"/>
        <v>3.1</v>
      </c>
      <c r="N101" s="73">
        <f t="shared" si="1"/>
        <v>12.4</v>
      </c>
    </row>
    <row r="102" spans="1:14" ht="12.75" customHeight="1">
      <c r="A102" s="1">
        <v>98</v>
      </c>
      <c r="B102" s="5" t="str">
        <f>списки!C98</f>
        <v>Фомин Александр Владимирович</v>
      </c>
      <c r="C102" s="5" t="str">
        <f>списки!D98</f>
        <v>fomin</v>
      </c>
      <c r="D102" s="5" t="str">
        <f>списки!E98</f>
        <v>СУД</v>
      </c>
      <c r="E102" s="66">
        <v>4</v>
      </c>
      <c r="F102" s="66">
        <v>3</v>
      </c>
      <c r="G102" s="55">
        <v>2</v>
      </c>
      <c r="H102" s="55">
        <v>2</v>
      </c>
      <c r="I102" s="71">
        <f>VLOOKUP(E102,'Перевод оценок в числовую шкалу'!$A$1:$B$11,2)</f>
        <v>4</v>
      </c>
      <c r="J102" s="71">
        <f>VLOOKUP(F102,'Перевод оценок в числовую шкалу'!$A$1:$B$11,2)</f>
        <v>3</v>
      </c>
      <c r="K102" s="71">
        <f>VLOOKUP(G102,'Перевод оценок в числовую шкалу'!$A$1:$B$11,2)</f>
        <v>2</v>
      </c>
      <c r="L102" s="71">
        <f>VLOOKUP(H102,'Перевод оценок в числовую шкалу'!$A$1:$B$11,2)</f>
        <v>2</v>
      </c>
      <c r="M102" s="72">
        <f t="shared" si="0"/>
        <v>2.75</v>
      </c>
      <c r="N102" s="73">
        <f t="shared" si="1"/>
        <v>11</v>
      </c>
    </row>
    <row r="103" spans="1:14" ht="12.75" customHeight="1">
      <c r="A103" s="1">
        <v>99</v>
      </c>
      <c r="B103" s="5" t="str">
        <f>списки!C99</f>
        <v>Шлейнингер Никита Викторович</v>
      </c>
      <c r="C103" s="5" t="str">
        <f>списки!D99</f>
        <v>shleininger</v>
      </c>
      <c r="D103" s="5" t="str">
        <f>списки!E99</f>
        <v>БТИ</v>
      </c>
      <c r="E103" s="66">
        <v>4</v>
      </c>
      <c r="F103" s="66" t="s">
        <v>408</v>
      </c>
      <c r="G103" s="55">
        <v>2</v>
      </c>
      <c r="H103" s="55">
        <v>2</v>
      </c>
      <c r="I103" s="71">
        <f>VLOOKUP(E103,'Перевод оценок в числовую шкалу'!$A$1:$B$11,2)</f>
        <v>4</v>
      </c>
      <c r="J103" s="71">
        <f>VLOOKUP(F103,'Перевод оценок в числовую шкалу'!$A$1:$B$11,2)</f>
        <v>4.7</v>
      </c>
      <c r="K103" s="71">
        <f>VLOOKUP(G103,'Перевод оценок в числовую шкалу'!$A$1:$B$11,2)</f>
        <v>2</v>
      </c>
      <c r="L103" s="71">
        <f>VLOOKUP(H103,'Перевод оценок в числовую шкалу'!$A$1:$B$11,2)</f>
        <v>2</v>
      </c>
      <c r="M103" s="72">
        <f t="shared" si="0"/>
        <v>3.1749999999999998</v>
      </c>
      <c r="N103" s="73">
        <f t="shared" si="1"/>
        <v>12.7</v>
      </c>
    </row>
    <row r="104" spans="1:14" ht="12.75" customHeight="1">
      <c r="A104" s="1">
        <v>100</v>
      </c>
      <c r="B104" s="5" t="str">
        <f>списки!C100</f>
        <v>Ерохин Артем Алексеевич</v>
      </c>
      <c r="C104" s="5" t="str">
        <f>списки!D100</f>
        <v>erokhin</v>
      </c>
      <c r="D104" s="5" t="str">
        <f>списки!E100</f>
        <v>БИБЛИОТЕКА</v>
      </c>
      <c r="E104" s="55">
        <v>2</v>
      </c>
      <c r="F104" s="55">
        <v>2</v>
      </c>
      <c r="G104" s="55">
        <v>2</v>
      </c>
      <c r="H104" s="55">
        <v>2</v>
      </c>
      <c r="I104" s="71">
        <f>VLOOKUP(E104,'Перевод оценок в числовую шкалу'!$A$1:$B$11,2)</f>
        <v>2</v>
      </c>
      <c r="J104" s="71">
        <f>VLOOKUP(F104,'Перевод оценок в числовую шкалу'!$A$1:$B$11,2)</f>
        <v>2</v>
      </c>
      <c r="K104" s="71">
        <f>VLOOKUP(G104,'Перевод оценок в числовую шкалу'!$A$1:$B$11,2)</f>
        <v>2</v>
      </c>
      <c r="L104" s="71">
        <f>VLOOKUP(H104,'Перевод оценок в числовую шкалу'!$A$1:$B$11,2)</f>
        <v>2</v>
      </c>
      <c r="M104" s="72">
        <f t="shared" si="0"/>
        <v>2</v>
      </c>
      <c r="N104" s="73">
        <f t="shared" si="1"/>
        <v>8</v>
      </c>
    </row>
    <row r="105" spans="1:14" ht="12.75" customHeight="1">
      <c r="A105" s="1">
        <v>101</v>
      </c>
      <c r="B105" s="5" t="str">
        <f>списки!C101</f>
        <v>Субботин + СтрПр</v>
      </c>
      <c r="C105" s="5" t="str">
        <f>списки!D101</f>
        <v>subbotin</v>
      </c>
      <c r="D105" s="5" t="str">
        <f>списки!E101</f>
        <v>ДОСТАВКА ПРОДУКТОВ</v>
      </c>
      <c r="E105" s="55">
        <v>2</v>
      </c>
      <c r="F105" s="55">
        <v>2</v>
      </c>
      <c r="G105" s="55">
        <v>2</v>
      </c>
      <c r="H105" s="55">
        <v>2</v>
      </c>
      <c r="I105" s="71">
        <f>VLOOKUP(E105,'Перевод оценок в числовую шкалу'!$A$1:$B$11,2)</f>
        <v>2</v>
      </c>
      <c r="J105" s="71">
        <f>VLOOKUP(F105,'Перевод оценок в числовую шкалу'!$A$1:$B$11,2)</f>
        <v>2</v>
      </c>
      <c r="K105" s="71">
        <f>VLOOKUP(G105,'Перевод оценок в числовую шкалу'!$A$1:$B$11,2)</f>
        <v>2</v>
      </c>
      <c r="L105" s="71">
        <f>VLOOKUP(H105,'Перевод оценок в числовую шкалу'!$A$1:$B$11,2)</f>
        <v>2</v>
      </c>
      <c r="M105" s="72">
        <f t="shared" si="0"/>
        <v>2</v>
      </c>
      <c r="N105" s="73">
        <f t="shared" si="1"/>
        <v>8</v>
      </c>
    </row>
    <row r="106" spans="1:14" ht="12.75" customHeight="1">
      <c r="A106" s="1">
        <v>102</v>
      </c>
      <c r="B106" s="5" t="str">
        <f>списки!C102</f>
        <v>Котов + СтрПр</v>
      </c>
      <c r="C106" s="5" t="str">
        <f>списки!D102</f>
        <v>kotov</v>
      </c>
      <c r="D106" s="5" t="str">
        <f>списки!E102</f>
        <v>ТЕЛЕВИДЕНИЕ</v>
      </c>
      <c r="E106" s="57">
        <v>3</v>
      </c>
      <c r="F106" s="57">
        <v>3</v>
      </c>
      <c r="G106" s="55">
        <v>2</v>
      </c>
      <c r="H106" s="55">
        <v>2</v>
      </c>
      <c r="I106" s="71">
        <f>VLOOKUP(E106,'Перевод оценок в числовую шкалу'!$A$1:$B$11,2)</f>
        <v>3</v>
      </c>
      <c r="J106" s="71">
        <f>VLOOKUP(F106,'Перевод оценок в числовую шкалу'!$A$1:$B$11,2)</f>
        <v>3</v>
      </c>
      <c r="K106" s="71">
        <f>VLOOKUP(G106,'Перевод оценок в числовую шкалу'!$A$1:$B$11,2)</f>
        <v>2</v>
      </c>
      <c r="L106" s="71">
        <f>VLOOKUP(H106,'Перевод оценок в числовую шкалу'!$A$1:$B$11,2)</f>
        <v>2</v>
      </c>
      <c r="M106" s="72">
        <f t="shared" si="0"/>
        <v>2.5</v>
      </c>
      <c r="N106" s="73">
        <f t="shared" si="1"/>
        <v>10</v>
      </c>
    </row>
    <row r="107" spans="1:14" ht="12.75" customHeight="1">
      <c r="A107" s="1">
        <v>103</v>
      </c>
      <c r="B107" s="5" t="str">
        <f>списки!C103</f>
        <v>Головко + СтрПр</v>
      </c>
      <c r="C107" s="5" t="str">
        <f>списки!D103</f>
        <v>golovko</v>
      </c>
      <c r="D107" s="5" t="str">
        <f>списки!E103</f>
        <v>ГЕРБАРИЙ</v>
      </c>
      <c r="E107" s="55">
        <v>2</v>
      </c>
      <c r="F107" s="55">
        <v>2</v>
      </c>
      <c r="G107" s="55">
        <v>2</v>
      </c>
      <c r="H107" s="55">
        <v>2</v>
      </c>
      <c r="I107" s="71">
        <f>VLOOKUP(E107,'Перевод оценок в числовую шкалу'!$A$1:$B$11,2)</f>
        <v>2</v>
      </c>
      <c r="J107" s="71">
        <f>VLOOKUP(F107,'Перевод оценок в числовую шкалу'!$A$1:$B$11,2)</f>
        <v>2</v>
      </c>
      <c r="K107" s="71">
        <f>VLOOKUP(G107,'Перевод оценок в числовую шкалу'!$A$1:$B$11,2)</f>
        <v>2</v>
      </c>
      <c r="L107" s="71">
        <f>VLOOKUP(H107,'Перевод оценок в числовую шкалу'!$A$1:$B$11,2)</f>
        <v>2</v>
      </c>
      <c r="M107" s="72">
        <f t="shared" si="0"/>
        <v>2</v>
      </c>
      <c r="N107" s="73">
        <f t="shared" si="1"/>
        <v>8</v>
      </c>
    </row>
    <row r="108" spans="1:14" ht="12.75" customHeight="1">
      <c r="A108" s="1">
        <v>104</v>
      </c>
      <c r="B108" s="5" t="str">
        <f>списки!C104</f>
        <v>Орлов + СтрПр</v>
      </c>
      <c r="C108" s="5" t="str">
        <f>списки!D104</f>
        <v>orlov</v>
      </c>
      <c r="D108" s="5" t="str">
        <f>списки!E104</f>
        <v>ТЕСТИРОВАНИЕ</v>
      </c>
      <c r="E108" s="55">
        <v>2</v>
      </c>
      <c r="F108" s="55">
        <v>2</v>
      </c>
      <c r="G108" s="55">
        <v>2</v>
      </c>
      <c r="H108" s="55">
        <v>2</v>
      </c>
      <c r="I108" s="71">
        <f>VLOOKUP(E108,'Перевод оценок в числовую шкалу'!$A$1:$B$11,2)</f>
        <v>2</v>
      </c>
      <c r="J108" s="71">
        <f>VLOOKUP(F108,'Перевод оценок в числовую шкалу'!$A$1:$B$11,2)</f>
        <v>2</v>
      </c>
      <c r="K108" s="71">
        <f>VLOOKUP(G108,'Перевод оценок в числовую шкалу'!$A$1:$B$11,2)</f>
        <v>2</v>
      </c>
      <c r="L108" s="71">
        <f>VLOOKUP(H108,'Перевод оценок в числовую шкалу'!$A$1:$B$11,2)</f>
        <v>2</v>
      </c>
      <c r="M108" s="72">
        <f t="shared" si="0"/>
        <v>2</v>
      </c>
      <c r="N108" s="73">
        <f t="shared" si="1"/>
        <v>8</v>
      </c>
    </row>
    <row r="109" spans="1:14" ht="12.75" customHeight="1">
      <c r="A109" s="1">
        <v>105</v>
      </c>
      <c r="B109" s="5" t="str">
        <f>списки!C105</f>
        <v>Гельдыев</v>
      </c>
      <c r="C109" s="5" t="str">
        <f>списки!D105</f>
        <v>geldyev</v>
      </c>
      <c r="D109" s="5" t="str">
        <f>списки!E105</f>
        <v>ТОРГОВЫЙ ПРЕДСТАВИТЕЛЬ</v>
      </c>
      <c r="E109" s="55">
        <v>2</v>
      </c>
      <c r="F109" s="66">
        <v>3</v>
      </c>
      <c r="G109" s="55">
        <v>2</v>
      </c>
      <c r="H109" s="55">
        <v>2</v>
      </c>
      <c r="I109" s="71">
        <f>VLOOKUP(E109,'Перевод оценок в числовую шкалу'!$A$1:$B$11,2)</f>
        <v>2</v>
      </c>
      <c r="J109" s="71">
        <f>VLOOKUP(F109,'Перевод оценок в числовую шкалу'!$A$1:$B$11,2)</f>
        <v>3</v>
      </c>
      <c r="K109" s="71">
        <f>VLOOKUP(G109,'Перевод оценок в числовую шкалу'!$A$1:$B$11,2)</f>
        <v>2</v>
      </c>
      <c r="L109" s="71">
        <f>VLOOKUP(H109,'Перевод оценок в числовую шкалу'!$A$1:$B$11,2)</f>
        <v>2</v>
      </c>
      <c r="M109" s="72">
        <f t="shared" si="0"/>
        <v>2.25</v>
      </c>
      <c r="N109" s="73">
        <f t="shared" si="1"/>
        <v>9</v>
      </c>
    </row>
    <row r="110" spans="1:14" ht="12.75" customHeight="1">
      <c r="A110" s="1">
        <v>106</v>
      </c>
      <c r="B110" s="5" t="str">
        <f>списки!C106</f>
        <v>Шугаров</v>
      </c>
      <c r="C110" s="5" t="str">
        <f>списки!D106</f>
        <v>shugarov</v>
      </c>
      <c r="D110" s="5" t="str">
        <f>списки!E106</f>
        <v>ДИССЕРТАЦИОННЫЙ СОВЕТ</v>
      </c>
      <c r="E110" s="55">
        <v>2</v>
      </c>
      <c r="F110" s="55">
        <v>2</v>
      </c>
      <c r="G110" s="55">
        <v>2</v>
      </c>
      <c r="H110" s="55">
        <v>2</v>
      </c>
      <c r="I110" s="71">
        <f>VLOOKUP(E110,'Перевод оценок в числовую шкалу'!$A$1:$B$11,2)</f>
        <v>2</v>
      </c>
      <c r="J110" s="71">
        <f>VLOOKUP(F110,'Перевод оценок в числовую шкалу'!$A$1:$B$11,2)</f>
        <v>2</v>
      </c>
      <c r="K110" s="71">
        <f>VLOOKUP(G110,'Перевод оценок в числовую шкалу'!$A$1:$B$11,2)</f>
        <v>2</v>
      </c>
      <c r="L110" s="71">
        <f>VLOOKUP(H110,'Перевод оценок в числовую шкалу'!$A$1:$B$11,2)</f>
        <v>2</v>
      </c>
      <c r="M110" s="72">
        <f t="shared" si="0"/>
        <v>2</v>
      </c>
      <c r="N110" s="73">
        <f t="shared" si="1"/>
        <v>8</v>
      </c>
    </row>
    <row r="111" spans="1:14" ht="12.75" customHeight="1">
      <c r="A111" s="1">
        <v>107</v>
      </c>
      <c r="B111" s="5" t="str">
        <f>списки!C107</f>
        <v>Голышев</v>
      </c>
      <c r="C111" s="5" t="str">
        <f>списки!D107</f>
        <v>golyshev</v>
      </c>
      <c r="D111" s="5" t="str">
        <f>списки!E107</f>
        <v>ДВОРЕЦ ПИОНЕРОВ</v>
      </c>
      <c r="E111" s="55">
        <v>2</v>
      </c>
      <c r="F111" s="55">
        <v>2</v>
      </c>
      <c r="G111" s="55">
        <v>2</v>
      </c>
      <c r="H111" s="55">
        <v>2</v>
      </c>
      <c r="I111" s="71">
        <f>VLOOKUP(E111,'Перевод оценок в числовую шкалу'!$A$1:$B$11,2)</f>
        <v>2</v>
      </c>
      <c r="J111" s="71">
        <f>VLOOKUP(F111,'Перевод оценок в числовую шкалу'!$A$1:$B$11,2)</f>
        <v>2</v>
      </c>
      <c r="K111" s="71">
        <f>VLOOKUP(G111,'Перевод оценок в числовую шкалу'!$A$1:$B$11,2)</f>
        <v>2</v>
      </c>
      <c r="L111" s="71">
        <f>VLOOKUP(H111,'Перевод оценок в числовую шкалу'!$A$1:$B$11,2)</f>
        <v>2</v>
      </c>
      <c r="M111" s="72">
        <f t="shared" si="0"/>
        <v>2</v>
      </c>
      <c r="N111" s="73">
        <f t="shared" si="1"/>
        <v>8</v>
      </c>
    </row>
    <row r="112" spans="1:14" ht="12.75" customHeight="1">
      <c r="A112" s="1">
        <v>108</v>
      </c>
      <c r="B112" s="5" t="str">
        <f>списки!C108</f>
        <v>Сен Ченг</v>
      </c>
      <c r="C112" s="5" t="str">
        <f>списки!D108</f>
        <v>sen</v>
      </c>
      <c r="D112" s="5" t="str">
        <f>списки!E108</f>
        <v>РЕСТОРАН</v>
      </c>
      <c r="E112" s="55">
        <v>2</v>
      </c>
      <c r="F112" s="55">
        <v>2</v>
      </c>
      <c r="G112" s="55">
        <v>2</v>
      </c>
      <c r="H112" s="55">
        <v>2</v>
      </c>
      <c r="I112" s="71">
        <f>VLOOKUP(E112,'Перевод оценок в числовую шкалу'!$A$1:$B$11,2)</f>
        <v>2</v>
      </c>
      <c r="J112" s="71">
        <f>VLOOKUP(F112,'Перевод оценок в числовую шкалу'!$A$1:$B$11,2)</f>
        <v>2</v>
      </c>
      <c r="K112" s="71">
        <f>VLOOKUP(G112,'Перевод оценок в числовую шкалу'!$A$1:$B$11,2)</f>
        <v>2</v>
      </c>
      <c r="L112" s="71">
        <f>VLOOKUP(H112,'Перевод оценок в числовую шкалу'!$A$1:$B$11,2)</f>
        <v>2</v>
      </c>
      <c r="M112" s="72">
        <f t="shared" si="0"/>
        <v>2</v>
      </c>
      <c r="N112" s="73">
        <f t="shared" si="1"/>
        <v>8</v>
      </c>
    </row>
    <row r="113" spans="1:14" ht="12.75" customHeight="1">
      <c r="A113" s="1">
        <v>109</v>
      </c>
      <c r="B113" s="5" t="str">
        <f>списки!C109</f>
        <v>Чан Пэнсян</v>
      </c>
      <c r="C113" s="5" t="str">
        <f>списки!D109</f>
        <v>chan</v>
      </c>
      <c r="D113" s="5" t="str">
        <f>списки!E109</f>
        <v>ТУРИЗМ</v>
      </c>
      <c r="E113" s="55">
        <v>2</v>
      </c>
      <c r="F113" s="55">
        <v>2</v>
      </c>
      <c r="G113" s="55">
        <v>2</v>
      </c>
      <c r="H113" s="55">
        <v>2</v>
      </c>
      <c r="I113" s="71">
        <f>VLOOKUP(E113,'Перевод оценок в числовую шкалу'!$A$1:$B$11,2)</f>
        <v>2</v>
      </c>
      <c r="J113" s="71">
        <f>VLOOKUP(F113,'Перевод оценок в числовую шкалу'!$A$1:$B$11,2)</f>
        <v>2</v>
      </c>
      <c r="K113" s="71">
        <f>VLOOKUP(G113,'Перевод оценок в числовую шкалу'!$A$1:$B$11,2)</f>
        <v>2</v>
      </c>
      <c r="L113" s="71">
        <f>VLOOKUP(H113,'Перевод оценок в числовую шкалу'!$A$1:$B$11,2)</f>
        <v>2</v>
      </c>
      <c r="M113" s="72">
        <f t="shared" si="0"/>
        <v>2</v>
      </c>
      <c r="N113" s="73">
        <f t="shared" si="1"/>
        <v>8</v>
      </c>
    </row>
    <row r="114" spans="1:14" ht="12.75" customHeight="1">
      <c r="A114" s="1">
        <v>110</v>
      </c>
      <c r="B114" s="5" t="str">
        <f>списки!C110</f>
        <v>Васильева Елизавета Владимировна (932003)</v>
      </c>
      <c r="C114" s="5" t="str">
        <f>списки!D110</f>
        <v>vasileva</v>
      </c>
      <c r="D114" s="5" t="str">
        <f>списки!E110</f>
        <v>ПРОФСОЮЗ</v>
      </c>
      <c r="E114" s="55">
        <v>2</v>
      </c>
      <c r="F114" s="55">
        <v>2</v>
      </c>
      <c r="G114" s="55">
        <v>2</v>
      </c>
      <c r="H114" s="55">
        <v>2</v>
      </c>
      <c r="I114" s="71">
        <f>VLOOKUP(E114,'Перевод оценок в числовую шкалу'!$A$1:$B$11,2)</f>
        <v>2</v>
      </c>
      <c r="J114" s="71">
        <f>VLOOKUP(F114,'Перевод оценок в числовую шкалу'!$A$1:$B$11,2)</f>
        <v>2</v>
      </c>
      <c r="K114" s="71">
        <f>VLOOKUP(G114,'Перевод оценок в числовую шкалу'!$A$1:$B$11,2)</f>
        <v>2</v>
      </c>
      <c r="L114" s="71">
        <f>VLOOKUP(H114,'Перевод оценок в числовую шкалу'!$A$1:$B$11,2)</f>
        <v>2</v>
      </c>
      <c r="M114" s="72">
        <f t="shared" si="0"/>
        <v>2</v>
      </c>
      <c r="N114" s="73">
        <f t="shared" si="1"/>
        <v>8</v>
      </c>
    </row>
    <row r="115" spans="1:14" ht="12.75" customHeight="1">
      <c r="A115" s="1">
        <v>111</v>
      </c>
      <c r="B115" s="5" t="str">
        <f>списки!C111</f>
        <v>Жданов Роман Олегович (932003)</v>
      </c>
      <c r="C115" s="5" t="str">
        <f>списки!D111</f>
        <v>jdanov</v>
      </c>
      <c r="D115" s="5" t="str">
        <f>списки!E111</f>
        <v>ЗЕМЛЯ</v>
      </c>
      <c r="E115" s="55">
        <v>2</v>
      </c>
      <c r="F115" s="55">
        <v>2</v>
      </c>
      <c r="G115" s="55">
        <v>2</v>
      </c>
      <c r="H115" s="55">
        <v>2</v>
      </c>
      <c r="I115" s="71">
        <f>VLOOKUP(E115,'Перевод оценок в числовую шкалу'!$A$1:$B$11,2)</f>
        <v>2</v>
      </c>
      <c r="J115" s="71">
        <f>VLOOKUP(F115,'Перевод оценок в числовую шкалу'!$A$1:$B$11,2)</f>
        <v>2</v>
      </c>
      <c r="K115" s="71">
        <f>VLOOKUP(G115,'Перевод оценок в числовую шкалу'!$A$1:$B$11,2)</f>
        <v>2</v>
      </c>
      <c r="L115" s="71">
        <f>VLOOKUP(H115,'Перевод оценок в числовую шкалу'!$A$1:$B$11,2)</f>
        <v>2</v>
      </c>
      <c r="M115" s="72">
        <f t="shared" si="0"/>
        <v>2</v>
      </c>
      <c r="N115" s="73">
        <f t="shared" si="1"/>
        <v>8</v>
      </c>
    </row>
    <row r="116" spans="1:14" ht="12.75" customHeight="1">
      <c r="A116" s="1">
        <v>112</v>
      </c>
      <c r="B116" s="5" t="str">
        <f>списки!C112</f>
        <v>Ибрагимов Алишер Искандар угли (932001)</v>
      </c>
      <c r="C116" s="5" t="str">
        <f>списки!D112</f>
        <v>ibragimov</v>
      </c>
      <c r="D116" s="5" t="str">
        <f>списки!E112</f>
        <v>УСЛУГИ СВЯЗИ</v>
      </c>
      <c r="E116" s="55">
        <v>2</v>
      </c>
      <c r="F116" s="55">
        <v>2</v>
      </c>
      <c r="G116" s="55">
        <v>2</v>
      </c>
      <c r="H116" s="55">
        <v>2</v>
      </c>
      <c r="I116" s="71">
        <f>VLOOKUP(E116,'Перевод оценок в числовую шкалу'!$A$1:$B$11,2)</f>
        <v>2</v>
      </c>
      <c r="J116" s="71">
        <f>VLOOKUP(F116,'Перевод оценок в числовую шкалу'!$A$1:$B$11,2)</f>
        <v>2</v>
      </c>
      <c r="K116" s="71">
        <f>VLOOKUP(G116,'Перевод оценок в числовую шкалу'!$A$1:$B$11,2)</f>
        <v>2</v>
      </c>
      <c r="L116" s="71">
        <f>VLOOKUP(H116,'Перевод оценок в числовую шкалу'!$A$1:$B$11,2)</f>
        <v>2</v>
      </c>
      <c r="M116" s="72">
        <f t="shared" si="0"/>
        <v>2</v>
      </c>
      <c r="N116" s="73">
        <f t="shared" si="1"/>
        <v>8</v>
      </c>
    </row>
    <row r="117" spans="1:14" ht="12.75" customHeight="1">
      <c r="A117" s="1">
        <v>113</v>
      </c>
      <c r="B117" s="5" t="str">
        <f>списки!C113</f>
        <v>Иванов Данил Олегович (932003)</v>
      </c>
      <c r="C117" s="5" t="str">
        <f>списки!D113</f>
        <v>ivanov</v>
      </c>
      <c r="D117" s="5" t="str">
        <f>списки!E113</f>
        <v>ГСК</v>
      </c>
      <c r="E117" s="55">
        <v>2</v>
      </c>
      <c r="F117" s="55">
        <v>2</v>
      </c>
      <c r="G117" s="55">
        <v>2</v>
      </c>
      <c r="H117" s="55">
        <v>2</v>
      </c>
      <c r="I117" s="71">
        <f>VLOOKUP(E117,'Перевод оценок в числовую шкалу'!$A$1:$B$11,2)</f>
        <v>2</v>
      </c>
      <c r="J117" s="71">
        <f>VLOOKUP(F117,'Перевод оценок в числовую шкалу'!$A$1:$B$11,2)</f>
        <v>2</v>
      </c>
      <c r="K117" s="71">
        <f>VLOOKUP(G117,'Перевод оценок в числовую шкалу'!$A$1:$B$11,2)</f>
        <v>2</v>
      </c>
      <c r="L117" s="71">
        <f>VLOOKUP(H117,'Перевод оценок в числовую шкалу'!$A$1:$B$11,2)</f>
        <v>2</v>
      </c>
      <c r="M117" s="72">
        <f t="shared" si="0"/>
        <v>2</v>
      </c>
      <c r="N117" s="73">
        <f t="shared" si="1"/>
        <v>8</v>
      </c>
    </row>
    <row r="118" spans="1:14" ht="12.75" customHeight="1">
      <c r="A118" s="1">
        <v>114</v>
      </c>
      <c r="B118" s="5" t="str">
        <f>списки!C114</f>
        <v>Изотов Александр Владимирович (932002)</v>
      </c>
      <c r="C118" s="5" t="str">
        <f>списки!D114</f>
        <v>izotov</v>
      </c>
      <c r="D118" s="5" t="str">
        <f>списки!E114</f>
        <v>ПОДОТЧЕТ</v>
      </c>
      <c r="E118" s="55">
        <v>2</v>
      </c>
      <c r="F118" s="55">
        <v>2</v>
      </c>
      <c r="G118" s="55">
        <v>2</v>
      </c>
      <c r="H118" s="55">
        <v>2</v>
      </c>
      <c r="I118" s="71">
        <f>VLOOKUP(E118,'Перевод оценок в числовую шкалу'!$A$1:$B$11,2)</f>
        <v>2</v>
      </c>
      <c r="J118" s="71">
        <f>VLOOKUP(F118,'Перевод оценок в числовую шкалу'!$A$1:$B$11,2)</f>
        <v>2</v>
      </c>
      <c r="K118" s="71">
        <f>VLOOKUP(G118,'Перевод оценок в числовую шкалу'!$A$1:$B$11,2)</f>
        <v>2</v>
      </c>
      <c r="L118" s="71">
        <f>VLOOKUP(H118,'Перевод оценок в числовую шкалу'!$A$1:$B$11,2)</f>
        <v>2</v>
      </c>
      <c r="M118" s="72">
        <f t="shared" si="0"/>
        <v>2</v>
      </c>
      <c r="N118" s="73">
        <f t="shared" si="1"/>
        <v>8</v>
      </c>
    </row>
    <row r="119" spans="1:14" ht="12.75" customHeight="1">
      <c r="A119" s="1">
        <v>115</v>
      </c>
      <c r="B119" s="5" t="str">
        <f>списки!C115</f>
        <v>Ильев Никита Андреевич (932002)</v>
      </c>
      <c r="C119" s="5" t="str">
        <f>списки!D115</f>
        <v>ilyev</v>
      </c>
      <c r="D119" s="5" t="str">
        <f>списки!E115</f>
        <v>УЧЕТ НАПРАВЛЕНИЙ НА ГОСПИТАЛИЗАЦИЮ</v>
      </c>
      <c r="E119" s="55">
        <v>2</v>
      </c>
      <c r="F119" s="55">
        <v>2</v>
      </c>
      <c r="G119" s="55">
        <v>2</v>
      </c>
      <c r="H119" s="55">
        <v>2</v>
      </c>
      <c r="I119" s="71">
        <f>VLOOKUP(E119,'Перевод оценок в числовую шкалу'!$A$1:$B$11,2)</f>
        <v>2</v>
      </c>
      <c r="J119" s="71">
        <f>VLOOKUP(F119,'Перевод оценок в числовую шкалу'!$A$1:$B$11,2)</f>
        <v>2</v>
      </c>
      <c r="K119" s="71">
        <f>VLOOKUP(G119,'Перевод оценок в числовую шкалу'!$A$1:$B$11,2)</f>
        <v>2</v>
      </c>
      <c r="L119" s="71">
        <f>VLOOKUP(H119,'Перевод оценок в числовую шкалу'!$A$1:$B$11,2)</f>
        <v>2</v>
      </c>
      <c r="M119" s="72">
        <f t="shared" si="0"/>
        <v>2</v>
      </c>
      <c r="N119" s="73">
        <f t="shared" si="1"/>
        <v>8</v>
      </c>
    </row>
    <row r="120" spans="1:14" ht="12.75" customHeight="1">
      <c r="A120" s="1">
        <v>116</v>
      </c>
      <c r="B120" s="5" t="str">
        <f>списки!C116</f>
        <v>Котов Александр Валерьевич (932003)</v>
      </c>
      <c r="C120" s="5" t="str">
        <f>списки!D116</f>
        <v>kotov</v>
      </c>
      <c r="D120" s="5" t="str">
        <f>списки!E116</f>
        <v>САНТЕХНИКА</v>
      </c>
      <c r="E120" s="55">
        <v>2</v>
      </c>
      <c r="F120" s="55">
        <v>2</v>
      </c>
      <c r="G120" s="55">
        <v>2</v>
      </c>
      <c r="H120" s="55">
        <v>2</v>
      </c>
      <c r="I120" s="71">
        <f>VLOOKUP(E120,'Перевод оценок в числовую шкалу'!$A$1:$B$11,2)</f>
        <v>2</v>
      </c>
      <c r="J120" s="71">
        <f>VLOOKUP(F120,'Перевод оценок в числовую шкалу'!$A$1:$B$11,2)</f>
        <v>2</v>
      </c>
      <c r="K120" s="71">
        <f>VLOOKUP(G120,'Перевод оценок в числовую шкалу'!$A$1:$B$11,2)</f>
        <v>2</v>
      </c>
      <c r="L120" s="71">
        <f>VLOOKUP(H120,'Перевод оценок в числовую шкалу'!$A$1:$B$11,2)</f>
        <v>2</v>
      </c>
      <c r="M120" s="72">
        <f t="shared" si="0"/>
        <v>2</v>
      </c>
      <c r="N120" s="73">
        <f t="shared" si="1"/>
        <v>8</v>
      </c>
    </row>
    <row r="121" spans="1:14" ht="12.75" customHeight="1">
      <c r="A121" s="1">
        <v>117</v>
      </c>
      <c r="B121" s="5" t="str">
        <f>списки!C117</f>
        <v>Лапатин Данила Алексеевич (932001)</v>
      </c>
      <c r="C121" s="5" t="str">
        <f>списки!D117</f>
        <v>lapatin</v>
      </c>
      <c r="D121" s="5" t="str">
        <f>списки!E117</f>
        <v>СЛУЖБА ЗНАКОМСТВ</v>
      </c>
      <c r="E121" s="55">
        <v>2</v>
      </c>
      <c r="F121" s="55">
        <v>2</v>
      </c>
      <c r="G121" s="55">
        <v>2</v>
      </c>
      <c r="H121" s="55">
        <v>2</v>
      </c>
      <c r="I121" s="71">
        <f>VLOOKUP(E121,'Перевод оценок в числовую шкалу'!$A$1:$B$11,2)</f>
        <v>2</v>
      </c>
      <c r="J121" s="71">
        <f>VLOOKUP(F121,'Перевод оценок в числовую шкалу'!$A$1:$B$11,2)</f>
        <v>2</v>
      </c>
      <c r="K121" s="71">
        <f>VLOOKUP(G121,'Перевод оценок в числовую шкалу'!$A$1:$B$11,2)</f>
        <v>2</v>
      </c>
      <c r="L121" s="71">
        <f>VLOOKUP(H121,'Перевод оценок в числовую шкалу'!$A$1:$B$11,2)</f>
        <v>2</v>
      </c>
      <c r="M121" s="72">
        <f t="shared" si="0"/>
        <v>2</v>
      </c>
      <c r="N121" s="73">
        <f t="shared" si="1"/>
        <v>8</v>
      </c>
    </row>
    <row r="122" spans="1:14" ht="12.75" customHeight="1">
      <c r="A122" s="1">
        <v>118</v>
      </c>
      <c r="B122" s="5" t="str">
        <f>списки!C118</f>
        <v>Линьков Вадим Игоревич (932004)</v>
      </c>
      <c r="C122" s="5" t="str">
        <f>списки!D118</f>
        <v>linkov</v>
      </c>
      <c r="D122" s="5" t="str">
        <f>списки!E118</f>
        <v>ГАЗЕТА</v>
      </c>
      <c r="E122" s="55">
        <v>2</v>
      </c>
      <c r="F122" s="55">
        <v>2</v>
      </c>
      <c r="G122" s="55">
        <v>2</v>
      </c>
      <c r="H122" s="55">
        <v>2</v>
      </c>
      <c r="I122" s="71">
        <f>VLOOKUP(E122,'Перевод оценок в числовую шкалу'!$A$1:$B$11,2)</f>
        <v>2</v>
      </c>
      <c r="J122" s="71">
        <f>VLOOKUP(F122,'Перевод оценок в числовую шкалу'!$A$1:$B$11,2)</f>
        <v>2</v>
      </c>
      <c r="K122" s="71">
        <f>VLOOKUP(G122,'Перевод оценок в числовую шкалу'!$A$1:$B$11,2)</f>
        <v>2</v>
      </c>
      <c r="L122" s="71">
        <f>VLOOKUP(H122,'Перевод оценок в числовую шкалу'!$A$1:$B$11,2)</f>
        <v>2</v>
      </c>
      <c r="M122" s="72">
        <f t="shared" si="0"/>
        <v>2</v>
      </c>
      <c r="N122" s="73">
        <f t="shared" si="1"/>
        <v>8</v>
      </c>
    </row>
    <row r="123" spans="1:14" ht="12.75" customHeight="1">
      <c r="A123" s="1">
        <v>119</v>
      </c>
      <c r="B123" s="5" t="str">
        <f>списки!C119</f>
        <v>Логоткова Дарья Константиновна (932003)</v>
      </c>
      <c r="C123" s="5" t="str">
        <f>списки!D119</f>
        <v>logotkova</v>
      </c>
      <c r="D123" s="5" t="str">
        <f>списки!E119</f>
        <v>ГАИ</v>
      </c>
      <c r="E123" s="55">
        <v>2</v>
      </c>
      <c r="F123" s="55">
        <v>2</v>
      </c>
      <c r="G123" s="55">
        <v>2</v>
      </c>
      <c r="H123" s="55">
        <v>2</v>
      </c>
      <c r="I123" s="71">
        <f>VLOOKUP(E123,'Перевод оценок в числовую шкалу'!$A$1:$B$11,2)</f>
        <v>2</v>
      </c>
      <c r="J123" s="71">
        <f>VLOOKUP(F123,'Перевод оценок в числовую шкалу'!$A$1:$B$11,2)</f>
        <v>2</v>
      </c>
      <c r="K123" s="71">
        <f>VLOOKUP(G123,'Перевод оценок в числовую шкалу'!$A$1:$B$11,2)</f>
        <v>2</v>
      </c>
      <c r="L123" s="71">
        <f>VLOOKUP(H123,'Перевод оценок в числовую шкалу'!$A$1:$B$11,2)</f>
        <v>2</v>
      </c>
      <c r="M123" s="72">
        <f t="shared" si="0"/>
        <v>2</v>
      </c>
      <c r="N123" s="73">
        <f t="shared" si="1"/>
        <v>8</v>
      </c>
    </row>
    <row r="124" spans="1:14" ht="12.75" customHeight="1">
      <c r="A124" s="1">
        <v>120</v>
      </c>
      <c r="B124" s="5" t="str">
        <f>списки!C120</f>
        <v>Малясов Дмитрий Викторович (932001)</v>
      </c>
      <c r="C124" s="5" t="str">
        <f>списки!D120</f>
        <v>malyasov</v>
      </c>
      <c r="D124" s="5" t="str">
        <f>списки!E120</f>
        <v>ГАРАЖ</v>
      </c>
      <c r="E124" s="55">
        <v>2</v>
      </c>
      <c r="F124" s="55">
        <v>2</v>
      </c>
      <c r="G124" s="55">
        <v>2</v>
      </c>
      <c r="H124" s="55">
        <v>2</v>
      </c>
      <c r="I124" s="71">
        <f>VLOOKUP(E124,'Перевод оценок в числовую шкалу'!$A$1:$B$11,2)</f>
        <v>2</v>
      </c>
      <c r="J124" s="71">
        <f>VLOOKUP(F124,'Перевод оценок в числовую шкалу'!$A$1:$B$11,2)</f>
        <v>2</v>
      </c>
      <c r="K124" s="71">
        <f>VLOOKUP(G124,'Перевод оценок в числовую шкалу'!$A$1:$B$11,2)</f>
        <v>2</v>
      </c>
      <c r="L124" s="71">
        <f>VLOOKUP(H124,'Перевод оценок в числовую шкалу'!$A$1:$B$11,2)</f>
        <v>2</v>
      </c>
      <c r="M124" s="72">
        <f t="shared" si="0"/>
        <v>2</v>
      </c>
      <c r="N124" s="73">
        <f t="shared" si="1"/>
        <v>8</v>
      </c>
    </row>
    <row r="125" spans="1:14" ht="12.75" customHeight="1">
      <c r="A125" s="1">
        <v>121</v>
      </c>
      <c r="B125" s="5" t="str">
        <f>списки!C121</f>
        <v>Марьясов Артем Ринатович (932002)</v>
      </c>
      <c r="C125" s="5" t="str">
        <f>списки!D121</f>
        <v>maryasov</v>
      </c>
      <c r="D125" s="5" t="str">
        <f>списки!E121</f>
        <v>ЛАБОРАТОРИЯ</v>
      </c>
      <c r="E125" s="55">
        <v>2</v>
      </c>
      <c r="F125" s="55">
        <v>2</v>
      </c>
      <c r="G125" s="55">
        <v>2</v>
      </c>
      <c r="H125" s="55">
        <v>2</v>
      </c>
      <c r="I125" s="71">
        <f>VLOOKUP(E125,'Перевод оценок в числовую шкалу'!$A$1:$B$11,2)</f>
        <v>2</v>
      </c>
      <c r="J125" s="71">
        <f>VLOOKUP(F125,'Перевод оценок в числовую шкалу'!$A$1:$B$11,2)</f>
        <v>2</v>
      </c>
      <c r="K125" s="71">
        <f>VLOOKUP(G125,'Перевод оценок в числовую шкалу'!$A$1:$B$11,2)</f>
        <v>2</v>
      </c>
      <c r="L125" s="71">
        <f>VLOOKUP(H125,'Перевод оценок в числовую шкалу'!$A$1:$B$11,2)</f>
        <v>2</v>
      </c>
      <c r="M125" s="72">
        <f t="shared" si="0"/>
        <v>2</v>
      </c>
      <c r="N125" s="73">
        <f t="shared" si="1"/>
        <v>8</v>
      </c>
    </row>
    <row r="126" spans="1:14" ht="12.75" customHeight="1">
      <c r="A126" s="1">
        <v>122</v>
      </c>
      <c r="B126" s="5" t="str">
        <f>списки!C122</f>
        <v>Маслова Мария Витальевна (932002)</v>
      </c>
      <c r="C126" s="5" t="str">
        <f>списки!D122</f>
        <v>maslova</v>
      </c>
      <c r="D126" s="5" t="str">
        <f>списки!E122</f>
        <v>ГОСТИНИЦА</v>
      </c>
      <c r="E126" s="55">
        <v>2</v>
      </c>
      <c r="F126" s="55">
        <v>2</v>
      </c>
      <c r="G126" s="55">
        <v>2</v>
      </c>
      <c r="H126" s="55">
        <v>2</v>
      </c>
      <c r="I126" s="71">
        <f>VLOOKUP(E126,'Перевод оценок в числовую шкалу'!$A$1:$B$11,2)</f>
        <v>2</v>
      </c>
      <c r="J126" s="71">
        <f>VLOOKUP(F126,'Перевод оценок в числовую шкалу'!$A$1:$B$11,2)</f>
        <v>2</v>
      </c>
      <c r="K126" s="71">
        <f>VLOOKUP(G126,'Перевод оценок в числовую шкалу'!$A$1:$B$11,2)</f>
        <v>2</v>
      </c>
      <c r="L126" s="71">
        <f>VLOOKUP(H126,'Перевод оценок в числовую шкалу'!$A$1:$B$11,2)</f>
        <v>2</v>
      </c>
      <c r="M126" s="72">
        <f t="shared" si="0"/>
        <v>2</v>
      </c>
      <c r="N126" s="73">
        <f t="shared" si="1"/>
        <v>8</v>
      </c>
    </row>
    <row r="127" spans="1:14" ht="12.75" customHeight="1">
      <c r="A127" s="1">
        <v>123</v>
      </c>
      <c r="B127" s="5" t="str">
        <f>списки!C123</f>
        <v>Молоков Артём Вячеславович (932003)</v>
      </c>
      <c r="C127" s="5" t="str">
        <f>списки!D123</f>
        <v>molokov</v>
      </c>
      <c r="D127" s="5" t="str">
        <f>списки!E123</f>
        <v>ГРУЗЫ</v>
      </c>
      <c r="E127" s="55">
        <v>2</v>
      </c>
      <c r="F127" s="55">
        <v>2</v>
      </c>
      <c r="G127" s="55">
        <v>2</v>
      </c>
      <c r="H127" s="55">
        <v>2</v>
      </c>
      <c r="I127" s="71">
        <f>VLOOKUP(E127,'Перевод оценок в числовую шкалу'!$A$1:$B$11,2)</f>
        <v>2</v>
      </c>
      <c r="J127" s="71">
        <f>VLOOKUP(F127,'Перевод оценок в числовую шкалу'!$A$1:$B$11,2)</f>
        <v>2</v>
      </c>
      <c r="K127" s="71">
        <f>VLOOKUP(G127,'Перевод оценок в числовую шкалу'!$A$1:$B$11,2)</f>
        <v>2</v>
      </c>
      <c r="L127" s="71">
        <f>VLOOKUP(H127,'Перевод оценок в числовую шкалу'!$A$1:$B$11,2)</f>
        <v>2</v>
      </c>
      <c r="M127" s="72">
        <f t="shared" si="0"/>
        <v>2</v>
      </c>
      <c r="N127" s="73">
        <f t="shared" si="1"/>
        <v>8</v>
      </c>
    </row>
    <row r="128" spans="1:14" ht="12.75" customHeight="1">
      <c r="A128" s="1">
        <v>124</v>
      </c>
      <c r="B128" s="5" t="str">
        <f>списки!C124</f>
        <v>Панова Диана Дмитриевна (932001)</v>
      </c>
      <c r="C128" s="5" t="str">
        <f>списки!D124</f>
        <v>panova</v>
      </c>
      <c r="D128" s="5" t="str">
        <f>списки!E124</f>
        <v>ШКОЛА</v>
      </c>
      <c r="E128" s="55">
        <v>2</v>
      </c>
      <c r="F128" s="55">
        <v>2</v>
      </c>
      <c r="G128" s="55">
        <v>2</v>
      </c>
      <c r="H128" s="55">
        <v>2</v>
      </c>
      <c r="I128" s="71">
        <f>VLOOKUP(E128,'Перевод оценок в числовую шкалу'!$A$1:$B$11,2)</f>
        <v>2</v>
      </c>
      <c r="J128" s="71">
        <f>VLOOKUP(F128,'Перевод оценок в числовую шкалу'!$A$1:$B$11,2)</f>
        <v>2</v>
      </c>
      <c r="K128" s="71">
        <f>VLOOKUP(G128,'Перевод оценок в числовую шкалу'!$A$1:$B$11,2)</f>
        <v>2</v>
      </c>
      <c r="L128" s="71">
        <f>VLOOKUP(H128,'Перевод оценок в числовую шкалу'!$A$1:$B$11,2)</f>
        <v>2</v>
      </c>
      <c r="M128" s="72">
        <f t="shared" si="0"/>
        <v>2</v>
      </c>
      <c r="N128" s="73">
        <f t="shared" si="1"/>
        <v>8</v>
      </c>
    </row>
    <row r="129" spans="1:14" ht="12.75" customHeight="1">
      <c r="A129" s="1">
        <v>125</v>
      </c>
      <c r="B129" s="5" t="str">
        <f>списки!C125</f>
        <v>Петериков Иван Владимирович (932003)</v>
      </c>
      <c r="C129" s="5" t="str">
        <f>списки!D125</f>
        <v>peterikov</v>
      </c>
      <c r="D129" s="5" t="str">
        <f>списки!E125</f>
        <v>МАРШРУТКИ</v>
      </c>
      <c r="E129" s="55">
        <v>2</v>
      </c>
      <c r="F129" s="55">
        <v>2</v>
      </c>
      <c r="G129" s="55">
        <v>2</v>
      </c>
      <c r="H129" s="55">
        <v>2</v>
      </c>
      <c r="I129" s="71">
        <f>VLOOKUP(E129,'Перевод оценок в числовую шкалу'!$A$1:$B$11,2)</f>
        <v>2</v>
      </c>
      <c r="J129" s="71">
        <f>VLOOKUP(F129,'Перевод оценок в числовую шкалу'!$A$1:$B$11,2)</f>
        <v>2</v>
      </c>
      <c r="K129" s="71">
        <f>VLOOKUP(G129,'Перевод оценок в числовую шкалу'!$A$1:$B$11,2)</f>
        <v>2</v>
      </c>
      <c r="L129" s="71">
        <f>VLOOKUP(H129,'Перевод оценок в числовую шкалу'!$A$1:$B$11,2)</f>
        <v>2</v>
      </c>
      <c r="M129" s="72">
        <f t="shared" si="0"/>
        <v>2</v>
      </c>
      <c r="N129" s="73">
        <f t="shared" si="1"/>
        <v>8</v>
      </c>
    </row>
    <row r="130" spans="1:14" ht="12.75" customHeight="1">
      <c r="A130" s="1">
        <v>126</v>
      </c>
      <c r="B130" s="5" t="str">
        <f>списки!C126</f>
        <v>Печкина Кристина Евгеньевна (932001)</v>
      </c>
      <c r="C130" s="5" t="str">
        <f>списки!D126</f>
        <v>pechkina</v>
      </c>
      <c r="D130" s="5" t="str">
        <f>списки!E126</f>
        <v>СТРАХОВАНИЕ</v>
      </c>
      <c r="E130" s="55">
        <v>2</v>
      </c>
      <c r="F130" s="55">
        <v>2</v>
      </c>
      <c r="G130" s="55">
        <v>2</v>
      </c>
      <c r="H130" s="55">
        <v>2</v>
      </c>
      <c r="I130" s="71">
        <f>VLOOKUP(E130,'Перевод оценок в числовую шкалу'!$A$1:$B$11,2)</f>
        <v>2</v>
      </c>
      <c r="J130" s="71">
        <f>VLOOKUP(F130,'Перевод оценок в числовую шкалу'!$A$1:$B$11,2)</f>
        <v>2</v>
      </c>
      <c r="K130" s="71">
        <f>VLOOKUP(G130,'Перевод оценок в числовую шкалу'!$A$1:$B$11,2)</f>
        <v>2</v>
      </c>
      <c r="L130" s="71">
        <f>VLOOKUP(H130,'Перевод оценок в числовую шкалу'!$A$1:$B$11,2)</f>
        <v>2</v>
      </c>
      <c r="M130" s="72">
        <f t="shared" si="0"/>
        <v>2</v>
      </c>
      <c r="N130" s="73">
        <f t="shared" si="1"/>
        <v>8</v>
      </c>
    </row>
    <row r="131" spans="1:14" ht="12.75" customHeight="1">
      <c r="A131" s="1">
        <v>127</v>
      </c>
      <c r="B131" s="5" t="str">
        <f>списки!C127</f>
        <v>Пудов Дмитрий Анатольевич (932001)</v>
      </c>
      <c r="C131" s="5" t="str">
        <f>списки!D127</f>
        <v>pudov</v>
      </c>
      <c r="D131" s="5" t="str">
        <f>списки!E127</f>
        <v>ТРАМВАЙНОЕ ДЕПО</v>
      </c>
      <c r="E131" s="55">
        <v>2</v>
      </c>
      <c r="F131" s="55">
        <v>2</v>
      </c>
      <c r="G131" s="55">
        <v>2</v>
      </c>
      <c r="H131" s="55">
        <v>2</v>
      </c>
      <c r="I131" s="71">
        <f>VLOOKUP(E131,'Перевод оценок в числовую шкалу'!$A$1:$B$11,2)</f>
        <v>2</v>
      </c>
      <c r="J131" s="71">
        <f>VLOOKUP(F131,'Перевод оценок в числовую шкалу'!$A$1:$B$11,2)</f>
        <v>2</v>
      </c>
      <c r="K131" s="71">
        <f>VLOOKUP(G131,'Перевод оценок в числовую шкалу'!$A$1:$B$11,2)</f>
        <v>2</v>
      </c>
      <c r="L131" s="71">
        <f>VLOOKUP(H131,'Перевод оценок в числовую шкалу'!$A$1:$B$11,2)</f>
        <v>2</v>
      </c>
      <c r="M131" s="72">
        <f t="shared" si="0"/>
        <v>2</v>
      </c>
      <c r="N131" s="73">
        <f t="shared" si="1"/>
        <v>8</v>
      </c>
    </row>
    <row r="132" spans="1:14" ht="12.75" customHeight="1">
      <c r="A132" s="1">
        <v>128</v>
      </c>
      <c r="B132" s="5" t="str">
        <f>списки!C128</f>
        <v>Ращупкина Наталья Максимовна (932002)</v>
      </c>
      <c r="C132" s="5" t="str">
        <f>списки!D128</f>
        <v>raschupkina</v>
      </c>
      <c r="D132" s="5" t="str">
        <f>списки!E128</f>
        <v>САЛОН КРАСОТЫ</v>
      </c>
      <c r="E132" s="55">
        <v>2</v>
      </c>
      <c r="F132" s="55">
        <v>2</v>
      </c>
      <c r="G132" s="55">
        <v>2</v>
      </c>
      <c r="H132" s="55">
        <v>2</v>
      </c>
      <c r="I132" s="71">
        <f>VLOOKUP(E132,'Перевод оценок в числовую шкалу'!$A$1:$B$11,2)</f>
        <v>2</v>
      </c>
      <c r="J132" s="71">
        <f>VLOOKUP(F132,'Перевод оценок в числовую шкалу'!$A$1:$B$11,2)</f>
        <v>2</v>
      </c>
      <c r="K132" s="71">
        <f>VLOOKUP(G132,'Перевод оценок в числовую шкалу'!$A$1:$B$11,2)</f>
        <v>2</v>
      </c>
      <c r="L132" s="71">
        <f>VLOOKUP(H132,'Перевод оценок в числовую шкалу'!$A$1:$B$11,2)</f>
        <v>2</v>
      </c>
      <c r="M132" s="72">
        <f t="shared" si="0"/>
        <v>2</v>
      </c>
      <c r="N132" s="73">
        <f t="shared" si="1"/>
        <v>8</v>
      </c>
    </row>
    <row r="133" spans="1:14" ht="12.75" customHeight="1">
      <c r="A133" s="1">
        <v>129</v>
      </c>
      <c r="B133" s="5" t="str">
        <f>списки!C129</f>
        <v>Русанов Даниил Игоревич (932002)</v>
      </c>
      <c r="C133" s="5" t="str">
        <f>списки!D129</f>
        <v>rusanov</v>
      </c>
      <c r="D133" s="5" t="str">
        <f>списки!E129</f>
        <v>КЛУБ</v>
      </c>
      <c r="E133" s="55">
        <v>2</v>
      </c>
      <c r="F133" s="55">
        <v>2</v>
      </c>
      <c r="G133" s="55">
        <v>2</v>
      </c>
      <c r="H133" s="55">
        <v>2</v>
      </c>
      <c r="I133" s="71">
        <f>VLOOKUP(E133,'Перевод оценок в числовую шкалу'!$A$1:$B$11,2)</f>
        <v>2</v>
      </c>
      <c r="J133" s="71">
        <f>VLOOKUP(F133,'Перевод оценок в числовую шкалу'!$A$1:$B$11,2)</f>
        <v>2</v>
      </c>
      <c r="K133" s="71">
        <f>VLOOKUP(G133,'Перевод оценок в числовую шкалу'!$A$1:$B$11,2)</f>
        <v>2</v>
      </c>
      <c r="L133" s="71">
        <f>VLOOKUP(H133,'Перевод оценок в числовую шкалу'!$A$1:$B$11,2)</f>
        <v>2</v>
      </c>
      <c r="M133" s="72">
        <f t="shared" si="0"/>
        <v>2</v>
      </c>
      <c r="N133" s="73">
        <f t="shared" si="1"/>
        <v>8</v>
      </c>
    </row>
    <row r="134" spans="1:14" ht="12.75" customHeight="1">
      <c r="A134" s="1">
        <v>130</v>
      </c>
      <c r="B134" s="5" t="str">
        <f>списки!C130</f>
        <v>Скрипко Егор Анатольевич (932002)</v>
      </c>
      <c r="C134" s="5" t="str">
        <f>списки!D130</f>
        <v>skripko</v>
      </c>
      <c r="D134" s="5" t="str">
        <f>списки!E130</f>
        <v>ЗАПОВЕДНИК</v>
      </c>
      <c r="E134" s="55">
        <v>2</v>
      </c>
      <c r="F134" s="55">
        <v>2</v>
      </c>
      <c r="G134" s="55">
        <v>2</v>
      </c>
      <c r="H134" s="55">
        <v>2</v>
      </c>
      <c r="I134" s="71">
        <f>VLOOKUP(E134,'Перевод оценок в числовую шкалу'!$A$1:$B$11,2)</f>
        <v>2</v>
      </c>
      <c r="J134" s="71">
        <f>VLOOKUP(F134,'Перевод оценок в числовую шкалу'!$A$1:$B$11,2)</f>
        <v>2</v>
      </c>
      <c r="K134" s="71">
        <f>VLOOKUP(G134,'Перевод оценок в числовую шкалу'!$A$1:$B$11,2)</f>
        <v>2</v>
      </c>
      <c r="L134" s="71">
        <f>VLOOKUP(H134,'Перевод оценок в числовую шкалу'!$A$1:$B$11,2)</f>
        <v>2</v>
      </c>
      <c r="M134" s="72">
        <f t="shared" si="0"/>
        <v>2</v>
      </c>
      <c r="N134" s="73">
        <f t="shared" si="1"/>
        <v>8</v>
      </c>
    </row>
    <row r="135" spans="1:14" ht="12.75" customHeight="1">
      <c r="A135" s="1">
        <v>131</v>
      </c>
      <c r="B135" s="5" t="str">
        <f>списки!C131</f>
        <v>Степаньков Данила Денисович (932001)</v>
      </c>
      <c r="C135" s="5" t="str">
        <f>списки!D131</f>
        <v>stepankov</v>
      </c>
      <c r="D135" s="5" t="str">
        <f>списки!E131</f>
        <v>КЛИНИКА</v>
      </c>
      <c r="E135" s="55">
        <v>2</v>
      </c>
      <c r="F135" s="55">
        <v>2</v>
      </c>
      <c r="G135" s="55">
        <v>2</v>
      </c>
      <c r="H135" s="55">
        <v>2</v>
      </c>
      <c r="I135" s="71">
        <f>VLOOKUP(E135,'Перевод оценок в числовую шкалу'!$A$1:$B$11,2)</f>
        <v>2</v>
      </c>
      <c r="J135" s="71">
        <f>VLOOKUP(F135,'Перевод оценок в числовую шкалу'!$A$1:$B$11,2)</f>
        <v>2</v>
      </c>
      <c r="K135" s="71">
        <f>VLOOKUP(G135,'Перевод оценок в числовую шкалу'!$A$1:$B$11,2)</f>
        <v>2</v>
      </c>
      <c r="L135" s="71">
        <f>VLOOKUP(H135,'Перевод оценок в числовую шкалу'!$A$1:$B$11,2)</f>
        <v>2</v>
      </c>
      <c r="M135" s="72">
        <f t="shared" si="0"/>
        <v>2</v>
      </c>
      <c r="N135" s="73">
        <f t="shared" si="1"/>
        <v>8</v>
      </c>
    </row>
    <row r="136" spans="1:14" ht="12.75" customHeight="1">
      <c r="A136" s="1">
        <v>132</v>
      </c>
      <c r="B136" s="5" t="str">
        <f>списки!C132</f>
        <v>Танумихарджа Рафаэл Мэтью (932003)</v>
      </c>
      <c r="C136" s="5" t="str">
        <f>списки!D132</f>
        <v>tanumiharadja</v>
      </c>
      <c r="D136" s="5" t="str">
        <f>списки!E132</f>
        <v>ЗООПАРК</v>
      </c>
      <c r="E136" s="55">
        <v>2</v>
      </c>
      <c r="F136" s="55">
        <v>2</v>
      </c>
      <c r="G136" s="55">
        <v>2</v>
      </c>
      <c r="H136" s="55">
        <v>2</v>
      </c>
      <c r="I136" s="71">
        <f>VLOOKUP(E136,'Перевод оценок в числовую шкалу'!$A$1:$B$11,2)</f>
        <v>2</v>
      </c>
      <c r="J136" s="71">
        <f>VLOOKUP(F136,'Перевод оценок в числовую шкалу'!$A$1:$B$11,2)</f>
        <v>2</v>
      </c>
      <c r="K136" s="71">
        <f>VLOOKUP(G136,'Перевод оценок в числовую шкалу'!$A$1:$B$11,2)</f>
        <v>2</v>
      </c>
      <c r="L136" s="71">
        <f>VLOOKUP(H136,'Перевод оценок в числовую шкалу'!$A$1:$B$11,2)</f>
        <v>2</v>
      </c>
      <c r="M136" s="72">
        <f t="shared" si="0"/>
        <v>2</v>
      </c>
      <c r="N136" s="73">
        <f t="shared" si="1"/>
        <v>8</v>
      </c>
    </row>
    <row r="137" spans="1:14" ht="12.75" customHeight="1">
      <c r="A137" s="1">
        <v>133</v>
      </c>
      <c r="B137" s="5" t="str">
        <f>списки!C133</f>
        <v>Узжин Виталий Андреевич (932002)</v>
      </c>
      <c r="C137" s="5" t="str">
        <f>списки!D133</f>
        <v>uzjin</v>
      </c>
      <c r="D137" s="5" t="str">
        <f>списки!E133</f>
        <v>СТРОИТЕЛЬСТВО</v>
      </c>
      <c r="E137" s="55">
        <v>2</v>
      </c>
      <c r="F137" s="55">
        <v>2</v>
      </c>
      <c r="G137" s="55">
        <v>2</v>
      </c>
      <c r="H137" s="55">
        <v>2</v>
      </c>
      <c r="I137" s="71">
        <f>VLOOKUP(E137,'Перевод оценок в числовую шкалу'!$A$1:$B$11,2)</f>
        <v>2</v>
      </c>
      <c r="J137" s="71">
        <f>VLOOKUP(F137,'Перевод оценок в числовую шкалу'!$A$1:$B$11,2)</f>
        <v>2</v>
      </c>
      <c r="K137" s="71">
        <f>VLOOKUP(G137,'Перевод оценок в числовую шкалу'!$A$1:$B$11,2)</f>
        <v>2</v>
      </c>
      <c r="L137" s="71">
        <f>VLOOKUP(H137,'Перевод оценок в числовую шкалу'!$A$1:$B$11,2)</f>
        <v>2</v>
      </c>
      <c r="M137" s="72">
        <f t="shared" si="0"/>
        <v>2</v>
      </c>
      <c r="N137" s="73">
        <f t="shared" si="1"/>
        <v>8</v>
      </c>
    </row>
    <row r="138" spans="1:14" ht="12.75" customHeight="1">
      <c r="A138" s="1">
        <v>134</v>
      </c>
      <c r="B138" s="5" t="str">
        <f>списки!C134</f>
        <v>Хандуев Алдар Станиславович (932001)</v>
      </c>
      <c r="C138" s="5" t="str">
        <f>списки!D134</f>
        <v>handuev</v>
      </c>
      <c r="D138" s="5" t="str">
        <f>списки!E134</f>
        <v>ИНТЕРНЕТ-МАГАЗИН</v>
      </c>
      <c r="E138" s="55">
        <v>2</v>
      </c>
      <c r="F138" s="55">
        <v>2</v>
      </c>
      <c r="G138" s="55">
        <v>2</v>
      </c>
      <c r="H138" s="55">
        <v>2</v>
      </c>
      <c r="I138" s="71">
        <f>VLOOKUP(E138,'Перевод оценок в числовую шкалу'!$A$1:$B$11,2)</f>
        <v>2</v>
      </c>
      <c r="J138" s="71">
        <f>VLOOKUP(F138,'Перевод оценок в числовую шкалу'!$A$1:$B$11,2)</f>
        <v>2</v>
      </c>
      <c r="K138" s="71">
        <f>VLOOKUP(G138,'Перевод оценок в числовую шкалу'!$A$1:$B$11,2)</f>
        <v>2</v>
      </c>
      <c r="L138" s="71">
        <f>VLOOKUP(H138,'Перевод оценок в числовую шкалу'!$A$1:$B$11,2)</f>
        <v>2</v>
      </c>
      <c r="M138" s="72">
        <f t="shared" si="0"/>
        <v>2</v>
      </c>
      <c r="N138" s="73">
        <f t="shared" si="1"/>
        <v>8</v>
      </c>
    </row>
    <row r="139" spans="1:14" ht="12.75" customHeight="1">
      <c r="A139" s="1">
        <v>135</v>
      </c>
      <c r="B139" s="5" t="str">
        <f>списки!C135</f>
        <v>Щербак Юлия Алексеевна (932002)</v>
      </c>
      <c r="C139" s="5" t="str">
        <f>списки!D135</f>
        <v>scherbak</v>
      </c>
      <c r="D139" s="5" t="str">
        <f>списки!E135</f>
        <v>КИНОСТУДИЯ</v>
      </c>
      <c r="E139" s="55">
        <v>2</v>
      </c>
      <c r="F139" s="55">
        <v>2</v>
      </c>
      <c r="G139" s="55">
        <v>2</v>
      </c>
      <c r="H139" s="55">
        <v>2</v>
      </c>
      <c r="I139" s="71">
        <f>VLOOKUP(E139,'Перевод оценок в числовую шкалу'!$A$1:$B$11,2)</f>
        <v>2</v>
      </c>
      <c r="J139" s="71">
        <f>VLOOKUP(F139,'Перевод оценок в числовую шкалу'!$A$1:$B$11,2)</f>
        <v>2</v>
      </c>
      <c r="K139" s="71">
        <f>VLOOKUP(G139,'Перевод оценок в числовую шкалу'!$A$1:$B$11,2)</f>
        <v>2</v>
      </c>
      <c r="L139" s="71">
        <f>VLOOKUP(H139,'Перевод оценок в числовую шкалу'!$A$1:$B$11,2)</f>
        <v>2</v>
      </c>
      <c r="M139" s="72">
        <f t="shared" si="0"/>
        <v>2</v>
      </c>
      <c r="N139" s="73">
        <f t="shared" si="1"/>
        <v>8</v>
      </c>
    </row>
    <row r="140" spans="1:14" ht="12.75" customHeight="1">
      <c r="A140" s="1">
        <v>136</v>
      </c>
      <c r="B140" s="5" t="str">
        <f>списки!C136</f>
        <v>Юдин Роман Владимирович (932003)</v>
      </c>
      <c r="C140" s="5" t="str">
        <f>списки!D136</f>
        <v>yudin</v>
      </c>
      <c r="D140" s="5" t="str">
        <f>списки!E136</f>
        <v>КИНОТЕАТР</v>
      </c>
      <c r="E140" s="55">
        <v>2</v>
      </c>
      <c r="F140" s="55">
        <v>2</v>
      </c>
      <c r="G140" s="55">
        <v>2</v>
      </c>
      <c r="H140" s="55">
        <v>2</v>
      </c>
      <c r="I140" s="71">
        <f>VLOOKUP(E140,'Перевод оценок в числовую шкалу'!$A$1:$B$11,2)</f>
        <v>2</v>
      </c>
      <c r="J140" s="71">
        <f>VLOOKUP(F140,'Перевод оценок в числовую шкалу'!$A$1:$B$11,2)</f>
        <v>2</v>
      </c>
      <c r="K140" s="71">
        <f>VLOOKUP(G140,'Перевод оценок в числовую шкалу'!$A$1:$B$11,2)</f>
        <v>2</v>
      </c>
      <c r="L140" s="71">
        <f>VLOOKUP(H140,'Перевод оценок в числовую шкалу'!$A$1:$B$11,2)</f>
        <v>2</v>
      </c>
      <c r="M140" s="72">
        <f t="shared" si="0"/>
        <v>2</v>
      </c>
      <c r="N140" s="73">
        <f t="shared" si="1"/>
        <v>8</v>
      </c>
    </row>
    <row r="141" spans="1:14" ht="12.75" customHeight="1">
      <c r="A141" s="1">
        <v>137</v>
      </c>
      <c r="B141" s="5">
        <f>списки!C137</f>
        <v>0</v>
      </c>
      <c r="C141" s="5">
        <f>списки!D137</f>
        <v>0</v>
      </c>
      <c r="D141" s="5" t="str">
        <f>списки!E137</f>
        <v>КЛАССНЫЙ РУКОВОДИТЕЛЬ</v>
      </c>
      <c r="E141" s="55">
        <v>2</v>
      </c>
      <c r="F141" s="55">
        <v>2</v>
      </c>
      <c r="G141" s="55">
        <v>2</v>
      </c>
      <c r="H141" s="55">
        <v>2</v>
      </c>
      <c r="I141" s="71">
        <f>VLOOKUP(E141,'Перевод оценок в числовую шкалу'!$A$1:$B$11,2)</f>
        <v>2</v>
      </c>
      <c r="J141" s="71">
        <f>VLOOKUP(F141,'Перевод оценок в числовую шкалу'!$A$1:$B$11,2)</f>
        <v>2</v>
      </c>
      <c r="K141" s="71">
        <f>VLOOKUP(G141,'Перевод оценок в числовую шкалу'!$A$1:$B$11,2)</f>
        <v>2</v>
      </c>
      <c r="L141" s="71">
        <f>VLOOKUP(H141,'Перевод оценок в числовую шкалу'!$A$1:$B$11,2)</f>
        <v>2</v>
      </c>
      <c r="M141" s="72">
        <f t="shared" si="0"/>
        <v>2</v>
      </c>
      <c r="N141" s="73">
        <f t="shared" si="1"/>
        <v>8</v>
      </c>
    </row>
    <row r="142" spans="1:14" ht="12.75" customHeight="1">
      <c r="A142" s="1">
        <v>138</v>
      </c>
      <c r="B142" s="5">
        <f>списки!C138</f>
        <v>0</v>
      </c>
      <c r="C142" s="5">
        <f>списки!D138</f>
        <v>0</v>
      </c>
      <c r="D142" s="5" t="str">
        <f>списки!E138</f>
        <v>ХУДОЖЕСТВЕННЫЙ МУЗЕЙ</v>
      </c>
      <c r="E142" s="55">
        <v>2</v>
      </c>
      <c r="F142" s="55">
        <v>2</v>
      </c>
      <c r="G142" s="55">
        <v>2</v>
      </c>
      <c r="H142" s="55">
        <v>2</v>
      </c>
      <c r="I142" s="71">
        <f>VLOOKUP(E142,'Перевод оценок в числовую шкалу'!$A$1:$B$11,2)</f>
        <v>2</v>
      </c>
      <c r="J142" s="71">
        <f>VLOOKUP(F142,'Перевод оценок в числовую шкалу'!$A$1:$B$11,2)</f>
        <v>2</v>
      </c>
      <c r="K142" s="71">
        <f>VLOOKUP(G142,'Перевод оценок в числовую шкалу'!$A$1:$B$11,2)</f>
        <v>2</v>
      </c>
      <c r="L142" s="71">
        <f>VLOOKUP(H142,'Перевод оценок в числовую шкалу'!$A$1:$B$11,2)</f>
        <v>2</v>
      </c>
      <c r="M142" s="72">
        <f t="shared" si="0"/>
        <v>2</v>
      </c>
      <c r="N142" s="73">
        <f t="shared" si="1"/>
        <v>8</v>
      </c>
    </row>
    <row r="143" spans="1:14" ht="12.75" customHeight="1">
      <c r="A143" s="1">
        <v>139</v>
      </c>
      <c r="B143" s="5">
        <f>списки!C139</f>
        <v>0</v>
      </c>
      <c r="C143" s="5">
        <f>списки!D139</f>
        <v>0</v>
      </c>
      <c r="D143" s="5" t="str">
        <f>списки!E139</f>
        <v>СКЛАД</v>
      </c>
      <c r="E143" s="55">
        <v>2</v>
      </c>
      <c r="F143" s="55">
        <v>2</v>
      </c>
      <c r="G143" s="55">
        <v>2</v>
      </c>
      <c r="H143" s="55">
        <v>2</v>
      </c>
      <c r="I143" s="71">
        <f>VLOOKUP(E143,'Перевод оценок в числовую шкалу'!$A$1:$B$11,2)</f>
        <v>2</v>
      </c>
      <c r="J143" s="71">
        <f>VLOOKUP(F143,'Перевод оценок в числовую шкалу'!$A$1:$B$11,2)</f>
        <v>2</v>
      </c>
      <c r="K143" s="71">
        <f>VLOOKUP(G143,'Перевод оценок в числовую шкалу'!$A$1:$B$11,2)</f>
        <v>2</v>
      </c>
      <c r="L143" s="71">
        <f>VLOOKUP(H143,'Перевод оценок в числовую шкалу'!$A$1:$B$11,2)</f>
        <v>2</v>
      </c>
      <c r="M143" s="72">
        <f t="shared" si="0"/>
        <v>2</v>
      </c>
      <c r="N143" s="73">
        <f t="shared" si="1"/>
        <v>8</v>
      </c>
    </row>
    <row r="144" spans="1:14" ht="12.75" customHeight="1">
      <c r="A144" s="1">
        <v>140</v>
      </c>
      <c r="B144" s="5">
        <f>списки!C140</f>
        <v>0</v>
      </c>
      <c r="C144" s="5">
        <f>списки!D140</f>
        <v>0</v>
      </c>
      <c r="D144" s="5" t="str">
        <f>списки!E140</f>
        <v>КОЛЛЕКЦИОНЕР</v>
      </c>
      <c r="E144" s="55">
        <v>2</v>
      </c>
      <c r="F144" s="55">
        <v>2</v>
      </c>
      <c r="G144" s="55">
        <v>2</v>
      </c>
      <c r="H144" s="55">
        <v>2</v>
      </c>
      <c r="I144" s="71">
        <f>VLOOKUP(E144,'Перевод оценок в числовую шкалу'!$A$1:$B$11,2)</f>
        <v>2</v>
      </c>
      <c r="J144" s="71">
        <f>VLOOKUP(F144,'Перевод оценок в числовую шкалу'!$A$1:$B$11,2)</f>
        <v>2</v>
      </c>
      <c r="K144" s="71">
        <f>VLOOKUP(G144,'Перевод оценок в числовую шкалу'!$A$1:$B$11,2)</f>
        <v>2</v>
      </c>
      <c r="L144" s="71">
        <f>VLOOKUP(H144,'Перевод оценок в числовую шкалу'!$A$1:$B$11,2)</f>
        <v>2</v>
      </c>
      <c r="M144" s="72">
        <f t="shared" si="0"/>
        <v>2</v>
      </c>
      <c r="N144" s="73">
        <f t="shared" si="1"/>
        <v>8</v>
      </c>
    </row>
    <row r="145" spans="1:14" ht="12.75" customHeight="1">
      <c r="A145" s="1">
        <v>141</v>
      </c>
      <c r="B145" s="5" t="str">
        <f>списки!C141</f>
        <v>Переплеткина</v>
      </c>
      <c r="C145" s="5" t="str">
        <f>списки!D141</f>
        <v>perepletkina</v>
      </c>
      <c r="D145" s="5" t="str">
        <f>списки!E141</f>
        <v>КОМПЬЮТЕРЫ</v>
      </c>
      <c r="E145" s="55">
        <v>2</v>
      </c>
      <c r="F145" s="55">
        <v>2</v>
      </c>
      <c r="G145" s="55">
        <v>2</v>
      </c>
      <c r="H145" s="55">
        <v>2</v>
      </c>
      <c r="I145" s="71">
        <f>VLOOKUP(E145,'Перевод оценок в числовую шкалу'!$A$1:$B$11,2)</f>
        <v>2</v>
      </c>
      <c r="J145" s="71">
        <f>VLOOKUP(F145,'Перевод оценок в числовую шкалу'!$A$1:$B$11,2)</f>
        <v>2</v>
      </c>
      <c r="K145" s="71">
        <f>VLOOKUP(G145,'Перевод оценок в числовую шкалу'!$A$1:$B$11,2)</f>
        <v>2</v>
      </c>
      <c r="L145" s="71">
        <f>VLOOKUP(H145,'Перевод оценок в числовую шкалу'!$A$1:$B$11,2)</f>
        <v>2</v>
      </c>
      <c r="M145" s="72">
        <f t="shared" si="0"/>
        <v>2</v>
      </c>
      <c r="N145" s="73">
        <f t="shared" si="1"/>
        <v>8</v>
      </c>
    </row>
    <row r="146" spans="1:14" ht="12.75" customHeight="1">
      <c r="A146" s="1">
        <v>142</v>
      </c>
      <c r="B146" s="5" t="str">
        <f>списки!C142</f>
        <v>Емелин Кирилл Сергеевич</v>
      </c>
      <c r="C146" s="5" t="str">
        <f>списки!D142</f>
        <v>emelin</v>
      </c>
      <c r="D146" s="5" t="str">
        <f>списки!E142</f>
        <v>КРЕДИТНЫЙ ОТДЕЛ БАНКА</v>
      </c>
      <c r="E146" s="55">
        <v>2</v>
      </c>
      <c r="F146" s="55">
        <v>2</v>
      </c>
      <c r="G146" s="55">
        <v>2</v>
      </c>
      <c r="H146" s="55">
        <v>2</v>
      </c>
      <c r="I146" s="71">
        <f>VLOOKUP(E146,'Перевод оценок в числовую шкалу'!$A$1:$B$11,2)</f>
        <v>2</v>
      </c>
      <c r="J146" s="71">
        <f>VLOOKUP(F146,'Перевод оценок в числовую шкалу'!$A$1:$B$11,2)</f>
        <v>2</v>
      </c>
      <c r="K146" s="71">
        <f>VLOOKUP(G146,'Перевод оценок в числовую шкалу'!$A$1:$B$11,2)</f>
        <v>2</v>
      </c>
      <c r="L146" s="71">
        <f>VLOOKUP(H146,'Перевод оценок в числовую шкалу'!$A$1:$B$11,2)</f>
        <v>2</v>
      </c>
      <c r="M146" s="72">
        <f t="shared" si="0"/>
        <v>2</v>
      </c>
      <c r="N146" s="73">
        <f t="shared" si="1"/>
        <v>8</v>
      </c>
    </row>
    <row r="147" spans="1:14" ht="12.75" customHeight="1">
      <c r="A147" s="1">
        <v>143</v>
      </c>
      <c r="B147" s="5" t="str">
        <f>списки!C143</f>
        <v>Гурин Кирилл Игоревич</v>
      </c>
      <c r="C147" s="5">
        <f>списки!D143</f>
        <v>0</v>
      </c>
      <c r="D147" s="5" t="str">
        <f>списки!E143</f>
        <v>КУРОРТ</v>
      </c>
      <c r="E147" s="55">
        <v>2</v>
      </c>
      <c r="F147" s="55">
        <v>2</v>
      </c>
      <c r="G147" s="55">
        <v>2</v>
      </c>
      <c r="H147" s="55">
        <v>2</v>
      </c>
      <c r="I147" s="71">
        <f>VLOOKUP(E147,'Перевод оценок в числовую шкалу'!$A$1:$B$11,2)</f>
        <v>2</v>
      </c>
      <c r="J147" s="71">
        <f>VLOOKUP(F147,'Перевод оценок в числовую шкалу'!$A$1:$B$11,2)</f>
        <v>2</v>
      </c>
      <c r="K147" s="71">
        <f>VLOOKUP(G147,'Перевод оценок в числовую шкалу'!$A$1:$B$11,2)</f>
        <v>2</v>
      </c>
      <c r="L147" s="71">
        <f>VLOOKUP(H147,'Перевод оценок в числовую шкалу'!$A$1:$B$11,2)</f>
        <v>2</v>
      </c>
      <c r="M147" s="72">
        <f t="shared" si="0"/>
        <v>2</v>
      </c>
      <c r="N147" s="73">
        <f t="shared" si="1"/>
        <v>8</v>
      </c>
    </row>
    <row r="148" spans="1:14" ht="12.75" customHeight="1">
      <c r="A148" s="1">
        <v>144</v>
      </c>
      <c r="B148" s="5">
        <f>списки!C144</f>
        <v>0</v>
      </c>
      <c r="C148" s="5">
        <f>списки!D144</f>
        <v>0</v>
      </c>
      <c r="D148" s="5" t="str">
        <f>списки!E144</f>
        <v>ФОТОГРАФ</v>
      </c>
      <c r="E148" s="55">
        <v>2</v>
      </c>
      <c r="F148" s="55">
        <v>2</v>
      </c>
      <c r="G148" s="55">
        <v>2</v>
      </c>
      <c r="H148" s="55">
        <v>2</v>
      </c>
      <c r="I148" s="71">
        <f>VLOOKUP(E148,'Перевод оценок в числовую шкалу'!$A$1:$B$11,2)</f>
        <v>2</v>
      </c>
      <c r="J148" s="71">
        <f>VLOOKUP(F148,'Перевод оценок в числовую шкалу'!$A$1:$B$11,2)</f>
        <v>2</v>
      </c>
      <c r="K148" s="71">
        <f>VLOOKUP(G148,'Перевод оценок в числовую шкалу'!$A$1:$B$11,2)</f>
        <v>2</v>
      </c>
      <c r="L148" s="71">
        <f>VLOOKUP(H148,'Перевод оценок в числовую шкалу'!$A$1:$B$11,2)</f>
        <v>2</v>
      </c>
      <c r="M148" s="72">
        <f t="shared" si="0"/>
        <v>2</v>
      </c>
      <c r="N148" s="73">
        <f t="shared" si="1"/>
        <v>8</v>
      </c>
    </row>
    <row r="149" spans="1:14" ht="12.75" customHeight="1">
      <c r="D149" s="69"/>
    </row>
    <row r="150" spans="1:14" ht="12.75" customHeight="1">
      <c r="D150" s="69"/>
    </row>
    <row r="151" spans="1:14" ht="12.75" customHeight="1">
      <c r="D151" s="69"/>
    </row>
    <row r="152" spans="1:14" ht="12.75" customHeight="1">
      <c r="D152" s="69"/>
    </row>
    <row r="153" spans="1:14" ht="12.75" customHeight="1">
      <c r="D153" s="69"/>
    </row>
    <row r="154" spans="1:14" ht="12.75" customHeight="1">
      <c r="D154" s="69"/>
    </row>
    <row r="155" spans="1:14" ht="12.75" customHeight="1">
      <c r="D155" s="69"/>
    </row>
    <row r="156" spans="1:14" ht="12.75" customHeight="1">
      <c r="D156" s="69"/>
    </row>
    <row r="157" spans="1:14" ht="12.75" customHeight="1">
      <c r="D157" s="69"/>
    </row>
    <row r="158" spans="1:14" ht="12.75" customHeight="1">
      <c r="D158" s="69"/>
    </row>
    <row r="159" spans="1:14" ht="12.75" customHeight="1">
      <c r="D159" s="69"/>
    </row>
    <row r="160" spans="1:14" ht="12.75" customHeight="1">
      <c r="D160" s="69"/>
    </row>
    <row r="161" spans="4:4" ht="12.75" customHeight="1">
      <c r="D161" s="69"/>
    </row>
    <row r="162" spans="4:4" ht="12.75" customHeight="1">
      <c r="D162" s="69"/>
    </row>
    <row r="163" spans="4:4" ht="12.75" customHeight="1">
      <c r="D163" s="69"/>
    </row>
    <row r="164" spans="4:4" ht="12.75" customHeight="1">
      <c r="D164" s="69"/>
    </row>
    <row r="165" spans="4:4" ht="12.75" customHeight="1">
      <c r="D165" s="69"/>
    </row>
    <row r="166" spans="4:4" ht="12.75" customHeight="1">
      <c r="D166" s="69"/>
    </row>
    <row r="167" spans="4:4" ht="12.75" customHeight="1">
      <c r="D167" s="69"/>
    </row>
    <row r="168" spans="4:4" ht="12.75" customHeight="1">
      <c r="D168" s="69"/>
    </row>
    <row r="169" spans="4:4" ht="12.75" customHeight="1">
      <c r="D169" s="69"/>
    </row>
    <row r="170" spans="4:4" ht="12.75" customHeight="1">
      <c r="D170" s="69"/>
    </row>
    <row r="171" spans="4:4" ht="12.75" customHeight="1">
      <c r="D171" s="69"/>
    </row>
    <row r="172" spans="4:4" ht="12.75" customHeight="1">
      <c r="D172" s="69"/>
    </row>
    <row r="173" spans="4:4" ht="12.75" customHeight="1">
      <c r="D173" s="69"/>
    </row>
    <row r="174" spans="4:4" ht="12.75" customHeight="1">
      <c r="D174" s="69"/>
    </row>
    <row r="175" spans="4:4" ht="12.75" customHeight="1">
      <c r="D175" s="69"/>
    </row>
    <row r="176" spans="4:4" ht="12.75" customHeight="1">
      <c r="D176" s="69"/>
    </row>
    <row r="177" spans="4:4" ht="12.75" customHeight="1">
      <c r="D177" s="69"/>
    </row>
    <row r="178" spans="4:4" ht="12.75" customHeight="1">
      <c r="D178" s="69"/>
    </row>
    <row r="179" spans="4:4" ht="12.75" customHeight="1">
      <c r="D179" s="69"/>
    </row>
    <row r="180" spans="4:4" ht="12.75" customHeight="1">
      <c r="D180" s="69"/>
    </row>
    <row r="181" spans="4:4" ht="12.75" customHeight="1">
      <c r="D181" s="69"/>
    </row>
    <row r="182" spans="4:4" ht="12.75" customHeight="1">
      <c r="D182" s="69"/>
    </row>
    <row r="183" spans="4:4" ht="12.75" customHeight="1">
      <c r="D183" s="69"/>
    </row>
    <row r="184" spans="4:4" ht="12.75" customHeight="1">
      <c r="D184" s="69"/>
    </row>
    <row r="185" spans="4:4" ht="12.75" customHeight="1">
      <c r="D185" s="69"/>
    </row>
    <row r="186" spans="4:4" ht="12.75" customHeight="1">
      <c r="D186" s="69"/>
    </row>
    <row r="187" spans="4:4" ht="12.75" customHeight="1">
      <c r="D187" s="69"/>
    </row>
    <row r="188" spans="4:4" ht="12.75" customHeight="1">
      <c r="D188" s="69"/>
    </row>
    <row r="189" spans="4:4" ht="12.75" customHeight="1">
      <c r="D189" s="69"/>
    </row>
    <row r="190" spans="4:4" ht="12.75" customHeight="1">
      <c r="D190" s="69"/>
    </row>
    <row r="191" spans="4:4" ht="12.75" customHeight="1">
      <c r="D191" s="69"/>
    </row>
    <row r="192" spans="4:4" ht="12.75" customHeight="1">
      <c r="D192" s="69"/>
    </row>
    <row r="193" spans="4:4" ht="12.75" customHeight="1">
      <c r="D193" s="69"/>
    </row>
    <row r="194" spans="4:4" ht="12.75" customHeight="1">
      <c r="D194" s="69"/>
    </row>
    <row r="195" spans="4:4" ht="12.75" customHeight="1">
      <c r="D195" s="69"/>
    </row>
    <row r="196" spans="4:4" ht="12.75" customHeight="1">
      <c r="D196" s="69"/>
    </row>
    <row r="197" spans="4:4" ht="12.75" customHeight="1">
      <c r="D197" s="69"/>
    </row>
    <row r="198" spans="4:4" ht="12.75" customHeight="1">
      <c r="D198" s="69"/>
    </row>
    <row r="199" spans="4:4" ht="12.75" customHeight="1">
      <c r="D199" s="69"/>
    </row>
    <row r="200" spans="4:4" ht="12.75" customHeight="1">
      <c r="D200" s="69"/>
    </row>
    <row r="201" spans="4:4" ht="12.75" customHeight="1">
      <c r="D201" s="69"/>
    </row>
    <row r="202" spans="4:4" ht="12.75" customHeight="1">
      <c r="D202" s="69"/>
    </row>
    <row r="203" spans="4:4" ht="12.75" customHeight="1">
      <c r="D203" s="69"/>
    </row>
    <row r="204" spans="4:4" ht="12.75" customHeight="1">
      <c r="D204" s="69"/>
    </row>
    <row r="205" spans="4:4" ht="12.75" customHeight="1">
      <c r="D205" s="69"/>
    </row>
    <row r="206" spans="4:4" ht="12.75" customHeight="1">
      <c r="D206" s="69"/>
    </row>
    <row r="207" spans="4:4" ht="12.75" customHeight="1">
      <c r="D207" s="69"/>
    </row>
    <row r="208" spans="4:4" ht="12.75" customHeight="1">
      <c r="D208" s="69"/>
    </row>
    <row r="209" spans="4:4" ht="12.75" customHeight="1">
      <c r="D209" s="69"/>
    </row>
    <row r="210" spans="4:4" ht="12.75" customHeight="1">
      <c r="D210" s="69"/>
    </row>
    <row r="211" spans="4:4" ht="12.75" customHeight="1">
      <c r="D211" s="69"/>
    </row>
    <row r="212" spans="4:4" ht="12.75" customHeight="1">
      <c r="D212" s="69"/>
    </row>
    <row r="213" spans="4:4" ht="12.75" customHeight="1">
      <c r="D213" s="69"/>
    </row>
    <row r="214" spans="4:4" ht="12.75" customHeight="1">
      <c r="D214" s="69"/>
    </row>
    <row r="215" spans="4:4" ht="12.75" customHeight="1">
      <c r="D215" s="69"/>
    </row>
    <row r="216" spans="4:4" ht="12.75" customHeight="1">
      <c r="D216" s="69"/>
    </row>
    <row r="217" spans="4:4" ht="12.75" customHeight="1">
      <c r="D217" s="69"/>
    </row>
    <row r="218" spans="4:4" ht="12.75" customHeight="1">
      <c r="D218" s="69"/>
    </row>
    <row r="219" spans="4:4" ht="12.75" customHeight="1">
      <c r="D219" s="69"/>
    </row>
    <row r="220" spans="4:4" ht="12.75" customHeight="1">
      <c r="D220" s="69"/>
    </row>
    <row r="221" spans="4:4" ht="12.75" customHeight="1">
      <c r="D221" s="69"/>
    </row>
    <row r="222" spans="4:4" ht="12.75" customHeight="1">
      <c r="D222" s="69"/>
    </row>
    <row r="223" spans="4:4" ht="12.75" customHeight="1">
      <c r="D223" s="69"/>
    </row>
    <row r="224" spans="4:4" ht="12.75" customHeight="1">
      <c r="D224" s="69"/>
    </row>
    <row r="225" spans="4:4" ht="12.75" customHeight="1">
      <c r="D225" s="69"/>
    </row>
    <row r="226" spans="4:4" ht="12.75" customHeight="1">
      <c r="D226" s="69"/>
    </row>
    <row r="227" spans="4:4" ht="12.75" customHeight="1">
      <c r="D227" s="69"/>
    </row>
    <row r="228" spans="4:4" ht="12.75" customHeight="1">
      <c r="D228" s="69"/>
    </row>
    <row r="229" spans="4:4" ht="12.75" customHeight="1">
      <c r="D229" s="69"/>
    </row>
    <row r="230" spans="4:4" ht="12.75" customHeight="1">
      <c r="D230" s="69"/>
    </row>
    <row r="231" spans="4:4" ht="12.75" customHeight="1">
      <c r="D231" s="69"/>
    </row>
    <row r="232" spans="4:4" ht="12.75" customHeight="1">
      <c r="D232" s="69"/>
    </row>
    <row r="233" spans="4:4" ht="12.75" customHeight="1">
      <c r="D233" s="69"/>
    </row>
    <row r="234" spans="4:4" ht="12.75" customHeight="1">
      <c r="D234" s="69"/>
    </row>
    <row r="235" spans="4:4" ht="12.75" customHeight="1">
      <c r="D235" s="69"/>
    </row>
    <row r="236" spans="4:4" ht="12.75" customHeight="1">
      <c r="D236" s="69"/>
    </row>
    <row r="237" spans="4:4" ht="12.75" customHeight="1">
      <c r="D237" s="69"/>
    </row>
    <row r="238" spans="4:4" ht="12.75" customHeight="1">
      <c r="D238" s="69"/>
    </row>
    <row r="239" spans="4:4" ht="12.75" customHeight="1">
      <c r="D239" s="69"/>
    </row>
    <row r="240" spans="4:4" ht="12.75" customHeight="1">
      <c r="D240" s="69"/>
    </row>
    <row r="241" spans="4:4" ht="12.75" customHeight="1">
      <c r="D241" s="69"/>
    </row>
    <row r="242" spans="4:4" ht="12.75" customHeight="1">
      <c r="D242" s="69"/>
    </row>
    <row r="243" spans="4:4" ht="12.75" customHeight="1">
      <c r="D243" s="69"/>
    </row>
    <row r="244" spans="4:4" ht="12.75" customHeight="1">
      <c r="D244" s="69"/>
    </row>
    <row r="245" spans="4:4" ht="12.75" customHeight="1">
      <c r="D245" s="69"/>
    </row>
    <row r="246" spans="4:4" ht="12.75" customHeight="1">
      <c r="D246" s="69"/>
    </row>
    <row r="247" spans="4:4" ht="12.75" customHeight="1">
      <c r="D247" s="69"/>
    </row>
    <row r="248" spans="4:4" ht="12.75" customHeight="1">
      <c r="D248" s="69"/>
    </row>
    <row r="249" spans="4:4" ht="12.75" customHeight="1">
      <c r="D249" s="69"/>
    </row>
    <row r="250" spans="4:4" ht="12.75" customHeight="1">
      <c r="D250" s="69"/>
    </row>
    <row r="251" spans="4:4" ht="12.75" customHeight="1">
      <c r="D251" s="69"/>
    </row>
    <row r="252" spans="4:4" ht="12.75" customHeight="1">
      <c r="D252" s="69"/>
    </row>
    <row r="253" spans="4:4" ht="12.75" customHeight="1">
      <c r="D253" s="69"/>
    </row>
    <row r="254" spans="4:4" ht="12.75" customHeight="1">
      <c r="D254" s="69"/>
    </row>
    <row r="255" spans="4:4" ht="12.75" customHeight="1">
      <c r="D255" s="69"/>
    </row>
    <row r="256" spans="4:4" ht="12.75" customHeight="1">
      <c r="D256" s="69"/>
    </row>
    <row r="257" spans="4:4" ht="12.75" customHeight="1">
      <c r="D257" s="69"/>
    </row>
    <row r="258" spans="4:4" ht="12.75" customHeight="1">
      <c r="D258" s="69"/>
    </row>
    <row r="259" spans="4:4" ht="12.75" customHeight="1">
      <c r="D259" s="69"/>
    </row>
    <row r="260" spans="4:4" ht="12.75" customHeight="1">
      <c r="D260" s="69"/>
    </row>
    <row r="261" spans="4:4" ht="12.75" customHeight="1">
      <c r="D261" s="69"/>
    </row>
    <row r="262" spans="4:4" ht="12.75" customHeight="1">
      <c r="D262" s="69"/>
    </row>
    <row r="263" spans="4:4" ht="12.75" customHeight="1">
      <c r="D263" s="69"/>
    </row>
    <row r="264" spans="4:4" ht="12.75" customHeight="1">
      <c r="D264" s="69"/>
    </row>
    <row r="265" spans="4:4" ht="12.75" customHeight="1">
      <c r="D265" s="69"/>
    </row>
    <row r="266" spans="4:4" ht="12.75" customHeight="1">
      <c r="D266" s="69"/>
    </row>
    <row r="267" spans="4:4" ht="12.75" customHeight="1">
      <c r="D267" s="69"/>
    </row>
    <row r="268" spans="4:4" ht="12.75" customHeight="1">
      <c r="D268" s="69"/>
    </row>
    <row r="269" spans="4:4" ht="12.75" customHeight="1">
      <c r="D269" s="69"/>
    </row>
    <row r="270" spans="4:4" ht="12.75" customHeight="1">
      <c r="D270" s="69"/>
    </row>
    <row r="271" spans="4:4" ht="12.75" customHeight="1">
      <c r="D271" s="69"/>
    </row>
    <row r="272" spans="4:4" ht="12.75" customHeight="1">
      <c r="D272" s="69"/>
    </row>
    <row r="273" spans="4:4" ht="12.75" customHeight="1">
      <c r="D273" s="69"/>
    </row>
    <row r="274" spans="4:4" ht="12.75" customHeight="1">
      <c r="D274" s="69"/>
    </row>
    <row r="275" spans="4:4" ht="12.75" customHeight="1">
      <c r="D275" s="69"/>
    </row>
    <row r="276" spans="4:4" ht="12.75" customHeight="1">
      <c r="D276" s="69"/>
    </row>
    <row r="277" spans="4:4" ht="12.75" customHeight="1">
      <c r="D277" s="69"/>
    </row>
    <row r="278" spans="4:4" ht="12.75" customHeight="1">
      <c r="D278" s="69"/>
    </row>
    <row r="279" spans="4:4" ht="12.75" customHeight="1">
      <c r="D279" s="69"/>
    </row>
    <row r="280" spans="4:4" ht="12.75" customHeight="1">
      <c r="D280" s="69"/>
    </row>
    <row r="281" spans="4:4" ht="12.75" customHeight="1">
      <c r="D281" s="69"/>
    </row>
    <row r="282" spans="4:4" ht="12.75" customHeight="1">
      <c r="D282" s="69"/>
    </row>
    <row r="283" spans="4:4" ht="12.75" customHeight="1">
      <c r="D283" s="69"/>
    </row>
    <row r="284" spans="4:4" ht="12.75" customHeight="1">
      <c r="D284" s="69"/>
    </row>
    <row r="285" spans="4:4" ht="12.75" customHeight="1">
      <c r="D285" s="69"/>
    </row>
    <row r="286" spans="4:4" ht="12.75" customHeight="1">
      <c r="D286" s="69"/>
    </row>
    <row r="287" spans="4:4" ht="12.75" customHeight="1">
      <c r="D287" s="69"/>
    </row>
    <row r="288" spans="4:4" ht="12.75" customHeight="1">
      <c r="D288" s="69"/>
    </row>
    <row r="289" spans="4:4" ht="12.75" customHeight="1">
      <c r="D289" s="69"/>
    </row>
    <row r="290" spans="4:4" ht="12.75" customHeight="1">
      <c r="D290" s="69"/>
    </row>
    <row r="291" spans="4:4" ht="12.75" customHeight="1">
      <c r="D291" s="69"/>
    </row>
    <row r="292" spans="4:4" ht="12.75" customHeight="1">
      <c r="D292" s="69"/>
    </row>
    <row r="293" spans="4:4" ht="12.75" customHeight="1">
      <c r="D293" s="69"/>
    </row>
    <row r="294" spans="4:4" ht="12.75" customHeight="1">
      <c r="D294" s="69"/>
    </row>
    <row r="295" spans="4:4" ht="12.75" customHeight="1">
      <c r="D295" s="69"/>
    </row>
    <row r="296" spans="4:4" ht="12.75" customHeight="1">
      <c r="D296" s="69"/>
    </row>
    <row r="297" spans="4:4" ht="12.75" customHeight="1">
      <c r="D297" s="69"/>
    </row>
    <row r="298" spans="4:4" ht="12.75" customHeight="1">
      <c r="D298" s="69"/>
    </row>
    <row r="299" spans="4:4" ht="12.75" customHeight="1">
      <c r="D299" s="69"/>
    </row>
    <row r="300" spans="4:4" ht="12.75" customHeight="1">
      <c r="D300" s="69"/>
    </row>
    <row r="301" spans="4:4" ht="12.75" customHeight="1">
      <c r="D301" s="69"/>
    </row>
    <row r="302" spans="4:4" ht="12.75" customHeight="1">
      <c r="D302" s="69"/>
    </row>
    <row r="303" spans="4:4" ht="12.75" customHeight="1">
      <c r="D303" s="69"/>
    </row>
    <row r="304" spans="4:4" ht="12.75" customHeight="1">
      <c r="D304" s="69"/>
    </row>
    <row r="305" spans="4:4" ht="12.75" customHeight="1">
      <c r="D305" s="69"/>
    </row>
    <row r="306" spans="4:4" ht="12.75" customHeight="1">
      <c r="D306" s="69"/>
    </row>
    <row r="307" spans="4:4" ht="12.75" customHeight="1">
      <c r="D307" s="69"/>
    </row>
    <row r="308" spans="4:4" ht="12.75" customHeight="1">
      <c r="D308" s="69"/>
    </row>
    <row r="309" spans="4:4" ht="12.75" customHeight="1">
      <c r="D309" s="69"/>
    </row>
    <row r="310" spans="4:4" ht="12.75" customHeight="1">
      <c r="D310" s="69"/>
    </row>
    <row r="311" spans="4:4" ht="12.75" customHeight="1">
      <c r="D311" s="69"/>
    </row>
    <row r="312" spans="4:4" ht="12.75" customHeight="1">
      <c r="D312" s="69"/>
    </row>
    <row r="313" spans="4:4" ht="12.75" customHeight="1">
      <c r="D313" s="69"/>
    </row>
    <row r="314" spans="4:4" ht="12.75" customHeight="1">
      <c r="D314" s="69"/>
    </row>
    <row r="315" spans="4:4" ht="12.75" customHeight="1">
      <c r="D315" s="69"/>
    </row>
    <row r="316" spans="4:4" ht="12.75" customHeight="1">
      <c r="D316" s="69"/>
    </row>
    <row r="317" spans="4:4" ht="12.75" customHeight="1">
      <c r="D317" s="69"/>
    </row>
    <row r="318" spans="4:4" ht="12.75" customHeight="1">
      <c r="D318" s="69"/>
    </row>
    <row r="319" spans="4:4" ht="12.75" customHeight="1">
      <c r="D319" s="69"/>
    </row>
    <row r="320" spans="4:4" ht="12.75" customHeight="1">
      <c r="D320" s="69"/>
    </row>
    <row r="321" spans="4:4" ht="12.75" customHeight="1">
      <c r="D321" s="69"/>
    </row>
    <row r="322" spans="4:4" ht="12.75" customHeight="1">
      <c r="D322" s="69"/>
    </row>
    <row r="323" spans="4:4" ht="12.75" customHeight="1">
      <c r="D323" s="69"/>
    </row>
    <row r="324" spans="4:4" ht="12.75" customHeight="1">
      <c r="D324" s="69"/>
    </row>
    <row r="325" spans="4:4" ht="12.75" customHeight="1">
      <c r="D325" s="69"/>
    </row>
    <row r="326" spans="4:4" ht="12.75" customHeight="1">
      <c r="D326" s="69"/>
    </row>
    <row r="327" spans="4:4" ht="12.75" customHeight="1">
      <c r="D327" s="69"/>
    </row>
    <row r="328" spans="4:4" ht="12.75" customHeight="1">
      <c r="D328" s="69"/>
    </row>
    <row r="329" spans="4:4" ht="12.75" customHeight="1">
      <c r="D329" s="69"/>
    </row>
    <row r="330" spans="4:4" ht="12.75" customHeight="1">
      <c r="D330" s="69"/>
    </row>
    <row r="331" spans="4:4" ht="12.75" customHeight="1">
      <c r="D331" s="69"/>
    </row>
    <row r="332" spans="4:4" ht="12.75" customHeight="1">
      <c r="D332" s="69"/>
    </row>
    <row r="333" spans="4:4" ht="12.75" customHeight="1">
      <c r="D333" s="69"/>
    </row>
    <row r="334" spans="4:4" ht="12.75" customHeight="1">
      <c r="D334" s="69"/>
    </row>
    <row r="335" spans="4:4" ht="12.75" customHeight="1">
      <c r="D335" s="69"/>
    </row>
    <row r="336" spans="4:4" ht="12.75" customHeight="1">
      <c r="D336" s="69"/>
    </row>
    <row r="337" spans="4:4" ht="12.75" customHeight="1">
      <c r="D337" s="69"/>
    </row>
    <row r="338" spans="4:4" ht="12.75" customHeight="1">
      <c r="D338" s="69"/>
    </row>
    <row r="339" spans="4:4" ht="12.75" customHeight="1">
      <c r="D339" s="69"/>
    </row>
    <row r="340" spans="4:4" ht="12.75" customHeight="1">
      <c r="D340" s="69"/>
    </row>
    <row r="341" spans="4:4" ht="12.75" customHeight="1">
      <c r="D341" s="69"/>
    </row>
    <row r="342" spans="4:4" ht="12.75" customHeight="1">
      <c r="D342" s="69"/>
    </row>
    <row r="343" spans="4:4" ht="12.75" customHeight="1">
      <c r="D343" s="69"/>
    </row>
    <row r="344" spans="4:4" ht="12.75" customHeight="1">
      <c r="D344" s="69"/>
    </row>
    <row r="345" spans="4:4" ht="12.75" customHeight="1">
      <c r="D345" s="69"/>
    </row>
    <row r="346" spans="4:4" ht="12.75" customHeight="1">
      <c r="D346" s="69"/>
    </row>
    <row r="347" spans="4:4" ht="12.75" customHeight="1">
      <c r="D347" s="69"/>
    </row>
    <row r="348" spans="4:4" ht="12.75" customHeight="1">
      <c r="D348" s="69"/>
    </row>
    <row r="349" spans="4:4" ht="12.75" customHeight="1">
      <c r="D349" s="69"/>
    </row>
    <row r="350" spans="4:4" ht="12.75" customHeight="1">
      <c r="D350" s="69"/>
    </row>
    <row r="351" spans="4:4" ht="12.75" customHeight="1">
      <c r="D351" s="69"/>
    </row>
    <row r="352" spans="4:4" ht="12.75" customHeight="1">
      <c r="D352" s="69"/>
    </row>
    <row r="353" spans="4:4" ht="12.75" customHeight="1">
      <c r="D353" s="69"/>
    </row>
    <row r="354" spans="4:4" ht="12.75" customHeight="1">
      <c r="D354" s="69"/>
    </row>
    <row r="355" spans="4:4" ht="12.75" customHeight="1">
      <c r="D355" s="69"/>
    </row>
    <row r="356" spans="4:4" ht="12.75" customHeight="1">
      <c r="D356" s="69"/>
    </row>
    <row r="357" spans="4:4" ht="12.75" customHeight="1">
      <c r="D357" s="69"/>
    </row>
    <row r="358" spans="4:4" ht="12.75" customHeight="1">
      <c r="D358" s="69"/>
    </row>
    <row r="359" spans="4:4" ht="12.75" customHeight="1">
      <c r="D359" s="69"/>
    </row>
    <row r="360" spans="4:4" ht="12.75" customHeight="1">
      <c r="D360" s="69"/>
    </row>
    <row r="361" spans="4:4" ht="12.75" customHeight="1">
      <c r="D361" s="69"/>
    </row>
    <row r="362" spans="4:4" ht="12.75" customHeight="1">
      <c r="D362" s="69"/>
    </row>
    <row r="363" spans="4:4" ht="12.75" customHeight="1">
      <c r="D363" s="69"/>
    </row>
    <row r="364" spans="4:4" ht="12.75" customHeight="1">
      <c r="D364" s="69"/>
    </row>
    <row r="365" spans="4:4" ht="12.75" customHeight="1">
      <c r="D365" s="69"/>
    </row>
    <row r="366" spans="4:4" ht="12.75" customHeight="1">
      <c r="D366" s="69"/>
    </row>
    <row r="367" spans="4:4" ht="12.75" customHeight="1">
      <c r="D367" s="69"/>
    </row>
    <row r="368" spans="4:4" ht="12.75" customHeight="1">
      <c r="D368" s="69"/>
    </row>
    <row r="369" spans="4:4" ht="12.75" customHeight="1">
      <c r="D369" s="69"/>
    </row>
    <row r="370" spans="4:4" ht="12.75" customHeight="1">
      <c r="D370" s="69"/>
    </row>
    <row r="371" spans="4:4" ht="12.75" customHeight="1">
      <c r="D371" s="69"/>
    </row>
    <row r="372" spans="4:4" ht="12.75" customHeight="1">
      <c r="D372" s="69"/>
    </row>
    <row r="373" spans="4:4" ht="12.75" customHeight="1">
      <c r="D373" s="69"/>
    </row>
    <row r="374" spans="4:4" ht="12.75" customHeight="1">
      <c r="D374" s="69"/>
    </row>
    <row r="375" spans="4:4" ht="12.75" customHeight="1">
      <c r="D375" s="69"/>
    </row>
    <row r="376" spans="4:4" ht="12.75" customHeight="1">
      <c r="D376" s="69"/>
    </row>
    <row r="377" spans="4:4" ht="12.75" customHeight="1">
      <c r="D377" s="69"/>
    </row>
    <row r="378" spans="4:4" ht="12.75" customHeight="1">
      <c r="D378" s="69"/>
    </row>
    <row r="379" spans="4:4" ht="12.75" customHeight="1">
      <c r="D379" s="69"/>
    </row>
    <row r="380" spans="4:4" ht="12.75" customHeight="1">
      <c r="D380" s="69"/>
    </row>
    <row r="381" spans="4:4" ht="12.75" customHeight="1">
      <c r="D381" s="69"/>
    </row>
    <row r="382" spans="4:4" ht="12.75" customHeight="1">
      <c r="D382" s="69"/>
    </row>
    <row r="383" spans="4:4" ht="12.75" customHeight="1">
      <c r="D383" s="69"/>
    </row>
    <row r="384" spans="4:4" ht="12.75" customHeight="1">
      <c r="D384" s="69"/>
    </row>
    <row r="385" spans="4:4" ht="12.75" customHeight="1">
      <c r="D385" s="69"/>
    </row>
    <row r="386" spans="4:4" ht="12.75" customHeight="1">
      <c r="D386" s="69"/>
    </row>
    <row r="387" spans="4:4" ht="12.75" customHeight="1">
      <c r="D387" s="69"/>
    </row>
    <row r="388" spans="4:4" ht="12.75" customHeight="1">
      <c r="D388" s="69"/>
    </row>
    <row r="389" spans="4:4" ht="12.75" customHeight="1">
      <c r="D389" s="69"/>
    </row>
    <row r="390" spans="4:4" ht="12.75" customHeight="1">
      <c r="D390" s="69"/>
    </row>
    <row r="391" spans="4:4" ht="12.75" customHeight="1">
      <c r="D391" s="69"/>
    </row>
    <row r="392" spans="4:4" ht="12.75" customHeight="1">
      <c r="D392" s="69"/>
    </row>
    <row r="393" spans="4:4" ht="12.75" customHeight="1">
      <c r="D393" s="69"/>
    </row>
    <row r="394" spans="4:4" ht="12.75" customHeight="1">
      <c r="D394" s="69"/>
    </row>
    <row r="395" spans="4:4" ht="12.75" customHeight="1">
      <c r="D395" s="69"/>
    </row>
    <row r="396" spans="4:4" ht="12.75" customHeight="1">
      <c r="D396" s="69"/>
    </row>
    <row r="397" spans="4:4" ht="12.75" customHeight="1">
      <c r="D397" s="69"/>
    </row>
    <row r="398" spans="4:4" ht="12.75" customHeight="1">
      <c r="D398" s="69"/>
    </row>
    <row r="399" spans="4:4" ht="12.75" customHeight="1">
      <c r="D399" s="69"/>
    </row>
    <row r="400" spans="4:4" ht="12.75" customHeight="1">
      <c r="D400" s="69"/>
    </row>
    <row r="401" spans="4:4" ht="12.75" customHeight="1">
      <c r="D401" s="69"/>
    </row>
    <row r="402" spans="4:4" ht="12.75" customHeight="1">
      <c r="D402" s="69"/>
    </row>
    <row r="403" spans="4:4" ht="12.75" customHeight="1">
      <c r="D403" s="69"/>
    </row>
    <row r="404" spans="4:4" ht="12.75" customHeight="1">
      <c r="D404" s="69"/>
    </row>
    <row r="405" spans="4:4" ht="12.75" customHeight="1">
      <c r="D405" s="69"/>
    </row>
    <row r="406" spans="4:4" ht="12.75" customHeight="1">
      <c r="D406" s="69"/>
    </row>
    <row r="407" spans="4:4" ht="12.75" customHeight="1">
      <c r="D407" s="69"/>
    </row>
    <row r="408" spans="4:4" ht="12.75" customHeight="1">
      <c r="D408" s="69"/>
    </row>
    <row r="409" spans="4:4" ht="12.75" customHeight="1">
      <c r="D409" s="69"/>
    </row>
    <row r="410" spans="4:4" ht="12.75" customHeight="1">
      <c r="D410" s="69"/>
    </row>
    <row r="411" spans="4:4" ht="12.75" customHeight="1">
      <c r="D411" s="69"/>
    </row>
    <row r="412" spans="4:4" ht="12.75" customHeight="1">
      <c r="D412" s="69"/>
    </row>
    <row r="413" spans="4:4" ht="12.75" customHeight="1">
      <c r="D413" s="69"/>
    </row>
    <row r="414" spans="4:4" ht="12.75" customHeight="1">
      <c r="D414" s="69"/>
    </row>
    <row r="415" spans="4:4" ht="12.75" customHeight="1">
      <c r="D415" s="69"/>
    </row>
    <row r="416" spans="4:4" ht="12.75" customHeight="1">
      <c r="D416" s="69"/>
    </row>
    <row r="417" spans="4:4" ht="12.75" customHeight="1">
      <c r="D417" s="69"/>
    </row>
    <row r="418" spans="4:4" ht="12.75" customHeight="1">
      <c r="D418" s="69"/>
    </row>
    <row r="419" spans="4:4" ht="12.75" customHeight="1">
      <c r="D419" s="69"/>
    </row>
    <row r="420" spans="4:4" ht="12.75" customHeight="1">
      <c r="D420" s="69"/>
    </row>
    <row r="421" spans="4:4" ht="12.75" customHeight="1">
      <c r="D421" s="69"/>
    </row>
    <row r="422" spans="4:4" ht="12.75" customHeight="1">
      <c r="D422" s="69"/>
    </row>
    <row r="423" spans="4:4" ht="12.75" customHeight="1">
      <c r="D423" s="69"/>
    </row>
    <row r="424" spans="4:4" ht="12.75" customHeight="1">
      <c r="D424" s="69"/>
    </row>
    <row r="425" spans="4:4" ht="12.75" customHeight="1">
      <c r="D425" s="69"/>
    </row>
    <row r="426" spans="4:4" ht="12.75" customHeight="1">
      <c r="D426" s="69"/>
    </row>
    <row r="427" spans="4:4" ht="12.75" customHeight="1">
      <c r="D427" s="69"/>
    </row>
    <row r="428" spans="4:4" ht="12.75" customHeight="1">
      <c r="D428" s="69"/>
    </row>
    <row r="429" spans="4:4" ht="12.75" customHeight="1">
      <c r="D429" s="69"/>
    </row>
    <row r="430" spans="4:4" ht="12.75" customHeight="1">
      <c r="D430" s="69"/>
    </row>
    <row r="431" spans="4:4" ht="12.75" customHeight="1">
      <c r="D431" s="69"/>
    </row>
    <row r="432" spans="4:4" ht="12.75" customHeight="1">
      <c r="D432" s="69"/>
    </row>
    <row r="433" spans="4:4" ht="12.75" customHeight="1">
      <c r="D433" s="69"/>
    </row>
    <row r="434" spans="4:4" ht="12.75" customHeight="1">
      <c r="D434" s="69"/>
    </row>
    <row r="435" spans="4:4" ht="12.75" customHeight="1">
      <c r="D435" s="69"/>
    </row>
    <row r="436" spans="4:4" ht="12.75" customHeight="1">
      <c r="D436" s="69"/>
    </row>
    <row r="437" spans="4:4" ht="12.75" customHeight="1">
      <c r="D437" s="69"/>
    </row>
    <row r="438" spans="4:4" ht="12.75" customHeight="1">
      <c r="D438" s="69"/>
    </row>
    <row r="439" spans="4:4" ht="12.75" customHeight="1">
      <c r="D439" s="69"/>
    </row>
    <row r="440" spans="4:4" ht="12.75" customHeight="1">
      <c r="D440" s="69"/>
    </row>
    <row r="441" spans="4:4" ht="12.75" customHeight="1">
      <c r="D441" s="69"/>
    </row>
    <row r="442" spans="4:4" ht="12.75" customHeight="1">
      <c r="D442" s="69"/>
    </row>
    <row r="443" spans="4:4" ht="12.75" customHeight="1">
      <c r="D443" s="69"/>
    </row>
    <row r="444" spans="4:4" ht="12.75" customHeight="1">
      <c r="D444" s="69"/>
    </row>
    <row r="445" spans="4:4" ht="12.75" customHeight="1">
      <c r="D445" s="69"/>
    </row>
    <row r="446" spans="4:4" ht="12.75" customHeight="1">
      <c r="D446" s="69"/>
    </row>
    <row r="447" spans="4:4" ht="12.75" customHeight="1">
      <c r="D447" s="69"/>
    </row>
    <row r="448" spans="4:4" ht="12.75" customHeight="1">
      <c r="D448" s="69"/>
    </row>
    <row r="449" spans="4:4" ht="12.75" customHeight="1">
      <c r="D449" s="69"/>
    </row>
    <row r="450" spans="4:4" ht="12.75" customHeight="1">
      <c r="D450" s="69"/>
    </row>
    <row r="451" spans="4:4" ht="12.75" customHeight="1">
      <c r="D451" s="69"/>
    </row>
    <row r="452" spans="4:4" ht="12.75" customHeight="1">
      <c r="D452" s="69"/>
    </row>
    <row r="453" spans="4:4" ht="12.75" customHeight="1">
      <c r="D453" s="69"/>
    </row>
    <row r="454" spans="4:4" ht="12.75" customHeight="1">
      <c r="D454" s="69"/>
    </row>
    <row r="455" spans="4:4" ht="12.75" customHeight="1">
      <c r="D455" s="69"/>
    </row>
    <row r="456" spans="4:4" ht="12.75" customHeight="1">
      <c r="D456" s="69"/>
    </row>
    <row r="457" spans="4:4" ht="12.75" customHeight="1">
      <c r="D457" s="69"/>
    </row>
    <row r="458" spans="4:4" ht="12.75" customHeight="1">
      <c r="D458" s="69"/>
    </row>
    <row r="459" spans="4:4" ht="12.75" customHeight="1">
      <c r="D459" s="69"/>
    </row>
    <row r="460" spans="4:4" ht="12.75" customHeight="1">
      <c r="D460" s="69"/>
    </row>
    <row r="461" spans="4:4" ht="12.75" customHeight="1">
      <c r="D461" s="69"/>
    </row>
    <row r="462" spans="4:4" ht="12.75" customHeight="1">
      <c r="D462" s="69"/>
    </row>
    <row r="463" spans="4:4" ht="12.75" customHeight="1">
      <c r="D463" s="69"/>
    </row>
    <row r="464" spans="4:4" ht="12.75" customHeight="1">
      <c r="D464" s="69"/>
    </row>
    <row r="465" spans="4:4" ht="12.75" customHeight="1">
      <c r="D465" s="69"/>
    </row>
    <row r="466" spans="4:4" ht="12.75" customHeight="1">
      <c r="D466" s="69"/>
    </row>
    <row r="467" spans="4:4" ht="12.75" customHeight="1">
      <c r="D467" s="69"/>
    </row>
    <row r="468" spans="4:4" ht="12.75" customHeight="1">
      <c r="D468" s="69"/>
    </row>
    <row r="469" spans="4:4" ht="12.75" customHeight="1">
      <c r="D469" s="69"/>
    </row>
    <row r="470" spans="4:4" ht="12.75" customHeight="1">
      <c r="D470" s="69"/>
    </row>
    <row r="471" spans="4:4" ht="12.75" customHeight="1">
      <c r="D471" s="69"/>
    </row>
    <row r="472" spans="4:4" ht="12.75" customHeight="1">
      <c r="D472" s="69"/>
    </row>
    <row r="473" spans="4:4" ht="12.75" customHeight="1">
      <c r="D473" s="69"/>
    </row>
    <row r="474" spans="4:4" ht="12.75" customHeight="1">
      <c r="D474" s="69"/>
    </row>
    <row r="475" spans="4:4" ht="12.75" customHeight="1">
      <c r="D475" s="69"/>
    </row>
    <row r="476" spans="4:4" ht="12.75" customHeight="1">
      <c r="D476" s="69"/>
    </row>
    <row r="477" spans="4:4" ht="12.75" customHeight="1">
      <c r="D477" s="69"/>
    </row>
    <row r="478" spans="4:4" ht="12.75" customHeight="1">
      <c r="D478" s="69"/>
    </row>
    <row r="479" spans="4:4" ht="12.75" customHeight="1">
      <c r="D479" s="69"/>
    </row>
    <row r="480" spans="4:4" ht="12.75" customHeight="1">
      <c r="D480" s="69"/>
    </row>
    <row r="481" spans="4:4" ht="12.75" customHeight="1">
      <c r="D481" s="69"/>
    </row>
    <row r="482" spans="4:4" ht="12.75" customHeight="1">
      <c r="D482" s="69"/>
    </row>
    <row r="483" spans="4:4" ht="12.75" customHeight="1">
      <c r="D483" s="69"/>
    </row>
    <row r="484" spans="4:4" ht="12.75" customHeight="1">
      <c r="D484" s="69"/>
    </row>
    <row r="485" spans="4:4" ht="12.75" customHeight="1">
      <c r="D485" s="69"/>
    </row>
    <row r="486" spans="4:4" ht="12.75" customHeight="1">
      <c r="D486" s="69"/>
    </row>
    <row r="487" spans="4:4" ht="12.75" customHeight="1">
      <c r="D487" s="69"/>
    </row>
    <row r="488" spans="4:4" ht="12.75" customHeight="1">
      <c r="D488" s="69"/>
    </row>
    <row r="489" spans="4:4" ht="12.75" customHeight="1">
      <c r="D489" s="69"/>
    </row>
    <row r="490" spans="4:4" ht="12.75" customHeight="1">
      <c r="D490" s="69"/>
    </row>
    <row r="491" spans="4:4" ht="12.75" customHeight="1">
      <c r="D491" s="69"/>
    </row>
    <row r="492" spans="4:4" ht="12.75" customHeight="1">
      <c r="D492" s="69"/>
    </row>
    <row r="493" spans="4:4" ht="12.75" customHeight="1">
      <c r="D493" s="69"/>
    </row>
    <row r="494" spans="4:4" ht="12.75" customHeight="1">
      <c r="D494" s="69"/>
    </row>
    <row r="495" spans="4:4" ht="12.75" customHeight="1">
      <c r="D495" s="69"/>
    </row>
    <row r="496" spans="4:4" ht="12.75" customHeight="1">
      <c r="D496" s="69"/>
    </row>
    <row r="497" spans="4:4" ht="12.75" customHeight="1">
      <c r="D497" s="69"/>
    </row>
    <row r="498" spans="4:4" ht="12.75" customHeight="1">
      <c r="D498" s="69"/>
    </row>
    <row r="499" spans="4:4" ht="12.75" customHeight="1">
      <c r="D499" s="69"/>
    </row>
    <row r="500" spans="4:4" ht="12.75" customHeight="1">
      <c r="D500" s="69"/>
    </row>
    <row r="501" spans="4:4" ht="12.75" customHeight="1">
      <c r="D501" s="69"/>
    </row>
    <row r="502" spans="4:4" ht="12.75" customHeight="1">
      <c r="D502" s="69"/>
    </row>
    <row r="503" spans="4:4" ht="12.75" customHeight="1">
      <c r="D503" s="69"/>
    </row>
    <row r="504" spans="4:4" ht="12.75" customHeight="1">
      <c r="D504" s="69"/>
    </row>
    <row r="505" spans="4:4" ht="12.75" customHeight="1">
      <c r="D505" s="69"/>
    </row>
    <row r="506" spans="4:4" ht="12.75" customHeight="1">
      <c r="D506" s="69"/>
    </row>
    <row r="507" spans="4:4" ht="12.75" customHeight="1">
      <c r="D507" s="69"/>
    </row>
    <row r="508" spans="4:4" ht="12.75" customHeight="1">
      <c r="D508" s="69"/>
    </row>
    <row r="509" spans="4:4" ht="12.75" customHeight="1">
      <c r="D509" s="69"/>
    </row>
    <row r="510" spans="4:4" ht="12.75" customHeight="1">
      <c r="D510" s="69"/>
    </row>
    <row r="511" spans="4:4" ht="12.75" customHeight="1">
      <c r="D511" s="69"/>
    </row>
    <row r="512" spans="4:4" ht="12.75" customHeight="1">
      <c r="D512" s="69"/>
    </row>
    <row r="513" spans="4:4" ht="12.75" customHeight="1">
      <c r="D513" s="69"/>
    </row>
    <row r="514" spans="4:4" ht="12.75" customHeight="1">
      <c r="D514" s="69"/>
    </row>
    <row r="515" spans="4:4" ht="12.75" customHeight="1">
      <c r="D515" s="69"/>
    </row>
    <row r="516" spans="4:4" ht="12.75" customHeight="1">
      <c r="D516" s="69"/>
    </row>
    <row r="517" spans="4:4" ht="12.75" customHeight="1">
      <c r="D517" s="69"/>
    </row>
    <row r="518" spans="4:4" ht="12.75" customHeight="1">
      <c r="D518" s="69"/>
    </row>
    <row r="519" spans="4:4" ht="12.75" customHeight="1">
      <c r="D519" s="69"/>
    </row>
    <row r="520" spans="4:4" ht="12.75" customHeight="1">
      <c r="D520" s="69"/>
    </row>
    <row r="521" spans="4:4" ht="12.75" customHeight="1">
      <c r="D521" s="69"/>
    </row>
    <row r="522" spans="4:4" ht="12.75" customHeight="1">
      <c r="D522" s="69"/>
    </row>
    <row r="523" spans="4:4" ht="12.75" customHeight="1">
      <c r="D523" s="69"/>
    </row>
    <row r="524" spans="4:4" ht="12.75" customHeight="1">
      <c r="D524" s="69"/>
    </row>
    <row r="525" spans="4:4" ht="12.75" customHeight="1">
      <c r="D525" s="69"/>
    </row>
    <row r="526" spans="4:4" ht="12.75" customHeight="1">
      <c r="D526" s="69"/>
    </row>
    <row r="527" spans="4:4" ht="12.75" customHeight="1">
      <c r="D527" s="69"/>
    </row>
    <row r="528" spans="4:4" ht="12.75" customHeight="1">
      <c r="D528" s="69"/>
    </row>
    <row r="529" spans="4:4" ht="12.75" customHeight="1">
      <c r="D529" s="69"/>
    </row>
    <row r="530" spans="4:4" ht="12.75" customHeight="1">
      <c r="D530" s="69"/>
    </row>
    <row r="531" spans="4:4" ht="12.75" customHeight="1">
      <c r="D531" s="69"/>
    </row>
    <row r="532" spans="4:4" ht="12.75" customHeight="1">
      <c r="D532" s="69"/>
    </row>
    <row r="533" spans="4:4" ht="12.75" customHeight="1">
      <c r="D533" s="69"/>
    </row>
    <row r="534" spans="4:4" ht="12.75" customHeight="1">
      <c r="D534" s="69"/>
    </row>
    <row r="535" spans="4:4" ht="12.75" customHeight="1">
      <c r="D535" s="69"/>
    </row>
    <row r="536" spans="4:4" ht="12.75" customHeight="1">
      <c r="D536" s="69"/>
    </row>
    <row r="537" spans="4:4" ht="12.75" customHeight="1">
      <c r="D537" s="69"/>
    </row>
    <row r="538" spans="4:4" ht="12.75" customHeight="1">
      <c r="D538" s="69"/>
    </row>
    <row r="539" spans="4:4" ht="12.75" customHeight="1">
      <c r="D539" s="69"/>
    </row>
    <row r="540" spans="4:4" ht="12.75" customHeight="1">
      <c r="D540" s="69"/>
    </row>
    <row r="541" spans="4:4" ht="12.75" customHeight="1">
      <c r="D541" s="69"/>
    </row>
    <row r="542" spans="4:4" ht="12.75" customHeight="1">
      <c r="D542" s="69"/>
    </row>
    <row r="543" spans="4:4" ht="12.75" customHeight="1">
      <c r="D543" s="69"/>
    </row>
    <row r="544" spans="4:4" ht="12.75" customHeight="1">
      <c r="D544" s="69"/>
    </row>
    <row r="545" spans="4:4" ht="12.75" customHeight="1">
      <c r="D545" s="69"/>
    </row>
    <row r="546" spans="4:4" ht="12.75" customHeight="1">
      <c r="D546" s="69"/>
    </row>
    <row r="547" spans="4:4" ht="12.75" customHeight="1">
      <c r="D547" s="69"/>
    </row>
    <row r="548" spans="4:4" ht="12.75" customHeight="1">
      <c r="D548" s="69"/>
    </row>
    <row r="549" spans="4:4" ht="12.75" customHeight="1">
      <c r="D549" s="69"/>
    </row>
    <row r="550" spans="4:4" ht="12.75" customHeight="1">
      <c r="D550" s="69"/>
    </row>
    <row r="551" spans="4:4" ht="12.75" customHeight="1">
      <c r="D551" s="69"/>
    </row>
    <row r="552" spans="4:4" ht="12.75" customHeight="1">
      <c r="D552" s="69"/>
    </row>
    <row r="553" spans="4:4" ht="12.75" customHeight="1">
      <c r="D553" s="69"/>
    </row>
    <row r="554" spans="4:4" ht="12.75" customHeight="1">
      <c r="D554" s="69"/>
    </row>
    <row r="555" spans="4:4" ht="12.75" customHeight="1">
      <c r="D555" s="69"/>
    </row>
    <row r="556" spans="4:4" ht="12.75" customHeight="1">
      <c r="D556" s="69"/>
    </row>
    <row r="557" spans="4:4" ht="12.75" customHeight="1">
      <c r="D557" s="69"/>
    </row>
    <row r="558" spans="4:4" ht="12.75" customHeight="1">
      <c r="D558" s="69"/>
    </row>
    <row r="559" spans="4:4" ht="12.75" customHeight="1">
      <c r="D559" s="69"/>
    </row>
    <row r="560" spans="4:4" ht="12.75" customHeight="1">
      <c r="D560" s="69"/>
    </row>
    <row r="561" spans="4:4" ht="12.75" customHeight="1">
      <c r="D561" s="69"/>
    </row>
    <row r="562" spans="4:4" ht="12.75" customHeight="1">
      <c r="D562" s="69"/>
    </row>
    <row r="563" spans="4:4" ht="12.75" customHeight="1">
      <c r="D563" s="69"/>
    </row>
    <row r="564" spans="4:4" ht="12.75" customHeight="1">
      <c r="D564" s="69"/>
    </row>
    <row r="565" spans="4:4" ht="12.75" customHeight="1">
      <c r="D565" s="69"/>
    </row>
    <row r="566" spans="4:4" ht="12.75" customHeight="1">
      <c r="D566" s="69"/>
    </row>
    <row r="567" spans="4:4" ht="12.75" customHeight="1">
      <c r="D567" s="69"/>
    </row>
    <row r="568" spans="4:4" ht="12.75" customHeight="1">
      <c r="D568" s="69"/>
    </row>
    <row r="569" spans="4:4" ht="12.75" customHeight="1">
      <c r="D569" s="69"/>
    </row>
    <row r="570" spans="4:4" ht="12.75" customHeight="1">
      <c r="D570" s="69"/>
    </row>
    <row r="571" spans="4:4" ht="12.75" customHeight="1">
      <c r="D571" s="69"/>
    </row>
    <row r="572" spans="4:4" ht="12.75" customHeight="1">
      <c r="D572" s="69"/>
    </row>
    <row r="573" spans="4:4" ht="12.75" customHeight="1">
      <c r="D573" s="69"/>
    </row>
    <row r="574" spans="4:4" ht="12.75" customHeight="1">
      <c r="D574" s="69"/>
    </row>
    <row r="575" spans="4:4" ht="12.75" customHeight="1">
      <c r="D575" s="69"/>
    </row>
    <row r="576" spans="4:4" ht="12.75" customHeight="1">
      <c r="D576" s="69"/>
    </row>
    <row r="577" spans="4:4" ht="12.75" customHeight="1">
      <c r="D577" s="69"/>
    </row>
    <row r="578" spans="4:4" ht="12.75" customHeight="1">
      <c r="D578" s="69"/>
    </row>
    <row r="579" spans="4:4" ht="12.75" customHeight="1">
      <c r="D579" s="69"/>
    </row>
    <row r="580" spans="4:4" ht="12.75" customHeight="1">
      <c r="D580" s="69"/>
    </row>
    <row r="581" spans="4:4" ht="12.75" customHeight="1">
      <c r="D581" s="69"/>
    </row>
    <row r="582" spans="4:4" ht="12.75" customHeight="1">
      <c r="D582" s="69"/>
    </row>
    <row r="583" spans="4:4" ht="12.75" customHeight="1">
      <c r="D583" s="69"/>
    </row>
    <row r="584" spans="4:4" ht="12.75" customHeight="1">
      <c r="D584" s="69"/>
    </row>
    <row r="585" spans="4:4" ht="12.75" customHeight="1">
      <c r="D585" s="69"/>
    </row>
    <row r="586" spans="4:4" ht="12.75" customHeight="1">
      <c r="D586" s="69"/>
    </row>
    <row r="587" spans="4:4" ht="12.75" customHeight="1">
      <c r="D587" s="69"/>
    </row>
    <row r="588" spans="4:4" ht="12.75" customHeight="1">
      <c r="D588" s="69"/>
    </row>
    <row r="589" spans="4:4" ht="12.75" customHeight="1">
      <c r="D589" s="69"/>
    </row>
    <row r="590" spans="4:4" ht="12.75" customHeight="1">
      <c r="D590" s="69"/>
    </row>
    <row r="591" spans="4:4" ht="12.75" customHeight="1">
      <c r="D591" s="69"/>
    </row>
    <row r="592" spans="4:4" ht="12.75" customHeight="1">
      <c r="D592" s="69"/>
    </row>
    <row r="593" spans="4:4" ht="12.75" customHeight="1">
      <c r="D593" s="69"/>
    </row>
    <row r="594" spans="4:4" ht="12.75" customHeight="1">
      <c r="D594" s="69"/>
    </row>
    <row r="595" spans="4:4" ht="12.75" customHeight="1">
      <c r="D595" s="69"/>
    </row>
    <row r="596" spans="4:4" ht="12.75" customHeight="1">
      <c r="D596" s="69"/>
    </row>
    <row r="597" spans="4:4" ht="12.75" customHeight="1">
      <c r="D597" s="69"/>
    </row>
    <row r="598" spans="4:4" ht="12.75" customHeight="1">
      <c r="D598" s="69"/>
    </row>
    <row r="599" spans="4:4" ht="12.75" customHeight="1">
      <c r="D599" s="69"/>
    </row>
    <row r="600" spans="4:4" ht="12.75" customHeight="1">
      <c r="D600" s="69"/>
    </row>
    <row r="601" spans="4:4" ht="12.75" customHeight="1">
      <c r="D601" s="69"/>
    </row>
    <row r="602" spans="4:4" ht="12.75" customHeight="1">
      <c r="D602" s="69"/>
    </row>
    <row r="603" spans="4:4" ht="12.75" customHeight="1">
      <c r="D603" s="69"/>
    </row>
    <row r="604" spans="4:4" ht="12.75" customHeight="1">
      <c r="D604" s="69"/>
    </row>
    <row r="605" spans="4:4" ht="12.75" customHeight="1">
      <c r="D605" s="69"/>
    </row>
    <row r="606" spans="4:4" ht="12.75" customHeight="1">
      <c r="D606" s="69"/>
    </row>
    <row r="607" spans="4:4" ht="12.75" customHeight="1">
      <c r="D607" s="69"/>
    </row>
    <row r="608" spans="4:4" ht="12.75" customHeight="1">
      <c r="D608" s="69"/>
    </row>
    <row r="609" spans="4:4" ht="12.75" customHeight="1">
      <c r="D609" s="69"/>
    </row>
    <row r="610" spans="4:4" ht="12.75" customHeight="1">
      <c r="D610" s="69"/>
    </row>
    <row r="611" spans="4:4" ht="12.75" customHeight="1">
      <c r="D611" s="69"/>
    </row>
    <row r="612" spans="4:4" ht="12.75" customHeight="1">
      <c r="D612" s="69"/>
    </row>
    <row r="613" spans="4:4" ht="12.75" customHeight="1">
      <c r="D613" s="69"/>
    </row>
    <row r="614" spans="4:4" ht="12.75" customHeight="1">
      <c r="D614" s="69"/>
    </row>
    <row r="615" spans="4:4" ht="12.75" customHeight="1">
      <c r="D615" s="69"/>
    </row>
    <row r="616" spans="4:4" ht="12.75" customHeight="1">
      <c r="D616" s="69"/>
    </row>
    <row r="617" spans="4:4" ht="12.75" customHeight="1">
      <c r="D617" s="69"/>
    </row>
    <row r="618" spans="4:4" ht="12.75" customHeight="1">
      <c r="D618" s="69"/>
    </row>
    <row r="619" spans="4:4" ht="12.75" customHeight="1">
      <c r="D619" s="69"/>
    </row>
    <row r="620" spans="4:4" ht="12.75" customHeight="1">
      <c r="D620" s="69"/>
    </row>
    <row r="621" spans="4:4" ht="12.75" customHeight="1">
      <c r="D621" s="69"/>
    </row>
    <row r="622" spans="4:4" ht="12.75" customHeight="1">
      <c r="D622" s="69"/>
    </row>
    <row r="623" spans="4:4" ht="12.75" customHeight="1">
      <c r="D623" s="69"/>
    </row>
    <row r="624" spans="4:4" ht="12.75" customHeight="1">
      <c r="D624" s="69"/>
    </row>
    <row r="625" spans="4:4" ht="12.75" customHeight="1">
      <c r="D625" s="69"/>
    </row>
    <row r="626" spans="4:4" ht="12.75" customHeight="1">
      <c r="D626" s="69"/>
    </row>
    <row r="627" spans="4:4" ht="12.75" customHeight="1">
      <c r="D627" s="69"/>
    </row>
    <row r="628" spans="4:4" ht="12.75" customHeight="1">
      <c r="D628" s="69"/>
    </row>
    <row r="629" spans="4:4" ht="12.75" customHeight="1">
      <c r="D629" s="69"/>
    </row>
    <row r="630" spans="4:4" ht="12.75" customHeight="1">
      <c r="D630" s="69"/>
    </row>
    <row r="631" spans="4:4" ht="12.75" customHeight="1">
      <c r="D631" s="69"/>
    </row>
    <row r="632" spans="4:4" ht="12.75" customHeight="1">
      <c r="D632" s="69"/>
    </row>
    <row r="633" spans="4:4" ht="12.75" customHeight="1">
      <c r="D633" s="69"/>
    </row>
    <row r="634" spans="4:4" ht="12.75" customHeight="1">
      <c r="D634" s="69"/>
    </row>
    <row r="635" spans="4:4" ht="12.75" customHeight="1">
      <c r="D635" s="69"/>
    </row>
    <row r="636" spans="4:4" ht="12.75" customHeight="1">
      <c r="D636" s="69"/>
    </row>
    <row r="637" spans="4:4" ht="12.75" customHeight="1">
      <c r="D637" s="69"/>
    </row>
    <row r="638" spans="4:4" ht="12.75" customHeight="1">
      <c r="D638" s="69"/>
    </row>
    <row r="639" spans="4:4" ht="12.75" customHeight="1">
      <c r="D639" s="69"/>
    </row>
    <row r="640" spans="4:4" ht="12.75" customHeight="1">
      <c r="D640" s="69"/>
    </row>
    <row r="641" spans="4:4" ht="12.75" customHeight="1">
      <c r="D641" s="69"/>
    </row>
    <row r="642" spans="4:4" ht="12.75" customHeight="1">
      <c r="D642" s="69"/>
    </row>
    <row r="643" spans="4:4" ht="12.75" customHeight="1">
      <c r="D643" s="69"/>
    </row>
    <row r="644" spans="4:4" ht="12.75" customHeight="1">
      <c r="D644" s="69"/>
    </row>
    <row r="645" spans="4:4" ht="12.75" customHeight="1">
      <c r="D645" s="69"/>
    </row>
    <row r="646" spans="4:4" ht="12.75" customHeight="1">
      <c r="D646" s="69"/>
    </row>
    <row r="647" spans="4:4" ht="12.75" customHeight="1">
      <c r="D647" s="69"/>
    </row>
    <row r="648" spans="4:4" ht="12.75" customHeight="1">
      <c r="D648" s="69"/>
    </row>
    <row r="649" spans="4:4" ht="12.75" customHeight="1">
      <c r="D649" s="69"/>
    </row>
    <row r="650" spans="4:4" ht="12.75" customHeight="1">
      <c r="D650" s="69"/>
    </row>
    <row r="651" spans="4:4" ht="12.75" customHeight="1">
      <c r="D651" s="69"/>
    </row>
    <row r="652" spans="4:4" ht="12.75" customHeight="1">
      <c r="D652" s="69"/>
    </row>
    <row r="653" spans="4:4" ht="12.75" customHeight="1">
      <c r="D653" s="69"/>
    </row>
    <row r="654" spans="4:4" ht="12.75" customHeight="1">
      <c r="D654" s="69"/>
    </row>
    <row r="655" spans="4:4" ht="12.75" customHeight="1">
      <c r="D655" s="69"/>
    </row>
    <row r="656" spans="4:4" ht="12.75" customHeight="1">
      <c r="D656" s="69"/>
    </row>
    <row r="657" spans="4:4" ht="12.75" customHeight="1">
      <c r="D657" s="69"/>
    </row>
    <row r="658" spans="4:4" ht="12.75" customHeight="1">
      <c r="D658" s="69"/>
    </row>
    <row r="659" spans="4:4" ht="12.75" customHeight="1">
      <c r="D659" s="69"/>
    </row>
    <row r="660" spans="4:4" ht="12.75" customHeight="1">
      <c r="D660" s="69"/>
    </row>
    <row r="661" spans="4:4" ht="12.75" customHeight="1">
      <c r="D661" s="69"/>
    </row>
    <row r="662" spans="4:4" ht="12.75" customHeight="1">
      <c r="D662" s="69"/>
    </row>
    <row r="663" spans="4:4" ht="12.75" customHeight="1">
      <c r="D663" s="69"/>
    </row>
    <row r="664" spans="4:4" ht="12.75" customHeight="1">
      <c r="D664" s="69"/>
    </row>
    <row r="665" spans="4:4" ht="12.75" customHeight="1">
      <c r="D665" s="69"/>
    </row>
    <row r="666" spans="4:4" ht="12.75" customHeight="1">
      <c r="D666" s="69"/>
    </row>
    <row r="667" spans="4:4" ht="12.75" customHeight="1">
      <c r="D667" s="69"/>
    </row>
    <row r="668" spans="4:4" ht="12.75" customHeight="1">
      <c r="D668" s="69"/>
    </row>
    <row r="669" spans="4:4" ht="12.75" customHeight="1">
      <c r="D669" s="69"/>
    </row>
    <row r="670" spans="4:4" ht="12.75" customHeight="1">
      <c r="D670" s="69"/>
    </row>
    <row r="671" spans="4:4" ht="12.75" customHeight="1">
      <c r="D671" s="69"/>
    </row>
    <row r="672" spans="4:4" ht="12.75" customHeight="1">
      <c r="D672" s="69"/>
    </row>
    <row r="673" spans="4:4" ht="12.75" customHeight="1">
      <c r="D673" s="69"/>
    </row>
    <row r="674" spans="4:4" ht="12.75" customHeight="1">
      <c r="D674" s="69"/>
    </row>
    <row r="675" spans="4:4" ht="12.75" customHeight="1">
      <c r="D675" s="69"/>
    </row>
    <row r="676" spans="4:4" ht="12.75" customHeight="1">
      <c r="D676" s="69"/>
    </row>
    <row r="677" spans="4:4" ht="12.75" customHeight="1">
      <c r="D677" s="69"/>
    </row>
    <row r="678" spans="4:4" ht="12.75" customHeight="1">
      <c r="D678" s="69"/>
    </row>
    <row r="679" spans="4:4" ht="12.75" customHeight="1">
      <c r="D679" s="69"/>
    </row>
    <row r="680" spans="4:4" ht="12.75" customHeight="1">
      <c r="D680" s="69"/>
    </row>
    <row r="681" spans="4:4" ht="12.75" customHeight="1">
      <c r="D681" s="69"/>
    </row>
    <row r="682" spans="4:4" ht="12.75" customHeight="1">
      <c r="D682" s="69"/>
    </row>
    <row r="683" spans="4:4" ht="12.75" customHeight="1">
      <c r="D683" s="69"/>
    </row>
    <row r="684" spans="4:4" ht="12.75" customHeight="1">
      <c r="D684" s="69"/>
    </row>
    <row r="685" spans="4:4" ht="12.75" customHeight="1">
      <c r="D685" s="69"/>
    </row>
    <row r="686" spans="4:4" ht="12.75" customHeight="1">
      <c r="D686" s="69"/>
    </row>
    <row r="687" spans="4:4" ht="12.75" customHeight="1">
      <c r="D687" s="69"/>
    </row>
    <row r="688" spans="4:4" ht="12.75" customHeight="1">
      <c r="D688" s="69"/>
    </row>
    <row r="689" spans="4:4" ht="12.75" customHeight="1">
      <c r="D689" s="69"/>
    </row>
    <row r="690" spans="4:4" ht="12.75" customHeight="1">
      <c r="D690" s="69"/>
    </row>
    <row r="691" spans="4:4" ht="12.75" customHeight="1">
      <c r="D691" s="69"/>
    </row>
    <row r="692" spans="4:4" ht="12.75" customHeight="1">
      <c r="D692" s="69"/>
    </row>
    <row r="693" spans="4:4" ht="12.75" customHeight="1">
      <c r="D693" s="69"/>
    </row>
    <row r="694" spans="4:4" ht="12.75" customHeight="1">
      <c r="D694" s="69"/>
    </row>
    <row r="695" spans="4:4" ht="12.75" customHeight="1">
      <c r="D695" s="69"/>
    </row>
    <row r="696" spans="4:4" ht="12.75" customHeight="1">
      <c r="D696" s="69"/>
    </row>
    <row r="697" spans="4:4" ht="12.75" customHeight="1">
      <c r="D697" s="69"/>
    </row>
    <row r="698" spans="4:4" ht="12.75" customHeight="1">
      <c r="D698" s="69"/>
    </row>
    <row r="699" spans="4:4" ht="12.75" customHeight="1">
      <c r="D699" s="69"/>
    </row>
    <row r="700" spans="4:4" ht="12.75" customHeight="1">
      <c r="D700" s="69"/>
    </row>
    <row r="701" spans="4:4" ht="12.75" customHeight="1">
      <c r="D701" s="69"/>
    </row>
    <row r="702" spans="4:4" ht="12.75" customHeight="1">
      <c r="D702" s="69"/>
    </row>
    <row r="703" spans="4:4" ht="12.75" customHeight="1">
      <c r="D703" s="69"/>
    </row>
    <row r="704" spans="4:4" ht="12.75" customHeight="1">
      <c r="D704" s="69"/>
    </row>
    <row r="705" spans="4:4" ht="12.75" customHeight="1">
      <c r="D705" s="69"/>
    </row>
    <row r="706" spans="4:4" ht="12.75" customHeight="1">
      <c r="D706" s="69"/>
    </row>
    <row r="707" spans="4:4" ht="12.75" customHeight="1">
      <c r="D707" s="69"/>
    </row>
    <row r="708" spans="4:4" ht="12.75" customHeight="1">
      <c r="D708" s="69"/>
    </row>
    <row r="709" spans="4:4" ht="12.75" customHeight="1">
      <c r="D709" s="69"/>
    </row>
    <row r="710" spans="4:4" ht="12.75" customHeight="1">
      <c r="D710" s="69"/>
    </row>
    <row r="711" spans="4:4" ht="12.75" customHeight="1">
      <c r="D711" s="69"/>
    </row>
    <row r="712" spans="4:4" ht="12.75" customHeight="1">
      <c r="D712" s="69"/>
    </row>
    <row r="713" spans="4:4" ht="12.75" customHeight="1">
      <c r="D713" s="69"/>
    </row>
    <row r="714" spans="4:4" ht="12.75" customHeight="1">
      <c r="D714" s="69"/>
    </row>
    <row r="715" spans="4:4" ht="12.75" customHeight="1">
      <c r="D715" s="69"/>
    </row>
    <row r="716" spans="4:4" ht="12.75" customHeight="1">
      <c r="D716" s="69"/>
    </row>
    <row r="717" spans="4:4" ht="12.75" customHeight="1">
      <c r="D717" s="69"/>
    </row>
    <row r="718" spans="4:4" ht="12.75" customHeight="1">
      <c r="D718" s="69"/>
    </row>
    <row r="719" spans="4:4" ht="12.75" customHeight="1">
      <c r="D719" s="69"/>
    </row>
    <row r="720" spans="4:4" ht="12.75" customHeight="1">
      <c r="D720" s="69"/>
    </row>
    <row r="721" spans="4:4" ht="12.75" customHeight="1">
      <c r="D721" s="69"/>
    </row>
    <row r="722" spans="4:4" ht="12.75" customHeight="1">
      <c r="D722" s="69"/>
    </row>
    <row r="723" spans="4:4" ht="12.75" customHeight="1">
      <c r="D723" s="69"/>
    </row>
    <row r="724" spans="4:4" ht="12.75" customHeight="1">
      <c r="D724" s="69"/>
    </row>
    <row r="725" spans="4:4" ht="12.75" customHeight="1">
      <c r="D725" s="69"/>
    </row>
    <row r="726" spans="4:4" ht="12.75" customHeight="1">
      <c r="D726" s="69"/>
    </row>
    <row r="727" spans="4:4" ht="12.75" customHeight="1">
      <c r="D727" s="69"/>
    </row>
    <row r="728" spans="4:4" ht="12.75" customHeight="1">
      <c r="D728" s="69"/>
    </row>
    <row r="729" spans="4:4" ht="12.75" customHeight="1">
      <c r="D729" s="69"/>
    </row>
    <row r="730" spans="4:4" ht="12.75" customHeight="1">
      <c r="D730" s="69"/>
    </row>
    <row r="731" spans="4:4" ht="12.75" customHeight="1">
      <c r="D731" s="69"/>
    </row>
    <row r="732" spans="4:4" ht="12.75" customHeight="1">
      <c r="D732" s="69"/>
    </row>
    <row r="733" spans="4:4" ht="12.75" customHeight="1">
      <c r="D733" s="69"/>
    </row>
    <row r="734" spans="4:4" ht="12.75" customHeight="1">
      <c r="D734" s="69"/>
    </row>
    <row r="735" spans="4:4" ht="12.75" customHeight="1">
      <c r="D735" s="69"/>
    </row>
    <row r="736" spans="4:4" ht="12.75" customHeight="1">
      <c r="D736" s="69"/>
    </row>
    <row r="737" spans="4:4" ht="12.75" customHeight="1">
      <c r="D737" s="69"/>
    </row>
    <row r="738" spans="4:4" ht="12.75" customHeight="1">
      <c r="D738" s="69"/>
    </row>
    <row r="739" spans="4:4" ht="12.75" customHeight="1">
      <c r="D739" s="69"/>
    </row>
    <row r="740" spans="4:4" ht="12.75" customHeight="1">
      <c r="D740" s="69"/>
    </row>
    <row r="741" spans="4:4" ht="12.75" customHeight="1">
      <c r="D741" s="69"/>
    </row>
    <row r="742" spans="4:4" ht="12.75" customHeight="1">
      <c r="D742" s="69"/>
    </row>
    <row r="743" spans="4:4" ht="12.75" customHeight="1">
      <c r="D743" s="69"/>
    </row>
    <row r="744" spans="4:4" ht="12.75" customHeight="1">
      <c r="D744" s="69"/>
    </row>
    <row r="745" spans="4:4" ht="12.75" customHeight="1">
      <c r="D745" s="69"/>
    </row>
    <row r="746" spans="4:4" ht="12.75" customHeight="1">
      <c r="D746" s="69"/>
    </row>
    <row r="747" spans="4:4" ht="12.75" customHeight="1">
      <c r="D747" s="69"/>
    </row>
    <row r="748" spans="4:4" ht="12.75" customHeight="1">
      <c r="D748" s="69"/>
    </row>
    <row r="749" spans="4:4" ht="12.75" customHeight="1">
      <c r="D749" s="69"/>
    </row>
    <row r="750" spans="4:4" ht="12.75" customHeight="1">
      <c r="D750" s="69"/>
    </row>
    <row r="751" spans="4:4" ht="12.75" customHeight="1">
      <c r="D751" s="69"/>
    </row>
    <row r="752" spans="4:4" ht="12.75" customHeight="1">
      <c r="D752" s="69"/>
    </row>
    <row r="753" spans="4:4" ht="12.75" customHeight="1">
      <c r="D753" s="69"/>
    </row>
    <row r="754" spans="4:4" ht="12.75" customHeight="1">
      <c r="D754" s="69"/>
    </row>
    <row r="755" spans="4:4" ht="12.75" customHeight="1">
      <c r="D755" s="69"/>
    </row>
    <row r="756" spans="4:4" ht="12.75" customHeight="1">
      <c r="D756" s="69"/>
    </row>
    <row r="757" spans="4:4" ht="12.75" customHeight="1">
      <c r="D757" s="69"/>
    </row>
    <row r="758" spans="4:4" ht="12.75" customHeight="1">
      <c r="D758" s="69"/>
    </row>
    <row r="759" spans="4:4" ht="12.75" customHeight="1">
      <c r="D759" s="69"/>
    </row>
    <row r="760" spans="4:4" ht="12.75" customHeight="1">
      <c r="D760" s="69"/>
    </row>
    <row r="761" spans="4:4" ht="12.75" customHeight="1">
      <c r="D761" s="69"/>
    </row>
    <row r="762" spans="4:4" ht="12.75" customHeight="1">
      <c r="D762" s="69"/>
    </row>
    <row r="763" spans="4:4" ht="12.75" customHeight="1">
      <c r="D763" s="69"/>
    </row>
    <row r="764" spans="4:4" ht="12.75" customHeight="1">
      <c r="D764" s="69"/>
    </row>
    <row r="765" spans="4:4" ht="12.75" customHeight="1">
      <c r="D765" s="69"/>
    </row>
    <row r="766" spans="4:4" ht="12.75" customHeight="1">
      <c r="D766" s="69"/>
    </row>
    <row r="767" spans="4:4" ht="12.75" customHeight="1">
      <c r="D767" s="69"/>
    </row>
    <row r="768" spans="4:4" ht="12.75" customHeight="1">
      <c r="D768" s="69"/>
    </row>
    <row r="769" spans="4:4" ht="12.75" customHeight="1">
      <c r="D769" s="69"/>
    </row>
    <row r="770" spans="4:4" ht="12.75" customHeight="1">
      <c r="D770" s="69"/>
    </row>
    <row r="771" spans="4:4" ht="12.75" customHeight="1">
      <c r="D771" s="69"/>
    </row>
    <row r="772" spans="4:4" ht="12.75" customHeight="1">
      <c r="D772" s="69"/>
    </row>
    <row r="773" spans="4:4" ht="12.75" customHeight="1">
      <c r="D773" s="69"/>
    </row>
    <row r="774" spans="4:4" ht="12.75" customHeight="1">
      <c r="D774" s="69"/>
    </row>
    <row r="775" spans="4:4" ht="12.75" customHeight="1">
      <c r="D775" s="69"/>
    </row>
    <row r="776" spans="4:4" ht="12.75" customHeight="1">
      <c r="D776" s="69"/>
    </row>
    <row r="777" spans="4:4" ht="12.75" customHeight="1">
      <c r="D777" s="69"/>
    </row>
    <row r="778" spans="4:4" ht="12.75" customHeight="1">
      <c r="D778" s="69"/>
    </row>
    <row r="779" spans="4:4" ht="12.75" customHeight="1">
      <c r="D779" s="69"/>
    </row>
    <row r="780" spans="4:4" ht="12.75" customHeight="1">
      <c r="D780" s="69"/>
    </row>
    <row r="781" spans="4:4" ht="12.75" customHeight="1">
      <c r="D781" s="69"/>
    </row>
    <row r="782" spans="4:4" ht="12.75" customHeight="1">
      <c r="D782" s="69"/>
    </row>
    <row r="783" spans="4:4" ht="12.75" customHeight="1">
      <c r="D783" s="69"/>
    </row>
    <row r="784" spans="4:4" ht="12.75" customHeight="1">
      <c r="D784" s="69"/>
    </row>
    <row r="785" spans="4:4" ht="12.75" customHeight="1">
      <c r="D785" s="69"/>
    </row>
    <row r="786" spans="4:4" ht="12.75" customHeight="1">
      <c r="D786" s="69"/>
    </row>
    <row r="787" spans="4:4" ht="12.75" customHeight="1">
      <c r="D787" s="69"/>
    </row>
    <row r="788" spans="4:4" ht="12.75" customHeight="1">
      <c r="D788" s="69"/>
    </row>
    <row r="789" spans="4:4" ht="12.75" customHeight="1">
      <c r="D789" s="69"/>
    </row>
    <row r="790" spans="4:4" ht="12.75" customHeight="1">
      <c r="D790" s="69"/>
    </row>
    <row r="791" spans="4:4" ht="12.75" customHeight="1">
      <c r="D791" s="69"/>
    </row>
    <row r="792" spans="4:4" ht="12.75" customHeight="1">
      <c r="D792" s="69"/>
    </row>
    <row r="793" spans="4:4" ht="12.75" customHeight="1">
      <c r="D793" s="69"/>
    </row>
    <row r="794" spans="4:4" ht="12.75" customHeight="1">
      <c r="D794" s="69"/>
    </row>
    <row r="795" spans="4:4" ht="12.75" customHeight="1">
      <c r="D795" s="69"/>
    </row>
    <row r="796" spans="4:4" ht="12.75" customHeight="1">
      <c r="D796" s="69"/>
    </row>
    <row r="797" spans="4:4" ht="12.75" customHeight="1">
      <c r="D797" s="69"/>
    </row>
    <row r="798" spans="4:4" ht="12.75" customHeight="1">
      <c r="D798" s="69"/>
    </row>
    <row r="799" spans="4:4" ht="12.75" customHeight="1">
      <c r="D799" s="69"/>
    </row>
    <row r="800" spans="4:4" ht="12.75" customHeight="1">
      <c r="D800" s="69"/>
    </row>
    <row r="801" spans="4:4" ht="12.75" customHeight="1">
      <c r="D801" s="69"/>
    </row>
    <row r="802" spans="4:4" ht="12.75" customHeight="1">
      <c r="D802" s="69"/>
    </row>
    <row r="803" spans="4:4" ht="12.75" customHeight="1">
      <c r="D803" s="69"/>
    </row>
    <row r="804" spans="4:4" ht="12.75" customHeight="1">
      <c r="D804" s="69"/>
    </row>
    <row r="805" spans="4:4" ht="12.75" customHeight="1">
      <c r="D805" s="69"/>
    </row>
    <row r="806" spans="4:4" ht="12.75" customHeight="1">
      <c r="D806" s="69"/>
    </row>
    <row r="807" spans="4:4" ht="12.75" customHeight="1">
      <c r="D807" s="69"/>
    </row>
    <row r="808" spans="4:4" ht="12.75" customHeight="1">
      <c r="D808" s="69"/>
    </row>
    <row r="809" spans="4:4" ht="12.75" customHeight="1">
      <c r="D809" s="69"/>
    </row>
    <row r="810" spans="4:4" ht="12.75" customHeight="1">
      <c r="D810" s="69"/>
    </row>
    <row r="811" spans="4:4" ht="12.75" customHeight="1">
      <c r="D811" s="69"/>
    </row>
    <row r="812" spans="4:4" ht="12.75" customHeight="1">
      <c r="D812" s="69"/>
    </row>
    <row r="813" spans="4:4" ht="12.75" customHeight="1">
      <c r="D813" s="69"/>
    </row>
    <row r="814" spans="4:4" ht="12.75" customHeight="1">
      <c r="D814" s="69"/>
    </row>
    <row r="815" spans="4:4" ht="12.75" customHeight="1">
      <c r="D815" s="69"/>
    </row>
    <row r="816" spans="4:4" ht="12.75" customHeight="1">
      <c r="D816" s="69"/>
    </row>
    <row r="817" spans="4:4" ht="12.75" customHeight="1">
      <c r="D817" s="69"/>
    </row>
    <row r="818" spans="4:4" ht="12.75" customHeight="1">
      <c r="D818" s="69"/>
    </row>
    <row r="819" spans="4:4" ht="12.75" customHeight="1">
      <c r="D819" s="69"/>
    </row>
    <row r="820" spans="4:4" ht="12.75" customHeight="1">
      <c r="D820" s="69"/>
    </row>
    <row r="821" spans="4:4" ht="12.75" customHeight="1">
      <c r="D821" s="69"/>
    </row>
    <row r="822" spans="4:4" ht="12.75" customHeight="1">
      <c r="D822" s="69"/>
    </row>
    <row r="823" spans="4:4" ht="12.75" customHeight="1">
      <c r="D823" s="69"/>
    </row>
    <row r="824" spans="4:4" ht="12.75" customHeight="1">
      <c r="D824" s="69"/>
    </row>
    <row r="825" spans="4:4" ht="12.75" customHeight="1">
      <c r="D825" s="69"/>
    </row>
    <row r="826" spans="4:4" ht="12.75" customHeight="1">
      <c r="D826" s="69"/>
    </row>
    <row r="827" spans="4:4" ht="12.75" customHeight="1">
      <c r="D827" s="69"/>
    </row>
    <row r="828" spans="4:4" ht="12.75" customHeight="1">
      <c r="D828" s="69"/>
    </row>
    <row r="829" spans="4:4" ht="12.75" customHeight="1">
      <c r="D829" s="69"/>
    </row>
    <row r="830" spans="4:4" ht="12.75" customHeight="1">
      <c r="D830" s="69"/>
    </row>
    <row r="831" spans="4:4" ht="12.75" customHeight="1">
      <c r="D831" s="69"/>
    </row>
    <row r="832" spans="4:4" ht="12.75" customHeight="1">
      <c r="D832" s="69"/>
    </row>
    <row r="833" spans="4:4" ht="12.75" customHeight="1">
      <c r="D833" s="69"/>
    </row>
    <row r="834" spans="4:4" ht="12.75" customHeight="1">
      <c r="D834" s="69"/>
    </row>
    <row r="835" spans="4:4" ht="12.75" customHeight="1">
      <c r="D835" s="69"/>
    </row>
    <row r="836" spans="4:4" ht="12.75" customHeight="1">
      <c r="D836" s="69"/>
    </row>
    <row r="837" spans="4:4" ht="12.75" customHeight="1">
      <c r="D837" s="69"/>
    </row>
    <row r="838" spans="4:4" ht="12.75" customHeight="1">
      <c r="D838" s="69"/>
    </row>
    <row r="839" spans="4:4" ht="12.75" customHeight="1">
      <c r="D839" s="69"/>
    </row>
    <row r="840" spans="4:4" ht="12.75" customHeight="1">
      <c r="D840" s="69"/>
    </row>
    <row r="841" spans="4:4" ht="12.75" customHeight="1">
      <c r="D841" s="69"/>
    </row>
    <row r="842" spans="4:4" ht="12.75" customHeight="1">
      <c r="D842" s="69"/>
    </row>
    <row r="843" spans="4:4" ht="12.75" customHeight="1">
      <c r="D843" s="69"/>
    </row>
    <row r="844" spans="4:4" ht="12.75" customHeight="1">
      <c r="D844" s="69"/>
    </row>
    <row r="845" spans="4:4" ht="12.75" customHeight="1">
      <c r="D845" s="69"/>
    </row>
    <row r="846" spans="4:4" ht="12.75" customHeight="1">
      <c r="D846" s="69"/>
    </row>
    <row r="847" spans="4:4" ht="12.75" customHeight="1">
      <c r="D847" s="69"/>
    </row>
    <row r="848" spans="4:4" ht="12.75" customHeight="1">
      <c r="D848" s="69"/>
    </row>
    <row r="849" spans="4:4" ht="12.75" customHeight="1">
      <c r="D849" s="69"/>
    </row>
    <row r="850" spans="4:4" ht="12.75" customHeight="1">
      <c r="D850" s="69"/>
    </row>
    <row r="851" spans="4:4" ht="12.75" customHeight="1">
      <c r="D851" s="69"/>
    </row>
    <row r="852" spans="4:4" ht="12.75" customHeight="1">
      <c r="D852" s="69"/>
    </row>
    <row r="853" spans="4:4" ht="12.75" customHeight="1">
      <c r="D853" s="69"/>
    </row>
    <row r="854" spans="4:4" ht="12.75" customHeight="1">
      <c r="D854" s="69"/>
    </row>
    <row r="855" spans="4:4" ht="12.75" customHeight="1">
      <c r="D855" s="69"/>
    </row>
    <row r="856" spans="4:4" ht="12.75" customHeight="1">
      <c r="D856" s="69"/>
    </row>
    <row r="857" spans="4:4" ht="12.75" customHeight="1">
      <c r="D857" s="69"/>
    </row>
    <row r="858" spans="4:4" ht="12.75" customHeight="1">
      <c r="D858" s="69"/>
    </row>
    <row r="859" spans="4:4" ht="12.75" customHeight="1">
      <c r="D859" s="69"/>
    </row>
    <row r="860" spans="4:4" ht="12.75" customHeight="1">
      <c r="D860" s="69"/>
    </row>
    <row r="861" spans="4:4" ht="12.75" customHeight="1">
      <c r="D861" s="69"/>
    </row>
    <row r="862" spans="4:4" ht="12.75" customHeight="1">
      <c r="D862" s="69"/>
    </row>
    <row r="863" spans="4:4" ht="12.75" customHeight="1">
      <c r="D863" s="69"/>
    </row>
    <row r="864" spans="4:4" ht="12.75" customHeight="1">
      <c r="D864" s="69"/>
    </row>
    <row r="865" spans="4:4" ht="12.75" customHeight="1">
      <c r="D865" s="69"/>
    </row>
    <row r="866" spans="4:4" ht="12.75" customHeight="1">
      <c r="D866" s="69"/>
    </row>
    <row r="867" spans="4:4" ht="12.75" customHeight="1">
      <c r="D867" s="69"/>
    </row>
    <row r="868" spans="4:4" ht="12.75" customHeight="1">
      <c r="D868" s="69"/>
    </row>
    <row r="869" spans="4:4" ht="12.75" customHeight="1">
      <c r="D869" s="69"/>
    </row>
    <row r="870" spans="4:4" ht="12.75" customHeight="1">
      <c r="D870" s="69"/>
    </row>
    <row r="871" spans="4:4" ht="12.75" customHeight="1">
      <c r="D871" s="69"/>
    </row>
    <row r="872" spans="4:4" ht="12.75" customHeight="1">
      <c r="D872" s="69"/>
    </row>
    <row r="873" spans="4:4" ht="12.75" customHeight="1">
      <c r="D873" s="69"/>
    </row>
    <row r="874" spans="4:4" ht="12.75" customHeight="1">
      <c r="D874" s="69"/>
    </row>
    <row r="875" spans="4:4" ht="12.75" customHeight="1">
      <c r="D875" s="69"/>
    </row>
    <row r="876" spans="4:4" ht="12.75" customHeight="1">
      <c r="D876" s="69"/>
    </row>
    <row r="877" spans="4:4" ht="12.75" customHeight="1">
      <c r="D877" s="69"/>
    </row>
    <row r="878" spans="4:4" ht="12.75" customHeight="1">
      <c r="D878" s="69"/>
    </row>
    <row r="879" spans="4:4" ht="12.75" customHeight="1">
      <c r="D879" s="69"/>
    </row>
    <row r="880" spans="4:4" ht="12.75" customHeight="1">
      <c r="D880" s="69"/>
    </row>
    <row r="881" spans="4:4" ht="12.75" customHeight="1">
      <c r="D881" s="69"/>
    </row>
    <row r="882" spans="4:4" ht="12.75" customHeight="1">
      <c r="D882" s="69"/>
    </row>
    <row r="883" spans="4:4" ht="12.75" customHeight="1">
      <c r="D883" s="69"/>
    </row>
    <row r="884" spans="4:4" ht="12.75" customHeight="1">
      <c r="D884" s="69"/>
    </row>
    <row r="885" spans="4:4" ht="12.75" customHeight="1">
      <c r="D885" s="69"/>
    </row>
    <row r="886" spans="4:4" ht="12.75" customHeight="1">
      <c r="D886" s="69"/>
    </row>
    <row r="887" spans="4:4" ht="12.75" customHeight="1">
      <c r="D887" s="69"/>
    </row>
    <row r="888" spans="4:4" ht="12.75" customHeight="1">
      <c r="D888" s="69"/>
    </row>
    <row r="889" spans="4:4" ht="12.75" customHeight="1">
      <c r="D889" s="69"/>
    </row>
    <row r="890" spans="4:4" ht="12.75" customHeight="1">
      <c r="D890" s="69"/>
    </row>
    <row r="891" spans="4:4" ht="12.75" customHeight="1">
      <c r="D891" s="69"/>
    </row>
    <row r="892" spans="4:4" ht="12.75" customHeight="1">
      <c r="D892" s="69"/>
    </row>
    <row r="893" spans="4:4" ht="12.75" customHeight="1">
      <c r="D893" s="69"/>
    </row>
    <row r="894" spans="4:4" ht="12.75" customHeight="1">
      <c r="D894" s="69"/>
    </row>
    <row r="895" spans="4:4" ht="12.75" customHeight="1">
      <c r="D895" s="69"/>
    </row>
    <row r="896" spans="4:4" ht="12.75" customHeight="1">
      <c r="D896" s="69"/>
    </row>
    <row r="897" spans="4:4" ht="12.75" customHeight="1">
      <c r="D897" s="69"/>
    </row>
    <row r="898" spans="4:4" ht="12.75" customHeight="1">
      <c r="D898" s="69"/>
    </row>
    <row r="899" spans="4:4" ht="12.75" customHeight="1">
      <c r="D899" s="69"/>
    </row>
    <row r="900" spans="4:4" ht="12.75" customHeight="1">
      <c r="D900" s="69"/>
    </row>
    <row r="901" spans="4:4" ht="12.75" customHeight="1">
      <c r="D901" s="69"/>
    </row>
    <row r="902" spans="4:4" ht="12.75" customHeight="1">
      <c r="D902" s="69"/>
    </row>
    <row r="903" spans="4:4" ht="12.75" customHeight="1">
      <c r="D903" s="69"/>
    </row>
    <row r="904" spans="4:4" ht="12.75" customHeight="1">
      <c r="D904" s="69"/>
    </row>
    <row r="905" spans="4:4" ht="12.75" customHeight="1">
      <c r="D905" s="69"/>
    </row>
    <row r="906" spans="4:4" ht="12.75" customHeight="1">
      <c r="D906" s="69"/>
    </row>
    <row r="907" spans="4:4" ht="12.75" customHeight="1">
      <c r="D907" s="69"/>
    </row>
    <row r="908" spans="4:4" ht="12.75" customHeight="1">
      <c r="D908" s="69"/>
    </row>
    <row r="909" spans="4:4" ht="12.75" customHeight="1">
      <c r="D909" s="69"/>
    </row>
    <row r="910" spans="4:4" ht="12.75" customHeight="1">
      <c r="D910" s="69"/>
    </row>
    <row r="911" spans="4:4" ht="12.75" customHeight="1">
      <c r="D911" s="69"/>
    </row>
    <row r="912" spans="4:4" ht="12.75" customHeight="1">
      <c r="D912" s="69"/>
    </row>
    <row r="913" spans="4:4" ht="12.75" customHeight="1">
      <c r="D913" s="69"/>
    </row>
    <row r="914" spans="4:4" ht="12.75" customHeight="1">
      <c r="D914" s="69"/>
    </row>
    <row r="915" spans="4:4" ht="12.75" customHeight="1">
      <c r="D915" s="69"/>
    </row>
    <row r="916" spans="4:4" ht="12.75" customHeight="1">
      <c r="D916" s="69"/>
    </row>
    <row r="917" spans="4:4" ht="12.75" customHeight="1">
      <c r="D917" s="69"/>
    </row>
    <row r="918" spans="4:4" ht="12.75" customHeight="1">
      <c r="D918" s="69"/>
    </row>
    <row r="919" spans="4:4" ht="12.75" customHeight="1">
      <c r="D919" s="69"/>
    </row>
    <row r="920" spans="4:4" ht="12.75" customHeight="1">
      <c r="D920" s="69"/>
    </row>
    <row r="921" spans="4:4" ht="12.75" customHeight="1">
      <c r="D921" s="69"/>
    </row>
    <row r="922" spans="4:4" ht="12.75" customHeight="1">
      <c r="D922" s="69"/>
    </row>
    <row r="923" spans="4:4" ht="12.75" customHeight="1">
      <c r="D923" s="69"/>
    </row>
    <row r="924" spans="4:4" ht="12.75" customHeight="1">
      <c r="D924" s="69"/>
    </row>
    <row r="925" spans="4:4" ht="12.75" customHeight="1">
      <c r="D925" s="69"/>
    </row>
    <row r="926" spans="4:4" ht="12.75" customHeight="1">
      <c r="D926" s="69"/>
    </row>
    <row r="927" spans="4:4" ht="12.75" customHeight="1">
      <c r="D927" s="69"/>
    </row>
    <row r="928" spans="4:4" ht="12.75" customHeight="1">
      <c r="D928" s="69"/>
    </row>
    <row r="929" spans="4:4" ht="12.75" customHeight="1">
      <c r="D929" s="69"/>
    </row>
    <row r="930" spans="4:4" ht="12.75" customHeight="1">
      <c r="D930" s="69"/>
    </row>
    <row r="931" spans="4:4" ht="12.75" customHeight="1">
      <c r="D931" s="69"/>
    </row>
    <row r="932" spans="4:4" ht="12.75" customHeight="1">
      <c r="D932" s="69"/>
    </row>
    <row r="933" spans="4:4" ht="12.75" customHeight="1">
      <c r="D933" s="69"/>
    </row>
    <row r="934" spans="4:4" ht="12.75" customHeight="1">
      <c r="D934" s="69"/>
    </row>
    <row r="935" spans="4:4" ht="12.75" customHeight="1">
      <c r="D935" s="69"/>
    </row>
    <row r="936" spans="4:4" ht="12.75" customHeight="1">
      <c r="D936" s="69"/>
    </row>
    <row r="937" spans="4:4" ht="12.75" customHeight="1">
      <c r="D937" s="69"/>
    </row>
    <row r="938" spans="4:4" ht="12.75" customHeight="1">
      <c r="D938" s="69"/>
    </row>
    <row r="939" spans="4:4" ht="12.75" customHeight="1">
      <c r="D939" s="69"/>
    </row>
    <row r="940" spans="4:4" ht="12.75" customHeight="1">
      <c r="D940" s="69"/>
    </row>
    <row r="941" spans="4:4" ht="12.75" customHeight="1">
      <c r="D941" s="69"/>
    </row>
    <row r="942" spans="4:4" ht="12.75" customHeight="1">
      <c r="D942" s="69"/>
    </row>
    <row r="943" spans="4:4" ht="12.75" customHeight="1">
      <c r="D943" s="69"/>
    </row>
    <row r="944" spans="4:4" ht="12.75" customHeight="1">
      <c r="D944" s="69"/>
    </row>
    <row r="945" spans="4:4" ht="12.75" customHeight="1">
      <c r="D945" s="69"/>
    </row>
    <row r="946" spans="4:4" ht="12.75" customHeight="1">
      <c r="D946" s="69"/>
    </row>
    <row r="947" spans="4:4" ht="12.75" customHeight="1">
      <c r="D947" s="69"/>
    </row>
    <row r="948" spans="4:4" ht="12.75" customHeight="1">
      <c r="D948" s="69"/>
    </row>
    <row r="949" spans="4:4" ht="12.75" customHeight="1">
      <c r="D949" s="69"/>
    </row>
    <row r="950" spans="4:4" ht="12.75" customHeight="1">
      <c r="D950" s="69"/>
    </row>
    <row r="951" spans="4:4" ht="12.75" customHeight="1">
      <c r="D951" s="69"/>
    </row>
    <row r="952" spans="4:4" ht="12.75" customHeight="1">
      <c r="D952" s="69"/>
    </row>
    <row r="953" spans="4:4" ht="12.75" customHeight="1">
      <c r="D953" s="69"/>
    </row>
    <row r="954" spans="4:4" ht="12.75" customHeight="1">
      <c r="D954" s="69"/>
    </row>
    <row r="955" spans="4:4" ht="12.75" customHeight="1">
      <c r="D955" s="69"/>
    </row>
    <row r="956" spans="4:4" ht="12.75" customHeight="1">
      <c r="D956" s="69"/>
    </row>
    <row r="957" spans="4:4" ht="12.75" customHeight="1">
      <c r="D957" s="69"/>
    </row>
    <row r="958" spans="4:4" ht="12.75" customHeight="1">
      <c r="D958" s="69"/>
    </row>
    <row r="959" spans="4:4" ht="12.75" customHeight="1">
      <c r="D959" s="69"/>
    </row>
    <row r="960" spans="4:4" ht="12.75" customHeight="1">
      <c r="D960" s="69"/>
    </row>
    <row r="961" spans="4:4" ht="12.75" customHeight="1">
      <c r="D961" s="69"/>
    </row>
    <row r="962" spans="4:4" ht="12.75" customHeight="1">
      <c r="D962" s="69"/>
    </row>
    <row r="963" spans="4:4" ht="12.75" customHeight="1">
      <c r="D963" s="69"/>
    </row>
    <row r="964" spans="4:4" ht="12.75" customHeight="1">
      <c r="D964" s="69"/>
    </row>
    <row r="965" spans="4:4" ht="12.75" customHeight="1">
      <c r="D965" s="69"/>
    </row>
    <row r="966" spans="4:4" ht="12.75" customHeight="1">
      <c r="D966" s="69"/>
    </row>
    <row r="967" spans="4:4" ht="12.75" customHeight="1">
      <c r="D967" s="69"/>
    </row>
    <row r="968" spans="4:4" ht="12.75" customHeight="1">
      <c r="D968" s="69"/>
    </row>
    <row r="969" spans="4:4" ht="12.75" customHeight="1">
      <c r="D969" s="69"/>
    </row>
    <row r="970" spans="4:4" ht="12.75" customHeight="1">
      <c r="D970" s="69"/>
    </row>
    <row r="971" spans="4:4" ht="12.75" customHeight="1">
      <c r="D971" s="69"/>
    </row>
    <row r="972" spans="4:4" ht="12.75" customHeight="1">
      <c r="D972" s="69"/>
    </row>
    <row r="973" spans="4:4" ht="12.75" customHeight="1">
      <c r="D973" s="69"/>
    </row>
    <row r="974" spans="4:4" ht="12.75" customHeight="1">
      <c r="D974" s="69"/>
    </row>
    <row r="975" spans="4:4" ht="12.75" customHeight="1">
      <c r="D975" s="69"/>
    </row>
    <row r="976" spans="4:4" ht="12.75" customHeight="1">
      <c r="D976" s="69"/>
    </row>
    <row r="977" spans="4:4" ht="12.75" customHeight="1">
      <c r="D977" s="69"/>
    </row>
    <row r="978" spans="4:4" ht="12.75" customHeight="1">
      <c r="D978" s="69"/>
    </row>
    <row r="979" spans="4:4" ht="12.75" customHeight="1">
      <c r="D979" s="69"/>
    </row>
    <row r="980" spans="4:4" ht="12.75" customHeight="1">
      <c r="D980" s="69"/>
    </row>
    <row r="981" spans="4:4" ht="12.75" customHeight="1">
      <c r="D981" s="69"/>
    </row>
    <row r="982" spans="4:4" ht="12.75" customHeight="1">
      <c r="D982" s="69"/>
    </row>
    <row r="983" spans="4:4" ht="12.75" customHeight="1">
      <c r="D983" s="69"/>
    </row>
    <row r="984" spans="4:4" ht="12.75" customHeight="1">
      <c r="D984" s="69"/>
    </row>
    <row r="985" spans="4:4" ht="12.75" customHeight="1">
      <c r="D985" s="69"/>
    </row>
    <row r="986" spans="4:4" ht="12.75" customHeight="1">
      <c r="D986" s="69"/>
    </row>
    <row r="987" spans="4:4" ht="12.75" customHeight="1">
      <c r="D987" s="69"/>
    </row>
    <row r="988" spans="4:4" ht="12.75" customHeight="1">
      <c r="D988" s="69"/>
    </row>
    <row r="989" spans="4:4" ht="12.75" customHeight="1">
      <c r="D989" s="69"/>
    </row>
    <row r="990" spans="4:4" ht="12.75" customHeight="1">
      <c r="D990" s="69"/>
    </row>
    <row r="991" spans="4:4" ht="12.75" customHeight="1">
      <c r="D991" s="69"/>
    </row>
    <row r="992" spans="4:4" ht="12.75" customHeight="1">
      <c r="D992" s="69"/>
    </row>
    <row r="993" spans="4:4" ht="12.75" customHeight="1">
      <c r="D993" s="69"/>
    </row>
    <row r="994" spans="4:4" ht="12.75" customHeight="1">
      <c r="D994" s="69"/>
    </row>
    <row r="995" spans="4:4" ht="12.75" customHeight="1">
      <c r="D995" s="69"/>
    </row>
    <row r="996" spans="4:4" ht="12.75" customHeight="1">
      <c r="D996" s="69"/>
    </row>
    <row r="997" spans="4:4" ht="12.75" customHeight="1">
      <c r="D997" s="69"/>
    </row>
    <row r="998" spans="4:4" ht="12.75" customHeight="1">
      <c r="D998" s="69"/>
    </row>
    <row r="999" spans="4:4" ht="12.75" customHeight="1">
      <c r="D999" s="69"/>
    </row>
    <row r="1000" spans="4:4" ht="12.75" customHeight="1">
      <c r="D1000" s="69"/>
    </row>
  </sheetData>
  <autoFilter ref="A4:Z148" xr:uid="{00000000-0009-0000-0000-000007000000}"/>
  <customSheetViews>
    <customSheetView guid="{4E2B3CBC-A4A9-4033-A1E9-971923D32114}" filter="1" showAutoFilter="1">
      <pageMargins left="0.7" right="0.7" top="0.75" bottom="0.75" header="0.3" footer="0.3"/>
      <autoFilter ref="A4:AA148" xr:uid="{1B9A41CD-985E-4F99-B29C-76320B5BD812}"/>
      <extLst>
        <ext uri="GoogleSheetsCustomDataVersion1">
          <go:sheetsCustomData xmlns:go="http://customooxmlschemas.google.com/" filterViewId="575775192"/>
        </ext>
      </extLst>
    </customSheetView>
    <customSheetView guid="{06FEE540-0ECB-4A1D-9074-08E8501FB827}" filter="1" showAutoFilter="1">
      <pageMargins left="0.7" right="0.7" top="0.75" bottom="0.75" header="0.3" footer="0.3"/>
      <autoFilter ref="A4:AA148" xr:uid="{2029AB1A-5E30-4C8D-AD77-E25876A26D3A}"/>
      <extLst>
        <ext uri="GoogleSheetsCustomDataVersion1">
          <go:sheetsCustomData xmlns:go="http://customooxmlschemas.google.com/" filterViewId="2114300290"/>
        </ext>
      </extLst>
    </customSheetView>
  </customSheetViews>
  <pageMargins left="0.75" right="0.75" top="1" bottom="1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" customHeight="1"/>
  <cols>
    <col min="1" max="1" width="6.7109375" customWidth="1"/>
    <col min="2" max="2" width="39.7109375" customWidth="1"/>
    <col min="3" max="23" width="6.42578125" customWidth="1"/>
    <col min="24" max="27" width="8.7109375" customWidth="1"/>
  </cols>
  <sheetData>
    <row r="1" spans="1:27" ht="15.75" customHeight="1">
      <c r="F1" s="75"/>
    </row>
    <row r="2" spans="1:27" ht="15.75" customHeight="1">
      <c r="F2" s="75"/>
    </row>
    <row r="3" spans="1:27" ht="15.75" customHeight="1">
      <c r="F3" s="75"/>
    </row>
    <row r="4" spans="1:27" ht="24.75" customHeight="1">
      <c r="A4" s="54" t="s">
        <v>377</v>
      </c>
      <c r="B4" s="54" t="s">
        <v>378</v>
      </c>
      <c r="C4" s="76" t="s">
        <v>411</v>
      </c>
      <c r="D4" s="76" t="s">
        <v>412</v>
      </c>
      <c r="E4" s="76" t="s">
        <v>413</v>
      </c>
      <c r="F4" s="76" t="s">
        <v>414</v>
      </c>
      <c r="G4" s="76" t="s">
        <v>415</v>
      </c>
      <c r="H4" s="76" t="s">
        <v>416</v>
      </c>
      <c r="I4" s="76" t="s">
        <v>417</v>
      </c>
      <c r="J4" s="76" t="s">
        <v>418</v>
      </c>
      <c r="K4" s="76" t="s">
        <v>419</v>
      </c>
      <c r="L4" s="76" t="s">
        <v>420</v>
      </c>
      <c r="M4" s="77" t="s">
        <v>421</v>
      </c>
      <c r="N4" s="76" t="s">
        <v>422</v>
      </c>
      <c r="O4" s="76" t="s">
        <v>423</v>
      </c>
      <c r="P4" s="77" t="s">
        <v>424</v>
      </c>
      <c r="Q4" s="77"/>
      <c r="R4" s="77"/>
      <c r="S4" s="77"/>
      <c r="T4" s="77"/>
      <c r="U4" s="77"/>
      <c r="V4" s="77"/>
      <c r="W4" s="77"/>
      <c r="X4" s="63"/>
      <c r="Y4" s="63"/>
      <c r="Z4" s="63"/>
      <c r="AA4" s="63"/>
    </row>
    <row r="5" spans="1:27" ht="15.75" customHeight="1">
      <c r="A5" s="1">
        <f>списки!A1</f>
        <v>1</v>
      </c>
      <c r="B5" s="5" t="str">
        <f>списки!C1</f>
        <v>Бурнашев Сергей Олегович</v>
      </c>
      <c r="C5" s="57" t="s">
        <v>382</v>
      </c>
      <c r="D5" s="57" t="s">
        <v>425</v>
      </c>
      <c r="E5" s="55"/>
      <c r="F5" s="57"/>
      <c r="G5" s="55"/>
      <c r="H5" s="57" t="s">
        <v>382</v>
      </c>
      <c r="I5" s="57" t="s">
        <v>382</v>
      </c>
      <c r="J5" s="57" t="s">
        <v>384</v>
      </c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</row>
    <row r="6" spans="1:27" ht="15.75" customHeight="1">
      <c r="A6" s="1">
        <f>списки!A2</f>
        <v>2</v>
      </c>
      <c r="B6" s="5" t="str">
        <f>списки!C2</f>
        <v>Ву Хоанг Ань</v>
      </c>
      <c r="C6" s="55"/>
      <c r="D6" s="55"/>
      <c r="E6" s="55"/>
      <c r="F6" s="55"/>
      <c r="G6" s="55"/>
      <c r="H6" s="55"/>
      <c r="I6" s="55"/>
      <c r="J6" s="57" t="s">
        <v>382</v>
      </c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</row>
    <row r="7" spans="1:27" ht="15.75" customHeight="1">
      <c r="A7" s="1">
        <f>списки!A3</f>
        <v>3</v>
      </c>
      <c r="B7" s="5" t="str">
        <f>списки!C3</f>
        <v>Данг Фыонг Нам</v>
      </c>
      <c r="C7" s="57" t="s">
        <v>382</v>
      </c>
      <c r="D7" s="57" t="s">
        <v>425</v>
      </c>
      <c r="E7" s="55"/>
      <c r="F7" s="55"/>
      <c r="G7" s="55"/>
      <c r="H7" s="55"/>
      <c r="I7" s="57" t="s">
        <v>382</v>
      </c>
      <c r="J7" s="57" t="s">
        <v>382</v>
      </c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</row>
    <row r="8" spans="1:27" ht="15.75" customHeight="1">
      <c r="A8" s="1">
        <f>списки!A4</f>
        <v>4</v>
      </c>
      <c r="B8" s="5" t="str">
        <f>списки!C4</f>
        <v>Дергунова Наталья Олеговна</v>
      </c>
      <c r="C8" s="57" t="s">
        <v>382</v>
      </c>
      <c r="D8" s="57" t="s">
        <v>382</v>
      </c>
      <c r="E8" s="55"/>
      <c r="F8" s="57" t="s">
        <v>382</v>
      </c>
      <c r="G8" s="57" t="s">
        <v>384</v>
      </c>
      <c r="H8" s="57" t="s">
        <v>382</v>
      </c>
      <c r="I8" s="55"/>
      <c r="J8" s="57" t="s">
        <v>382</v>
      </c>
      <c r="K8" s="55"/>
      <c r="L8" s="55"/>
      <c r="M8" s="55"/>
      <c r="N8" s="55"/>
      <c r="O8" s="57" t="s">
        <v>382</v>
      </c>
      <c r="P8" s="55"/>
      <c r="Q8" s="55"/>
      <c r="R8" s="55"/>
      <c r="S8" s="55"/>
      <c r="T8" s="55"/>
      <c r="U8" s="55"/>
      <c r="V8" s="55"/>
      <c r="W8" s="55"/>
    </row>
    <row r="9" spans="1:27" ht="15.75" customHeight="1">
      <c r="A9" s="1">
        <f>списки!A5</f>
        <v>5</v>
      </c>
      <c r="B9" s="5" t="str">
        <f>списки!C5</f>
        <v>Дмитриев Арсений Тарасович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</row>
    <row r="10" spans="1:27" ht="15.75" customHeight="1">
      <c r="A10" s="1">
        <f>списки!A6</f>
        <v>6</v>
      </c>
      <c r="B10" s="5" t="str">
        <f>списки!C6</f>
        <v>Ефремова Юлия Александровна</v>
      </c>
      <c r="C10" s="57" t="s">
        <v>382</v>
      </c>
      <c r="D10" s="78" t="s">
        <v>425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</row>
    <row r="11" spans="1:27" ht="15.75" customHeight="1">
      <c r="A11" s="1">
        <f>списки!A7</f>
        <v>7</v>
      </c>
      <c r="B11" s="5" t="str">
        <f>списки!C7</f>
        <v>Зулпуев Азрет Алтынбекович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</row>
    <row r="12" spans="1:27" ht="15.75" customHeight="1">
      <c r="A12" s="1">
        <f>списки!A8</f>
        <v>8</v>
      </c>
      <c r="B12" s="5" t="str">
        <f>списки!C8</f>
        <v>Казюрин Николай Вячеславович</v>
      </c>
      <c r="C12" s="57" t="s">
        <v>382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</row>
    <row r="13" spans="1:27" ht="15.75" customHeight="1">
      <c r="A13" s="1">
        <f>списки!A9</f>
        <v>9</v>
      </c>
      <c r="B13" s="5" t="str">
        <f>списки!C9</f>
        <v>Калиничев Никита Дмитриевич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</row>
    <row r="14" spans="1:27" ht="15.75" customHeight="1">
      <c r="A14" s="1">
        <f>списки!A10</f>
        <v>10</v>
      </c>
      <c r="B14" s="5" t="str">
        <f>списки!C10</f>
        <v>Кезик Дарья Дмитриевна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</row>
    <row r="15" spans="1:27" ht="15.75" customHeight="1">
      <c r="A15" s="1">
        <f>списки!A11</f>
        <v>11</v>
      </c>
      <c r="B15" s="5" t="str">
        <f>списки!C11</f>
        <v>Кеник Александр Владимирович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</row>
    <row r="16" spans="1:27" ht="15.75" customHeight="1">
      <c r="A16" s="1">
        <f>списки!A12</f>
        <v>12</v>
      </c>
      <c r="B16" s="5" t="str">
        <f>списки!C12</f>
        <v>Колбунов Никита Максимович</v>
      </c>
      <c r="C16" s="57" t="s">
        <v>382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</row>
    <row r="17" spans="1:23" ht="15.75" customHeight="1">
      <c r="A17" s="1">
        <f>списки!A13</f>
        <v>13</v>
      </c>
      <c r="B17" s="5" t="str">
        <f>списки!C13</f>
        <v>Копылов Данила Олегович</v>
      </c>
      <c r="C17" s="57" t="s">
        <v>382</v>
      </c>
      <c r="D17" s="55"/>
      <c r="E17" s="55"/>
      <c r="F17" s="55"/>
      <c r="G17" s="55"/>
      <c r="H17" s="57" t="s">
        <v>384</v>
      </c>
      <c r="I17" s="57" t="s">
        <v>384</v>
      </c>
      <c r="J17" s="55"/>
      <c r="K17" s="55"/>
      <c r="L17" s="55"/>
      <c r="M17" s="55"/>
      <c r="N17" s="57" t="s">
        <v>382</v>
      </c>
      <c r="O17" s="57" t="s">
        <v>382</v>
      </c>
      <c r="P17" s="55"/>
      <c r="Q17" s="55"/>
      <c r="R17" s="55"/>
      <c r="S17" s="55"/>
      <c r="T17" s="55"/>
      <c r="U17" s="55"/>
      <c r="V17" s="55"/>
      <c r="W17" s="55"/>
    </row>
    <row r="18" spans="1:23" ht="15.75" customHeight="1">
      <c r="A18" s="1">
        <f>списки!A14</f>
        <v>14</v>
      </c>
      <c r="B18" s="5" t="str">
        <f>списки!C14</f>
        <v>Куколь Вячеслав Владимирович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</row>
    <row r="19" spans="1:23" ht="15.75" customHeight="1">
      <c r="A19" s="1">
        <f>списки!A15</f>
        <v>15</v>
      </c>
      <c r="B19" s="5" t="str">
        <f>списки!C15</f>
        <v>Лаврентьев Роман Владиславович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</row>
    <row r="20" spans="1:23" ht="15.75" customHeight="1">
      <c r="A20" s="1">
        <f>списки!A16</f>
        <v>16</v>
      </c>
      <c r="B20" s="5" t="str">
        <f>списки!C16</f>
        <v>Латипов Толибжон Комилович</v>
      </c>
      <c r="C20" s="55"/>
      <c r="D20" s="55"/>
      <c r="E20" s="79" t="s">
        <v>425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</row>
    <row r="21" spans="1:23" ht="15.75" customHeight="1">
      <c r="A21" s="1">
        <f>списки!A17</f>
        <v>17</v>
      </c>
      <c r="B21" s="5" t="str">
        <f>списки!C17</f>
        <v>Лещев Дмитрий Алексеевич</v>
      </c>
      <c r="C21" s="55"/>
      <c r="D21" s="78" t="s">
        <v>425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</row>
    <row r="22" spans="1:23" ht="15.75" customHeight="1">
      <c r="A22" s="1">
        <f>списки!A18</f>
        <v>18</v>
      </c>
      <c r="B22" s="5" t="str">
        <f>списки!C18</f>
        <v>Лундовская Ксения Евгеньевна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</row>
    <row r="23" spans="1:23" ht="15.75" customHeight="1">
      <c r="A23" s="1">
        <f>списки!A19</f>
        <v>19</v>
      </c>
      <c r="B23" s="5" t="str">
        <f>списки!C19</f>
        <v>Макаров Владислав Дмитриевич</v>
      </c>
      <c r="C23" s="57" t="s">
        <v>382</v>
      </c>
      <c r="D23" s="55"/>
      <c r="E23" s="55"/>
      <c r="F23" s="55"/>
      <c r="G23" s="57" t="s">
        <v>382</v>
      </c>
      <c r="H23" s="57" t="s">
        <v>382</v>
      </c>
      <c r="I23" s="57" t="s">
        <v>382</v>
      </c>
      <c r="J23" s="57" t="s">
        <v>382</v>
      </c>
      <c r="K23" s="55"/>
      <c r="L23" s="55"/>
      <c r="M23" s="55"/>
      <c r="N23" s="57" t="s">
        <v>382</v>
      </c>
      <c r="O23" s="57" t="s">
        <v>382</v>
      </c>
      <c r="P23" s="55"/>
      <c r="Q23" s="55"/>
      <c r="R23" s="55"/>
      <c r="S23" s="55"/>
      <c r="T23" s="55"/>
      <c r="U23" s="55"/>
      <c r="V23" s="55"/>
      <c r="W23" s="55"/>
    </row>
    <row r="24" spans="1:23" ht="15.75" customHeight="1">
      <c r="A24" s="1">
        <f>списки!A20</f>
        <v>20</v>
      </c>
      <c r="B24" s="5" t="str">
        <f>списки!C20</f>
        <v>Махаммаджонов Сухроббек Умиджон угли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7" t="s">
        <v>426</v>
      </c>
      <c r="O24" s="55"/>
      <c r="P24" s="55"/>
      <c r="Q24" s="55"/>
      <c r="R24" s="55"/>
      <c r="S24" s="55"/>
      <c r="T24" s="55"/>
      <c r="U24" s="55"/>
      <c r="V24" s="55"/>
      <c r="W24" s="55"/>
    </row>
    <row r="25" spans="1:23" ht="15.75" customHeight="1">
      <c r="A25" s="1">
        <f>списки!A21</f>
        <v>21</v>
      </c>
      <c r="B25" s="5" t="str">
        <f>списки!C21</f>
        <v>Омельянюк Дан Юрьевич</v>
      </c>
      <c r="C25" s="57" t="s">
        <v>382</v>
      </c>
      <c r="D25" s="78" t="s">
        <v>382</v>
      </c>
      <c r="E25" s="79" t="s">
        <v>382</v>
      </c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</row>
    <row r="26" spans="1:23" ht="15.75" customHeight="1">
      <c r="A26" s="1">
        <f>списки!A22</f>
        <v>22</v>
      </c>
      <c r="B26" s="5" t="str">
        <f>списки!C22</f>
        <v>Орликов Андрей Алексеевич</v>
      </c>
      <c r="C26" s="55"/>
      <c r="D26" s="78" t="s">
        <v>425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</row>
    <row r="27" spans="1:23" ht="15.75" customHeight="1">
      <c r="A27" s="1">
        <f>списки!A23</f>
        <v>23</v>
      </c>
      <c r="B27" s="5" t="str">
        <f>списки!C23</f>
        <v>Петроченко Иван Васильевич</v>
      </c>
      <c r="C27" s="57" t="s">
        <v>382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</row>
    <row r="28" spans="1:23" ht="15.75" customHeight="1">
      <c r="A28" s="1">
        <f>списки!A24</f>
        <v>24</v>
      </c>
      <c r="B28" s="5" t="str">
        <f>списки!C24</f>
        <v>Протасов Ярослав Игоревич</v>
      </c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</row>
    <row r="29" spans="1:23" ht="15.75" customHeight="1">
      <c r="A29" s="1">
        <f>списки!A25</f>
        <v>25</v>
      </c>
      <c r="B29" s="5" t="str">
        <f>списки!C25</f>
        <v>Рабаева Нурайым Алмазбековна</v>
      </c>
      <c r="C29" s="57" t="s">
        <v>382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</row>
    <row r="30" spans="1:23" ht="15.75" customHeight="1">
      <c r="A30" s="1">
        <f>списки!A26</f>
        <v>26</v>
      </c>
      <c r="B30" s="5" t="str">
        <f>списки!C26</f>
        <v>Сейдалиев Расим Рамисович</v>
      </c>
      <c r="C30" s="57" t="s">
        <v>382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</row>
    <row r="31" spans="1:23" ht="15.75" customHeight="1">
      <c r="A31" s="1">
        <f>списки!A27</f>
        <v>27</v>
      </c>
      <c r="B31" s="5" t="str">
        <f>списки!C27</f>
        <v>СербУшко Андрей Викторович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</row>
    <row r="32" spans="1:23" ht="15.75" customHeight="1">
      <c r="A32" s="1">
        <f>списки!A28</f>
        <v>28</v>
      </c>
      <c r="B32" s="5" t="str">
        <f>списки!C28</f>
        <v>Слепцова Софья Евгеньевна</v>
      </c>
      <c r="C32" s="57" t="s">
        <v>382</v>
      </c>
      <c r="D32" s="55"/>
      <c r="E32" s="55"/>
      <c r="F32" s="55"/>
      <c r="G32" s="55"/>
      <c r="H32" s="57" t="s">
        <v>382</v>
      </c>
      <c r="I32" s="55"/>
      <c r="J32" s="55"/>
      <c r="K32" s="57" t="s">
        <v>382</v>
      </c>
      <c r="L32" s="57" t="s">
        <v>382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</row>
    <row r="33" spans="1:23" ht="15.75" customHeight="1">
      <c r="A33" s="1">
        <f>списки!A29</f>
        <v>29</v>
      </c>
      <c r="B33" s="5" t="str">
        <f>списки!C29</f>
        <v>Стариков Павел Михайлович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</row>
    <row r="34" spans="1:23" ht="15.75" customHeight="1">
      <c r="A34" s="1">
        <f>списки!A30</f>
        <v>30</v>
      </c>
      <c r="B34" s="5" t="str">
        <f>списки!C30</f>
        <v>Степанова Кристина Александровна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</row>
    <row r="35" spans="1:23" ht="15.75" customHeight="1">
      <c r="A35" s="1">
        <f>списки!A31</f>
        <v>31</v>
      </c>
      <c r="B35" s="5" t="str">
        <f>списки!C31</f>
        <v>Фам Ань Ту</v>
      </c>
      <c r="C35" s="57" t="s">
        <v>382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</row>
    <row r="36" spans="1:23" ht="15.75" customHeight="1">
      <c r="A36" s="1">
        <f>списки!A32</f>
        <v>32</v>
      </c>
      <c r="B36" s="5" t="str">
        <f>списки!C32</f>
        <v>Шевченко Арина Александровна</v>
      </c>
      <c r="C36" s="57" t="s">
        <v>382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</row>
    <row r="37" spans="1:23" ht="15.75" customHeight="1">
      <c r="A37" s="1">
        <f>списки!A33</f>
        <v>33</v>
      </c>
      <c r="B37" s="5" t="str">
        <f>списки!C33</f>
        <v>Щулькин Никита Сергеевич</v>
      </c>
      <c r="C37" s="57" t="s">
        <v>382</v>
      </c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</row>
    <row r="38" spans="1:23" ht="15.75" customHeight="1">
      <c r="A38" s="1">
        <f>списки!A34</f>
        <v>34</v>
      </c>
      <c r="B38" s="5" t="str">
        <f>списки!C34</f>
        <v>Абдиев Лочин Журабек угли</v>
      </c>
      <c r="C38" s="57" t="s">
        <v>382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</row>
    <row r="39" spans="1:23" ht="15.75" customHeight="1">
      <c r="A39" s="1">
        <f>списки!A35</f>
        <v>35</v>
      </c>
      <c r="B39" s="5" t="str">
        <f>списки!C35</f>
        <v>Аксёнова Ирина Александровна</v>
      </c>
      <c r="C39" s="57" t="s">
        <v>382</v>
      </c>
      <c r="D39" s="78" t="s">
        <v>425</v>
      </c>
      <c r="E39" s="79" t="s">
        <v>425</v>
      </c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</row>
    <row r="40" spans="1:23" ht="15.75" customHeight="1">
      <c r="A40" s="1">
        <f>списки!A36</f>
        <v>36</v>
      </c>
      <c r="B40" s="5" t="str">
        <f>списки!C36</f>
        <v>Александрова Полина Андреевна</v>
      </c>
      <c r="C40" s="55"/>
      <c r="D40" s="57" t="s">
        <v>425</v>
      </c>
      <c r="E40" s="79" t="s">
        <v>425</v>
      </c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</row>
    <row r="41" spans="1:23" ht="15.75" customHeight="1">
      <c r="A41" s="1">
        <f>списки!A37</f>
        <v>37</v>
      </c>
      <c r="B41" s="5" t="str">
        <f>списки!C37</f>
        <v>Алексеев Григорий Александрович</v>
      </c>
      <c r="C41" s="57" t="s">
        <v>382</v>
      </c>
      <c r="D41" s="55"/>
      <c r="E41" s="55"/>
      <c r="F41" s="55"/>
      <c r="G41" s="55"/>
      <c r="H41" s="57" t="s">
        <v>382</v>
      </c>
      <c r="I41" s="57" t="s">
        <v>382</v>
      </c>
      <c r="J41" s="57" t="s">
        <v>384</v>
      </c>
      <c r="K41" s="55"/>
      <c r="L41" s="55"/>
      <c r="M41" s="55"/>
      <c r="N41" s="57" t="s">
        <v>382</v>
      </c>
      <c r="O41" s="57" t="s">
        <v>382</v>
      </c>
      <c r="P41" s="55"/>
      <c r="Q41" s="55"/>
      <c r="R41" s="55"/>
      <c r="S41" s="55"/>
      <c r="T41" s="55"/>
      <c r="U41" s="55"/>
      <c r="V41" s="55"/>
      <c r="W41" s="55"/>
    </row>
    <row r="42" spans="1:23" ht="15.75" customHeight="1">
      <c r="A42" s="1">
        <f>списки!A38</f>
        <v>38</v>
      </c>
      <c r="B42" s="5" t="str">
        <f>списки!C38</f>
        <v>Аслонов Умид Гани угли</v>
      </c>
      <c r="C42" s="57" t="s">
        <v>382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</row>
    <row r="43" spans="1:23" ht="15.75" customHeight="1">
      <c r="A43" s="1">
        <f>списки!A39</f>
        <v>39</v>
      </c>
      <c r="B43" s="5" t="str">
        <f>списки!C39</f>
        <v>Балыков Артем Владимирович</v>
      </c>
      <c r="C43" s="57" t="s">
        <v>382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</row>
    <row r="44" spans="1:23" ht="15.75" customHeight="1">
      <c r="A44" s="1">
        <f>списки!A40</f>
        <v>40</v>
      </c>
      <c r="B44" s="5" t="str">
        <f>списки!C40</f>
        <v>Вильданов Артём Русланович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</row>
    <row r="45" spans="1:23" ht="15.75" customHeight="1">
      <c r="A45" s="1">
        <f>списки!A41</f>
        <v>41</v>
      </c>
      <c r="B45" s="5" t="str">
        <f>списки!C41</f>
        <v>Вушанло Фарух Русланович</v>
      </c>
      <c r="C45" s="57" t="s">
        <v>382</v>
      </c>
      <c r="D45" s="78" t="s">
        <v>425</v>
      </c>
      <c r="E45" s="79" t="s">
        <v>425</v>
      </c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</row>
    <row r="46" spans="1:23" ht="15.75" customHeight="1">
      <c r="A46" s="1">
        <f>списки!A42</f>
        <v>42</v>
      </c>
      <c r="B46" s="5" t="str">
        <f>списки!C42</f>
        <v>Вячистый Тимофей Дмитриевич</v>
      </c>
      <c r="C46" s="57" t="s">
        <v>382</v>
      </c>
      <c r="D46" s="57" t="s">
        <v>425</v>
      </c>
      <c r="E46" s="57" t="s">
        <v>382</v>
      </c>
      <c r="F46" s="55"/>
      <c r="G46" s="57" t="s">
        <v>382</v>
      </c>
      <c r="H46" s="57" t="s">
        <v>382</v>
      </c>
      <c r="I46" s="57" t="s">
        <v>382</v>
      </c>
      <c r="J46" s="57" t="s">
        <v>382</v>
      </c>
      <c r="K46" s="55"/>
      <c r="L46" s="55"/>
      <c r="M46" s="55"/>
      <c r="N46" s="57" t="s">
        <v>382</v>
      </c>
      <c r="O46" s="57" t="s">
        <v>382</v>
      </c>
      <c r="P46" s="55"/>
      <c r="Q46" s="55"/>
      <c r="R46" s="55"/>
      <c r="S46" s="55"/>
      <c r="T46" s="55"/>
      <c r="U46" s="55"/>
      <c r="V46" s="55"/>
      <c r="W46" s="55"/>
    </row>
    <row r="47" spans="1:23" ht="15.75" customHeight="1">
      <c r="A47" s="1">
        <f>списки!A43</f>
        <v>43</v>
      </c>
      <c r="B47" s="5" t="str">
        <f>списки!C43</f>
        <v>Дик Иван Сергеевич</v>
      </c>
      <c r="C47" s="57" t="s">
        <v>382</v>
      </c>
      <c r="D47" s="55"/>
      <c r="E47" s="55"/>
      <c r="F47" s="55"/>
      <c r="G47" s="55"/>
      <c r="H47" s="57" t="s">
        <v>384</v>
      </c>
      <c r="I47" s="57" t="s">
        <v>382</v>
      </c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</row>
    <row r="48" spans="1:23" ht="15.75" customHeight="1">
      <c r="A48" s="1">
        <f>списки!A44</f>
        <v>44</v>
      </c>
      <c r="B48" s="5" t="str">
        <f>списки!C44</f>
        <v>Жахонов Жамшед Гафур угли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</row>
    <row r="49" spans="1:23" ht="15.75" customHeight="1">
      <c r="A49" s="1">
        <f>списки!A45</f>
        <v>45</v>
      </c>
      <c r="B49" s="5" t="str">
        <f>списки!C45</f>
        <v>Зарембо Алексей Константинович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</row>
    <row r="50" spans="1:23" ht="15.75" customHeight="1">
      <c r="A50" s="1">
        <f>списки!A46</f>
        <v>46</v>
      </c>
      <c r="B50" s="5" t="str">
        <f>списки!C46</f>
        <v>Злобин Владимир Александрович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</row>
    <row r="51" spans="1:23" ht="15.75" customHeight="1">
      <c r="A51" s="1">
        <f>списки!A47</f>
        <v>47</v>
      </c>
      <c r="B51" s="5" t="str">
        <f>списки!C47</f>
        <v>Кадирходжаева Сабрина Шавкатжоновна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</row>
    <row r="52" spans="1:23" ht="15.75" customHeight="1">
      <c r="A52" s="1">
        <f>списки!A48</f>
        <v>48</v>
      </c>
      <c r="B52" s="5" t="str">
        <f>списки!C48</f>
        <v>Кошевой Даниил Алексеевич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</row>
    <row r="53" spans="1:23" ht="15.75" customHeight="1">
      <c r="A53" s="1">
        <f>списки!A49</f>
        <v>49</v>
      </c>
      <c r="B53" s="5" t="str">
        <f>списки!C49</f>
        <v>Леванян Левон Иорданович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</row>
    <row r="54" spans="1:23" ht="15.75" customHeight="1">
      <c r="A54" s="1">
        <f>списки!A50</f>
        <v>50</v>
      </c>
      <c r="B54" s="5" t="str">
        <f>списки!C50</f>
        <v>Мунзензи Мерси</v>
      </c>
      <c r="C54" s="57" t="s">
        <v>382</v>
      </c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</row>
    <row r="55" spans="1:23" ht="15.75" customHeight="1">
      <c r="A55" s="1">
        <f>списки!A51</f>
        <v>51</v>
      </c>
      <c r="B55" s="5" t="str">
        <f>списки!C51</f>
        <v>Мурдани Хайкал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</row>
    <row r="56" spans="1:23" ht="15.75" customHeight="1">
      <c r="A56" s="1">
        <f>списки!A52</f>
        <v>52</v>
      </c>
      <c r="B56" s="5" t="str">
        <f>списки!C52</f>
        <v>Нго Куанг Хыу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</row>
    <row r="57" spans="1:23" ht="15.75" customHeight="1">
      <c r="A57" s="1">
        <f>списки!A53</f>
        <v>53</v>
      </c>
      <c r="B57" s="5" t="str">
        <f>списки!C53</f>
        <v>Пуршев Игорь Валентинович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</row>
    <row r="58" spans="1:23" ht="15.75" customHeight="1">
      <c r="A58" s="1">
        <f>списки!A54</f>
        <v>54</v>
      </c>
      <c r="B58" s="5" t="str">
        <f>списки!C54</f>
        <v>Пынчина Полина Евгеньевна</v>
      </c>
      <c r="C58" s="57" t="s">
        <v>382</v>
      </c>
      <c r="D58" s="78" t="s">
        <v>425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</row>
    <row r="59" spans="1:23" ht="15.75" customHeight="1">
      <c r="A59" s="1">
        <f>списки!A55</f>
        <v>55</v>
      </c>
      <c r="B59" s="5" t="str">
        <f>списки!C55</f>
        <v>Разаренова Анна Андреевна</v>
      </c>
      <c r="C59" s="55"/>
      <c r="D59" s="78" t="s">
        <v>425</v>
      </c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</row>
    <row r="60" spans="1:23" ht="15.75" customHeight="1">
      <c r="A60" s="1">
        <f>списки!A56</f>
        <v>56</v>
      </c>
      <c r="B60" s="5" t="str">
        <f>списки!C56</f>
        <v>Ромбеалло Сиела Махарани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</row>
    <row r="61" spans="1:23" ht="15.75" customHeight="1">
      <c r="A61" s="1">
        <f>списки!A57</f>
        <v>57</v>
      </c>
      <c r="B61" s="5" t="str">
        <f>списки!C57</f>
        <v>Самойлов Даниил Валерьевич</v>
      </c>
      <c r="C61" s="57" t="s">
        <v>382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</row>
    <row r="62" spans="1:23" ht="15.75" customHeight="1">
      <c r="A62" s="1">
        <f>списки!A58</f>
        <v>58</v>
      </c>
      <c r="B62" s="5" t="str">
        <f>списки!C58</f>
        <v>Селуянов Данила Дмитриевич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</row>
    <row r="63" spans="1:23" ht="15.75" customHeight="1">
      <c r="A63" s="1">
        <f>списки!A59</f>
        <v>59</v>
      </c>
      <c r="B63" s="5" t="str">
        <f>списки!C59</f>
        <v>Симонов Артём Андреевич</v>
      </c>
      <c r="C63" s="57" t="s">
        <v>382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</row>
    <row r="64" spans="1:23" ht="15.75" customHeight="1">
      <c r="A64" s="1">
        <f>списки!A60</f>
        <v>60</v>
      </c>
      <c r="B64" s="5" t="str">
        <f>списки!C60</f>
        <v>Сушинский Матвей Сергеевич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</row>
    <row r="65" spans="1:23" ht="15.75" customHeight="1">
      <c r="A65" s="1">
        <f>списки!A61</f>
        <v>61</v>
      </c>
      <c r="B65" s="5" t="str">
        <f>списки!C61</f>
        <v>У Цзе</v>
      </c>
      <c r="C65" s="57" t="s">
        <v>382</v>
      </c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</row>
    <row r="66" spans="1:23" ht="15.75" customHeight="1">
      <c r="A66" s="1">
        <f>списки!A62</f>
        <v>62</v>
      </c>
      <c r="B66" s="5" t="str">
        <f>списки!C62</f>
        <v>Чугунова Ирина Андреевна</v>
      </c>
      <c r="C66" s="57" t="s">
        <v>382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</row>
    <row r="67" spans="1:23" ht="15.75" customHeight="1">
      <c r="A67" s="1">
        <f>списки!A63</f>
        <v>63</v>
      </c>
      <c r="B67" s="5" t="str">
        <f>списки!C63</f>
        <v>Чупин Егор Владимирович</v>
      </c>
      <c r="C67" s="57" t="s">
        <v>382</v>
      </c>
      <c r="D67" s="55"/>
      <c r="E67" s="55"/>
      <c r="F67" s="55"/>
      <c r="G67" s="55"/>
      <c r="H67" s="57" t="s">
        <v>427</v>
      </c>
      <c r="I67" s="57" t="s">
        <v>382</v>
      </c>
      <c r="J67" s="57" t="s">
        <v>382</v>
      </c>
      <c r="K67" s="55"/>
      <c r="L67" s="55"/>
      <c r="M67" s="55"/>
      <c r="N67" s="55"/>
      <c r="O67" s="57" t="s">
        <v>382</v>
      </c>
      <c r="P67" s="55"/>
      <c r="Q67" s="55"/>
      <c r="R67" s="55"/>
      <c r="S67" s="55"/>
      <c r="T67" s="55"/>
      <c r="U67" s="55"/>
      <c r="V67" s="55"/>
      <c r="W67" s="55"/>
    </row>
    <row r="68" spans="1:23" ht="15.75" customHeight="1">
      <c r="A68" s="1">
        <f>списки!A64</f>
        <v>64</v>
      </c>
      <c r="B68" s="5" t="str">
        <f>списки!C64</f>
        <v>Шотхоноева Виктория Анатольевна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</row>
    <row r="69" spans="1:23" ht="15.75" customHeight="1">
      <c r="A69" s="1">
        <f>списки!A65</f>
        <v>65</v>
      </c>
      <c r="B69" s="5" t="str">
        <f>списки!C65</f>
        <v>Юнусова Рената Маратовна</v>
      </c>
      <c r="C69" s="57" t="s">
        <v>382</v>
      </c>
      <c r="D69" s="55"/>
      <c r="E69" s="79" t="s">
        <v>425</v>
      </c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</row>
    <row r="70" spans="1:23" ht="15.75" customHeight="1">
      <c r="A70" s="1">
        <f>списки!A66</f>
        <v>66</v>
      </c>
      <c r="B70" s="5" t="str">
        <f>списки!C66</f>
        <v>Богуславский Борис Витальевич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</row>
    <row r="71" spans="1:23" ht="15.75" customHeight="1">
      <c r="A71" s="1">
        <f>списки!A67</f>
        <v>67</v>
      </c>
      <c r="B71" s="5" t="str">
        <f>списки!C67</f>
        <v>Воротов Вячеслав Аркадьевич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</row>
    <row r="72" spans="1:23" ht="15.75" customHeight="1">
      <c r="A72" s="1">
        <f>списки!A68</f>
        <v>68</v>
      </c>
      <c r="B72" s="5" t="str">
        <f>списки!C68</f>
        <v>Грудинин Сергей Леонидович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</row>
    <row r="73" spans="1:23" ht="15.75" customHeight="1">
      <c r="A73" s="1">
        <f>списки!A69</f>
        <v>69</v>
      </c>
      <c r="B73" s="5" t="str">
        <f>списки!C69</f>
        <v>Деулина Елизавета Сергеевна</v>
      </c>
      <c r="C73" s="57" t="s">
        <v>382</v>
      </c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</row>
    <row r="74" spans="1:23" ht="15.75" customHeight="1">
      <c r="A74" s="1">
        <f>списки!A70</f>
        <v>70</v>
      </c>
      <c r="B74" s="5" t="str">
        <f>списки!C70</f>
        <v>Дмитриева Анна Андреевна</v>
      </c>
      <c r="C74" s="55"/>
      <c r="D74" s="55"/>
      <c r="E74" s="55"/>
      <c r="F74" s="55"/>
      <c r="G74" s="55"/>
      <c r="H74" s="57" t="s">
        <v>425</v>
      </c>
      <c r="I74" s="55"/>
      <c r="J74" s="57" t="s">
        <v>384</v>
      </c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</row>
    <row r="75" spans="1:23" ht="15.75" customHeight="1">
      <c r="A75" s="1">
        <f>списки!A71</f>
        <v>71</v>
      </c>
      <c r="B75" s="5" t="str">
        <f>списки!C71</f>
        <v>Евсеев Всеволод Александрович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</row>
    <row r="76" spans="1:23" ht="15.75" customHeight="1">
      <c r="A76" s="1">
        <f>списки!A72</f>
        <v>72</v>
      </c>
      <c r="B76" s="5" t="str">
        <f>списки!C72</f>
        <v>Завадовский Андрей Андреевич</v>
      </c>
      <c r="C76" s="57" t="s">
        <v>382</v>
      </c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</row>
    <row r="77" spans="1:23" ht="15.75" customHeight="1">
      <c r="A77" s="1">
        <f>списки!A73</f>
        <v>73</v>
      </c>
      <c r="B77" s="5" t="str">
        <f>списки!C73</f>
        <v>Зайнулин Владислав Сергеевич</v>
      </c>
      <c r="C77" s="57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</row>
    <row r="78" spans="1:23" ht="15.75" customHeight="1">
      <c r="A78" s="1">
        <f>списки!A74</f>
        <v>74</v>
      </c>
      <c r="B78" s="5" t="str">
        <f>списки!C74</f>
        <v>Захаркин Артур Сергеевич</v>
      </c>
      <c r="C78" s="57" t="s">
        <v>382</v>
      </c>
      <c r="D78" s="55"/>
      <c r="E78" s="55"/>
      <c r="F78" s="57" t="s">
        <v>382</v>
      </c>
      <c r="G78" s="57" t="s">
        <v>382</v>
      </c>
      <c r="H78" s="57" t="s">
        <v>382</v>
      </c>
      <c r="I78" s="57" t="s">
        <v>382</v>
      </c>
      <c r="J78" s="57" t="s">
        <v>382</v>
      </c>
      <c r="K78" s="55"/>
      <c r="L78" s="55"/>
      <c r="M78" s="55"/>
      <c r="N78" s="55"/>
      <c r="O78" s="57" t="s">
        <v>382</v>
      </c>
      <c r="P78" s="55"/>
      <c r="Q78" s="55"/>
      <c r="R78" s="55"/>
      <c r="S78" s="55"/>
      <c r="T78" s="55"/>
      <c r="U78" s="55"/>
      <c r="V78" s="55"/>
      <c r="W78" s="55"/>
    </row>
    <row r="79" spans="1:23" ht="15.75" customHeight="1">
      <c r="A79" s="1">
        <f>списки!A75</f>
        <v>75</v>
      </c>
      <c r="B79" s="5" t="str">
        <f>списки!C75</f>
        <v>Исаева Светлана Алексеевна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</row>
    <row r="80" spans="1:23" ht="15.75" customHeight="1">
      <c r="A80" s="1">
        <f>списки!A76</f>
        <v>76</v>
      </c>
      <c r="B80" s="5" t="str">
        <f>списки!C76</f>
        <v>Карлов Иван Александрович</v>
      </c>
      <c r="C80" s="57" t="s">
        <v>382</v>
      </c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</row>
    <row r="81" spans="1:23" ht="15.75" customHeight="1">
      <c r="A81" s="1">
        <f>списки!A77</f>
        <v>77</v>
      </c>
      <c r="B81" s="5" t="str">
        <f>списки!C77</f>
        <v>Катмаков Лев Константинович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</row>
    <row r="82" spans="1:23" ht="15.75" customHeight="1">
      <c r="A82" s="1">
        <f>списки!A78</f>
        <v>78</v>
      </c>
      <c r="B82" s="5" t="str">
        <f>списки!C78</f>
        <v>Климашевский Евгений Олегович</v>
      </c>
      <c r="C82" s="57" t="s">
        <v>382</v>
      </c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</row>
    <row r="83" spans="1:23" ht="15.75" customHeight="1">
      <c r="A83" s="1">
        <f>списки!A79</f>
        <v>79</v>
      </c>
      <c r="B83" s="5" t="str">
        <f>списки!C79</f>
        <v>Коропотухин Кирилл Андреевич</v>
      </c>
      <c r="C83" s="57" t="s">
        <v>382</v>
      </c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</row>
    <row r="84" spans="1:23" ht="15.75" customHeight="1">
      <c r="A84" s="1">
        <f>списки!A80</f>
        <v>80</v>
      </c>
      <c r="B84" s="5" t="str">
        <f>списки!C80</f>
        <v>Крамарчук Анита Нурлановна</v>
      </c>
      <c r="C84" s="57" t="s">
        <v>382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</row>
    <row r="85" spans="1:23" ht="15.75" customHeight="1">
      <c r="A85" s="1">
        <f>списки!A81</f>
        <v>81</v>
      </c>
      <c r="B85" s="5" t="str">
        <f>списки!C81</f>
        <v>Курманов Сапар Мирланович</v>
      </c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</row>
    <row r="86" spans="1:23" ht="15.75" customHeight="1">
      <c r="A86" s="1">
        <f>списки!A82</f>
        <v>82</v>
      </c>
      <c r="B86" s="5" t="str">
        <f>списки!C82</f>
        <v>Лазаренко Борис Евгеньевич</v>
      </c>
      <c r="C86" s="57" t="s">
        <v>382</v>
      </c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</row>
    <row r="87" spans="1:23" ht="15.75" customHeight="1">
      <c r="A87" s="1">
        <f>списки!A83</f>
        <v>83</v>
      </c>
      <c r="B87" s="5" t="str">
        <f>списки!C83</f>
        <v>Локотецкий Матвей Евгеньевич</v>
      </c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</row>
    <row r="88" spans="1:23" ht="15.75" customHeight="1">
      <c r="A88" s="1">
        <f>списки!A84</f>
        <v>84</v>
      </c>
      <c r="B88" s="5" t="str">
        <f>списки!C84</f>
        <v>Лубсандоржиев Айдар Минжурович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</row>
    <row r="89" spans="1:23" ht="15.75" customHeight="1">
      <c r="A89" s="1">
        <f>списки!A85</f>
        <v>85</v>
      </c>
      <c r="B89" s="5" t="str">
        <f>списки!C85</f>
        <v>Мальцев Данил Рустамович</v>
      </c>
      <c r="C89" s="57" t="s">
        <v>382</v>
      </c>
      <c r="D89" s="55"/>
      <c r="E89" s="55"/>
      <c r="F89" s="55"/>
      <c r="G89" s="55"/>
      <c r="H89" s="57" t="s">
        <v>382</v>
      </c>
      <c r="I89" s="57" t="s">
        <v>382</v>
      </c>
      <c r="J89" s="57" t="s">
        <v>382</v>
      </c>
      <c r="K89" s="55"/>
      <c r="L89" s="55"/>
      <c r="M89" s="55"/>
      <c r="N89" s="57" t="s">
        <v>382</v>
      </c>
      <c r="O89" s="57" t="s">
        <v>382</v>
      </c>
      <c r="P89" s="57"/>
      <c r="Q89" s="55"/>
      <c r="R89" s="55"/>
      <c r="S89" s="55"/>
      <c r="T89" s="55"/>
      <c r="U89" s="55"/>
      <c r="V89" s="55"/>
      <c r="W89" s="55"/>
    </row>
    <row r="90" spans="1:23" ht="15.75" customHeight="1">
      <c r="A90" s="1">
        <f>списки!A86</f>
        <v>86</v>
      </c>
      <c r="B90" s="5" t="str">
        <f>списки!C86</f>
        <v>Мандрыкина Наталья Евгеньевна</v>
      </c>
      <c r="C90" s="57" t="s">
        <v>382</v>
      </c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</row>
    <row r="91" spans="1:23" ht="15.75" customHeight="1">
      <c r="A91" s="1">
        <f>списки!A87</f>
        <v>87</v>
      </c>
      <c r="B91" s="5" t="str">
        <f>списки!C87</f>
        <v>Мустафа Андрей Валерьевич</v>
      </c>
      <c r="C91" s="57" t="s">
        <v>382</v>
      </c>
      <c r="D91" s="57" t="s">
        <v>425</v>
      </c>
      <c r="E91" s="55"/>
      <c r="F91" s="55"/>
      <c r="G91" s="57" t="s">
        <v>382</v>
      </c>
      <c r="H91" s="57" t="s">
        <v>382</v>
      </c>
      <c r="I91" s="57" t="s">
        <v>382</v>
      </c>
      <c r="J91" s="57" t="s">
        <v>382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</row>
    <row r="92" spans="1:23" ht="15.75" customHeight="1">
      <c r="A92" s="1">
        <f>списки!A88</f>
        <v>88</v>
      </c>
      <c r="B92" s="5" t="str">
        <f>списки!C88</f>
        <v>Никифоров Дмитрий Игоревич</v>
      </c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</row>
    <row r="93" spans="1:23" ht="15.75" customHeight="1">
      <c r="A93" s="1">
        <f>списки!A89</f>
        <v>89</v>
      </c>
      <c r="B93" s="5" t="str">
        <f>списки!C89</f>
        <v>Нурматов Хамидулло Абдулло угли</v>
      </c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</row>
    <row r="94" spans="1:23" ht="15.75" customHeight="1">
      <c r="A94" s="1">
        <f>списки!A90</f>
        <v>90</v>
      </c>
      <c r="B94" s="5" t="str">
        <f>списки!C90</f>
        <v>Осипова Александра Дмитриевна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</row>
    <row r="95" spans="1:23" ht="15.75" customHeight="1">
      <c r="A95" s="1">
        <f>списки!A91</f>
        <v>91</v>
      </c>
      <c r="B95" s="5" t="str">
        <f>списки!C91</f>
        <v>Повшедный Даниил Александрович</v>
      </c>
      <c r="C95" s="57" t="s">
        <v>382</v>
      </c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</row>
    <row r="96" spans="1:23" ht="15.75" customHeight="1">
      <c r="A96" s="1">
        <f>списки!A92</f>
        <v>92</v>
      </c>
      <c r="B96" s="5" t="str">
        <f>списки!C92</f>
        <v>Погоренко Иван Сергеевич</v>
      </c>
      <c r="C96" s="57" t="s">
        <v>382</v>
      </c>
      <c r="D96" s="57" t="s">
        <v>382</v>
      </c>
      <c r="E96" s="55"/>
      <c r="F96" s="55"/>
      <c r="G96" s="57" t="s">
        <v>382</v>
      </c>
      <c r="H96" s="57" t="s">
        <v>382</v>
      </c>
      <c r="I96" s="57" t="s">
        <v>384</v>
      </c>
      <c r="J96" s="57" t="s">
        <v>382</v>
      </c>
      <c r="K96" s="55"/>
      <c r="L96" s="55"/>
      <c r="M96" s="55"/>
      <c r="N96" s="55"/>
      <c r="O96" s="57" t="s">
        <v>382</v>
      </c>
      <c r="P96" s="55"/>
      <c r="Q96" s="55"/>
      <c r="R96" s="55"/>
      <c r="S96" s="55"/>
      <c r="T96" s="55"/>
      <c r="U96" s="55"/>
      <c r="V96" s="55"/>
      <c r="W96" s="55"/>
    </row>
    <row r="97" spans="1:27" ht="15.75" customHeight="1">
      <c r="A97" s="1">
        <f>списки!A93</f>
        <v>93</v>
      </c>
      <c r="B97" s="5" t="str">
        <f>списки!C93</f>
        <v>Попов Александр Александрович</v>
      </c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</row>
    <row r="98" spans="1:27" ht="15.75" customHeight="1">
      <c r="A98" s="1">
        <f>списки!A94</f>
        <v>94</v>
      </c>
      <c r="B98" s="5" t="str">
        <f>списки!C94</f>
        <v>Пустовой Андрей Евгеньевич</v>
      </c>
      <c r="C98" s="57" t="s">
        <v>382</v>
      </c>
      <c r="D98" s="55"/>
      <c r="E98" s="55"/>
      <c r="F98" s="55"/>
      <c r="G98" s="57" t="s">
        <v>382</v>
      </c>
      <c r="H98" s="57" t="s">
        <v>382</v>
      </c>
      <c r="I98" s="57" t="s">
        <v>382</v>
      </c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</row>
    <row r="99" spans="1:27" ht="15.75" customHeight="1">
      <c r="A99" s="1">
        <f>списки!A95</f>
        <v>95</v>
      </c>
      <c r="B99" s="5" t="str">
        <f>списки!C95</f>
        <v>Пшонкин Вадим Дмитриевич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24"/>
      <c r="Y99" s="24"/>
      <c r="Z99" s="24"/>
      <c r="AA99" s="24"/>
    </row>
    <row r="100" spans="1:27" ht="15.75" customHeight="1">
      <c r="A100" s="1">
        <f>списки!A96</f>
        <v>96</v>
      </c>
      <c r="B100" s="5" t="str">
        <f>списки!C96</f>
        <v>Ситдиков Рустам Вадимович</v>
      </c>
      <c r="C100" s="57" t="s">
        <v>382</v>
      </c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</row>
    <row r="101" spans="1:27" ht="15.75" customHeight="1">
      <c r="A101" s="1">
        <f>списки!A97</f>
        <v>97</v>
      </c>
      <c r="B101" s="5" t="str">
        <f>списки!C97</f>
        <v>Талаев Илья Викторович</v>
      </c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</row>
    <row r="102" spans="1:27" ht="15.75" customHeight="1">
      <c r="A102" s="1">
        <f>списки!A98</f>
        <v>98</v>
      </c>
      <c r="B102" s="5" t="str">
        <f>списки!C98</f>
        <v>Фомин Александр Владимирович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</row>
    <row r="103" spans="1:27" ht="15.75" customHeight="1">
      <c r="A103" s="1">
        <f>списки!A99</f>
        <v>99</v>
      </c>
      <c r="B103" s="5" t="str">
        <f>списки!C99</f>
        <v>Шлейнингер Никита Викторович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</row>
    <row r="104" spans="1:27" ht="15.75" customHeight="1">
      <c r="A104" s="1">
        <f>списки!A100</f>
        <v>100</v>
      </c>
      <c r="B104" s="5" t="str">
        <f>списки!C100</f>
        <v>Ерохин Артем Алексеевич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</row>
    <row r="105" spans="1:27" ht="15.75" customHeight="1">
      <c r="A105" s="1">
        <f>списки!A101</f>
        <v>101</v>
      </c>
      <c r="B105" s="5" t="str">
        <f>списки!C101</f>
        <v>Субботин + СтрПр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</row>
    <row r="106" spans="1:27" ht="15.75" customHeight="1">
      <c r="A106" s="1">
        <f>списки!A102</f>
        <v>102</v>
      </c>
      <c r="B106" s="5" t="str">
        <f>списки!C102</f>
        <v>Котов + СтрПр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</row>
    <row r="107" spans="1:27" ht="15.75" customHeight="1">
      <c r="A107" s="1">
        <f>списки!A103</f>
        <v>103</v>
      </c>
      <c r="B107" s="5" t="str">
        <f>списки!C103</f>
        <v>Головко + СтрПр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</row>
    <row r="108" spans="1:27" ht="15.75" customHeight="1">
      <c r="A108" s="1">
        <f>списки!A104</f>
        <v>104</v>
      </c>
      <c r="B108" s="5" t="str">
        <f>списки!C104</f>
        <v>Орлов + СтрПр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</row>
    <row r="109" spans="1:27" ht="15.75" customHeight="1">
      <c r="A109" s="1">
        <f>списки!A105</f>
        <v>105</v>
      </c>
      <c r="B109" s="5" t="str">
        <f>списки!C105</f>
        <v>Гельдыев</v>
      </c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</row>
    <row r="110" spans="1:27" ht="15.75" customHeight="1">
      <c r="A110" s="1">
        <f>списки!A106</f>
        <v>106</v>
      </c>
      <c r="B110" s="5" t="str">
        <f>списки!C106</f>
        <v>Шугаров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</row>
    <row r="111" spans="1:27" ht="15.75" customHeight="1">
      <c r="A111" s="1">
        <f>списки!A107</f>
        <v>107</v>
      </c>
      <c r="B111" s="5" t="str">
        <f>списки!C107</f>
        <v>Голышев</v>
      </c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</row>
    <row r="112" spans="1:27" ht="15.75" customHeight="1">
      <c r="A112" s="1">
        <f>списки!A108</f>
        <v>108</v>
      </c>
      <c r="B112" s="5" t="str">
        <f>списки!C108</f>
        <v>Сен Ченг</v>
      </c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</row>
    <row r="113" spans="1:23" ht="15.75" customHeight="1">
      <c r="A113" s="1">
        <f>списки!A109</f>
        <v>109</v>
      </c>
      <c r="B113" s="5" t="str">
        <f>списки!C109</f>
        <v>Чан Пэнсян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</row>
    <row r="114" spans="1:23" ht="15.75" customHeight="1">
      <c r="A114" s="1">
        <f>списки!A110</f>
        <v>110</v>
      </c>
      <c r="B114" s="5" t="str">
        <f>списки!C110</f>
        <v>Васильева Елизавета Владимировна (932003)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</row>
    <row r="115" spans="1:23" ht="15.75" customHeight="1">
      <c r="A115" s="1">
        <f>списки!A111</f>
        <v>111</v>
      </c>
      <c r="B115" s="5" t="str">
        <f>списки!C111</f>
        <v>Жданов Роман Олегович (932003)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  <row r="116" spans="1:23" ht="15.75" customHeight="1">
      <c r="A116" s="1">
        <f>списки!A112</f>
        <v>112</v>
      </c>
      <c r="B116" s="5" t="str">
        <f>списки!C112</f>
        <v>Ибрагимов Алишер Искандар угли (932001)</v>
      </c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</row>
    <row r="117" spans="1:23" ht="15.75" customHeight="1">
      <c r="A117" s="1">
        <f>списки!A113</f>
        <v>113</v>
      </c>
      <c r="B117" s="5" t="str">
        <f>списки!C113</f>
        <v>Иванов Данил Олегович (932003)</v>
      </c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</row>
    <row r="118" spans="1:23" ht="15.75" customHeight="1">
      <c r="A118" s="1">
        <f>списки!A114</f>
        <v>114</v>
      </c>
      <c r="B118" s="5" t="str">
        <f>списки!C114</f>
        <v>Изотов Александр Владимирович (932002)</v>
      </c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</row>
    <row r="119" spans="1:23" ht="15.75" customHeight="1">
      <c r="A119" s="1">
        <f>списки!A115</f>
        <v>115</v>
      </c>
      <c r="B119" s="5" t="str">
        <f>списки!C115</f>
        <v>Ильев Никита Андреевич (932002)</v>
      </c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</row>
    <row r="120" spans="1:23" ht="15.75" customHeight="1">
      <c r="A120" s="1">
        <f>списки!A116</f>
        <v>116</v>
      </c>
      <c r="B120" s="5" t="str">
        <f>списки!C116</f>
        <v>Котов Александр Валерьевич (932003)</v>
      </c>
      <c r="C120" s="55"/>
      <c r="D120" s="55"/>
      <c r="E120" s="55"/>
      <c r="F120" s="55"/>
      <c r="G120" s="55"/>
      <c r="H120" s="55"/>
      <c r="I120" s="55"/>
      <c r="J120" s="57" t="s">
        <v>382</v>
      </c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</row>
    <row r="121" spans="1:23" ht="15.75" customHeight="1">
      <c r="A121" s="1">
        <f>списки!A117</f>
        <v>117</v>
      </c>
      <c r="B121" s="5" t="str">
        <f>списки!C117</f>
        <v>Лапатин Данила Алексеевич (932001)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</row>
    <row r="122" spans="1:23" ht="15.75" customHeight="1">
      <c r="A122" s="1">
        <f>списки!A118</f>
        <v>118</v>
      </c>
      <c r="B122" s="5" t="str">
        <f>списки!C118</f>
        <v>Линьков Вадим Игоревич (932004)</v>
      </c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</row>
    <row r="123" spans="1:23" ht="15.75" customHeight="1">
      <c r="A123" s="1">
        <f>списки!A119</f>
        <v>119</v>
      </c>
      <c r="B123" s="5" t="str">
        <f>списки!C119</f>
        <v>Логоткова Дарья Константиновна (932003)</v>
      </c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</row>
    <row r="124" spans="1:23" ht="15.75" customHeight="1">
      <c r="A124" s="1">
        <f>списки!A120</f>
        <v>120</v>
      </c>
      <c r="B124" s="5" t="str">
        <f>списки!C120</f>
        <v>Малясов Дмитрий Викторович (932001)</v>
      </c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</row>
    <row r="125" spans="1:23" ht="15.75" customHeight="1">
      <c r="A125" s="1">
        <f>списки!A121</f>
        <v>121</v>
      </c>
      <c r="B125" s="5" t="str">
        <f>списки!C121</f>
        <v>Марьясов Артем Ринатович (932002)</v>
      </c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</row>
    <row r="126" spans="1:23" ht="15.75" customHeight="1">
      <c r="A126" s="1">
        <f>списки!A122</f>
        <v>122</v>
      </c>
      <c r="B126" s="5" t="str">
        <f>списки!C122</f>
        <v>Маслова Мария Витальевна (932002)</v>
      </c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</row>
    <row r="127" spans="1:23" ht="15.75" customHeight="1">
      <c r="A127" s="1">
        <f>списки!A123</f>
        <v>123</v>
      </c>
      <c r="B127" s="5" t="str">
        <f>списки!C123</f>
        <v>Молоков Артём Вячеславович (932003)</v>
      </c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</row>
    <row r="128" spans="1:23" ht="15.75" customHeight="1">
      <c r="A128" s="1">
        <f>списки!A124</f>
        <v>124</v>
      </c>
      <c r="B128" s="5" t="str">
        <f>списки!C124</f>
        <v>Панова Диана Дмитриевна (932001)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</row>
    <row r="129" spans="1:23" ht="15.75" customHeight="1">
      <c r="A129" s="1">
        <f>списки!A125</f>
        <v>125</v>
      </c>
      <c r="B129" s="5" t="str">
        <f>списки!C125</f>
        <v>Петериков Иван Владимирович (932003)</v>
      </c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</row>
    <row r="130" spans="1:23" ht="15.75" customHeight="1">
      <c r="A130" s="1">
        <f>списки!A126</f>
        <v>126</v>
      </c>
      <c r="B130" s="5" t="str">
        <f>списки!C126</f>
        <v>Печкина Кристина Евгеньевна (932001)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</row>
    <row r="131" spans="1:23" ht="15.75" customHeight="1">
      <c r="A131" s="1">
        <f>списки!A127</f>
        <v>127</v>
      </c>
      <c r="B131" s="5" t="str">
        <f>списки!C127</f>
        <v>Пудов Дмитрий Анатольевич (932001)</v>
      </c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</row>
    <row r="132" spans="1:23" ht="15.75" customHeight="1">
      <c r="A132" s="1">
        <f>списки!A128</f>
        <v>128</v>
      </c>
      <c r="B132" s="5" t="str">
        <f>списки!C128</f>
        <v>Ращупкина Наталья Максимовна (932002)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</row>
    <row r="133" spans="1:23" ht="15.75" customHeight="1">
      <c r="A133" s="1">
        <f>списки!A129</f>
        <v>129</v>
      </c>
      <c r="B133" s="5" t="str">
        <f>списки!C129</f>
        <v>Русанов Даниил Игоревич (932002)</v>
      </c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</row>
    <row r="134" spans="1:23" ht="15.75" customHeight="1">
      <c r="A134" s="1">
        <f>списки!A130</f>
        <v>130</v>
      </c>
      <c r="B134" s="5" t="str">
        <f>списки!C130</f>
        <v>Скрипко Егор Анатольевич (932002)</v>
      </c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</row>
    <row r="135" spans="1:23" ht="15.75" customHeight="1">
      <c r="A135" s="1">
        <f>списки!A131</f>
        <v>131</v>
      </c>
      <c r="B135" s="5" t="str">
        <f>списки!C131</f>
        <v>Степаньков Данила Денисович (932001)</v>
      </c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</row>
    <row r="136" spans="1:23" ht="15.75" customHeight="1">
      <c r="A136" s="1">
        <f>списки!A132</f>
        <v>132</v>
      </c>
      <c r="B136" s="5" t="str">
        <f>списки!C132</f>
        <v>Танумихарджа Рафаэл Мэтью (932003)</v>
      </c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</row>
    <row r="137" spans="1:23" ht="15.75" customHeight="1">
      <c r="A137" s="1">
        <f>списки!A133</f>
        <v>133</v>
      </c>
      <c r="B137" s="5" t="str">
        <f>списки!C133</f>
        <v>Узжин Виталий Андреевич (932002)</v>
      </c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</row>
    <row r="138" spans="1:23" ht="15.75" customHeight="1">
      <c r="A138" s="1">
        <f>списки!A134</f>
        <v>134</v>
      </c>
      <c r="B138" s="5" t="str">
        <f>списки!C134</f>
        <v>Хандуев Алдар Станиславович (932001)</v>
      </c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</row>
    <row r="139" spans="1:23" ht="15.75" customHeight="1">
      <c r="A139" s="1">
        <f>списки!A135</f>
        <v>135</v>
      </c>
      <c r="B139" s="5" t="str">
        <f>списки!C135</f>
        <v>Щербак Юлия Алексеевна (932002)</v>
      </c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</row>
    <row r="140" spans="1:23" ht="15.75" customHeight="1">
      <c r="A140" s="1">
        <f>списки!A136</f>
        <v>136</v>
      </c>
      <c r="B140" s="5" t="str">
        <f>списки!C136</f>
        <v>Юдин Роман Владимирович (932003)</v>
      </c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</row>
    <row r="141" spans="1:23" ht="15.75" customHeight="1">
      <c r="A141" s="1">
        <f>списки!A137</f>
        <v>137</v>
      </c>
      <c r="B141" s="5">
        <f>списки!C137</f>
        <v>0</v>
      </c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</row>
    <row r="142" spans="1:23" ht="15.75" customHeight="1">
      <c r="A142" s="1">
        <f>списки!A138</f>
        <v>138</v>
      </c>
      <c r="B142" s="5">
        <f>списки!C138</f>
        <v>0</v>
      </c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</row>
    <row r="143" spans="1:23" ht="15.75" customHeight="1">
      <c r="A143" s="1">
        <f>списки!A139</f>
        <v>139</v>
      </c>
      <c r="B143" s="5">
        <f>списки!C139</f>
        <v>0</v>
      </c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</row>
    <row r="144" spans="1:23" ht="15.75" customHeight="1">
      <c r="A144" s="1">
        <f>списки!A140</f>
        <v>140</v>
      </c>
      <c r="B144" s="5">
        <f>списки!C140</f>
        <v>0</v>
      </c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</row>
    <row r="145" spans="1:23" ht="15.75" customHeight="1">
      <c r="A145" s="1">
        <f>списки!A141</f>
        <v>141</v>
      </c>
      <c r="B145" s="5" t="str">
        <f>списки!C141</f>
        <v>Переплеткина</v>
      </c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</row>
    <row r="146" spans="1:23" ht="15.75" customHeight="1">
      <c r="A146" s="1">
        <f>списки!A142</f>
        <v>142</v>
      </c>
      <c r="B146" s="5" t="str">
        <f>списки!C142</f>
        <v>Емелин Кирилл Сергеевич</v>
      </c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</row>
    <row r="147" spans="1:23" ht="15.75" customHeight="1">
      <c r="A147" s="1">
        <f>списки!A143</f>
        <v>143</v>
      </c>
      <c r="B147" s="5" t="str">
        <f>списки!C143</f>
        <v>Гурин Кирилл Игоревич</v>
      </c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</row>
    <row r="148" spans="1:23" ht="15.75" customHeight="1">
      <c r="A148" s="1">
        <f>списки!A144</f>
        <v>0</v>
      </c>
      <c r="B148" s="5">
        <f>списки!C144</f>
        <v>0</v>
      </c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</row>
    <row r="149" spans="1:23" ht="15.75" customHeight="1">
      <c r="A149" s="1">
        <f>списки!A145</f>
        <v>0</v>
      </c>
      <c r="B149" s="5">
        <f>списки!C145</f>
        <v>0</v>
      </c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</row>
    <row r="150" spans="1:23" ht="15.75" customHeight="1">
      <c r="F150" s="75"/>
    </row>
    <row r="151" spans="1:23" ht="15.75" customHeight="1">
      <c r="F151" s="75"/>
    </row>
    <row r="152" spans="1:23" ht="15.75" customHeight="1">
      <c r="F152" s="75"/>
    </row>
    <row r="153" spans="1:23" ht="15.75" customHeight="1">
      <c r="F153" s="75"/>
    </row>
    <row r="154" spans="1:23" ht="15.75" customHeight="1">
      <c r="F154" s="75"/>
    </row>
    <row r="155" spans="1:23" ht="15.75" customHeight="1">
      <c r="F155" s="75"/>
    </row>
    <row r="156" spans="1:23" ht="15.75" customHeight="1">
      <c r="F156" s="75"/>
    </row>
    <row r="157" spans="1:23" ht="15.75" customHeight="1">
      <c r="F157" s="75"/>
    </row>
    <row r="158" spans="1:23" ht="15.75" customHeight="1">
      <c r="F158" s="75"/>
    </row>
    <row r="159" spans="1:23" ht="15.75" customHeight="1">
      <c r="F159" s="75"/>
    </row>
    <row r="160" spans="1:23" ht="15.75" customHeight="1">
      <c r="F160" s="75"/>
    </row>
    <row r="161" spans="6:6" ht="15.75" customHeight="1">
      <c r="F161" s="75"/>
    </row>
    <row r="162" spans="6:6" ht="15.75" customHeight="1">
      <c r="F162" s="75"/>
    </row>
    <row r="163" spans="6:6" ht="15.75" customHeight="1">
      <c r="F163" s="75"/>
    </row>
    <row r="164" spans="6:6" ht="15.75" customHeight="1">
      <c r="F164" s="75"/>
    </row>
    <row r="165" spans="6:6" ht="15.75" customHeight="1">
      <c r="F165" s="75"/>
    </row>
    <row r="166" spans="6:6" ht="15.75" customHeight="1">
      <c r="F166" s="75"/>
    </row>
    <row r="167" spans="6:6" ht="15.75" customHeight="1">
      <c r="F167" s="75"/>
    </row>
    <row r="168" spans="6:6" ht="15.75" customHeight="1">
      <c r="F168" s="75"/>
    </row>
    <row r="169" spans="6:6" ht="15.75" customHeight="1">
      <c r="F169" s="75"/>
    </row>
    <row r="170" spans="6:6" ht="15.75" customHeight="1">
      <c r="F170" s="75"/>
    </row>
    <row r="171" spans="6:6" ht="15.75" customHeight="1">
      <c r="F171" s="75"/>
    </row>
    <row r="172" spans="6:6" ht="15.75" customHeight="1">
      <c r="F172" s="75"/>
    </row>
    <row r="173" spans="6:6" ht="15.75" customHeight="1">
      <c r="F173" s="75"/>
    </row>
    <row r="174" spans="6:6" ht="15.75" customHeight="1">
      <c r="F174" s="75"/>
    </row>
    <row r="175" spans="6:6" ht="15.75" customHeight="1">
      <c r="F175" s="75"/>
    </row>
    <row r="176" spans="6:6" ht="15.75" customHeight="1">
      <c r="F176" s="75"/>
    </row>
    <row r="177" spans="6:6" ht="15.75" customHeight="1">
      <c r="F177" s="75"/>
    </row>
    <row r="178" spans="6:6" ht="15.75" customHeight="1">
      <c r="F178" s="75"/>
    </row>
    <row r="179" spans="6:6" ht="15.75" customHeight="1">
      <c r="F179" s="75"/>
    </row>
    <row r="180" spans="6:6" ht="15.75" customHeight="1">
      <c r="F180" s="75"/>
    </row>
    <row r="181" spans="6:6" ht="15.75" customHeight="1">
      <c r="F181" s="75"/>
    </row>
    <row r="182" spans="6:6" ht="15.75" customHeight="1">
      <c r="F182" s="75"/>
    </row>
    <row r="183" spans="6:6" ht="15.75" customHeight="1">
      <c r="F183" s="75"/>
    </row>
    <row r="184" spans="6:6" ht="15.75" customHeight="1">
      <c r="F184" s="75"/>
    </row>
    <row r="185" spans="6:6" ht="15.75" customHeight="1">
      <c r="F185" s="75"/>
    </row>
    <row r="186" spans="6:6" ht="15.75" customHeight="1">
      <c r="F186" s="75"/>
    </row>
    <row r="187" spans="6:6" ht="15.75" customHeight="1">
      <c r="F187" s="75"/>
    </row>
    <row r="188" spans="6:6" ht="15.75" customHeight="1">
      <c r="F188" s="75"/>
    </row>
    <row r="189" spans="6:6" ht="15.75" customHeight="1">
      <c r="F189" s="75"/>
    </row>
    <row r="190" spans="6:6" ht="15.75" customHeight="1">
      <c r="F190" s="75"/>
    </row>
    <row r="191" spans="6:6" ht="15.75" customHeight="1">
      <c r="F191" s="75"/>
    </row>
    <row r="192" spans="6:6" ht="15.75" customHeight="1">
      <c r="F192" s="75"/>
    </row>
    <row r="193" spans="6:6" ht="15.75" customHeight="1">
      <c r="F193" s="75"/>
    </row>
    <row r="194" spans="6:6" ht="15.75" customHeight="1">
      <c r="F194" s="75"/>
    </row>
    <row r="195" spans="6:6" ht="15.75" customHeight="1">
      <c r="F195" s="75"/>
    </row>
    <row r="196" spans="6:6" ht="15.75" customHeight="1">
      <c r="F196" s="75"/>
    </row>
    <row r="197" spans="6:6" ht="15.75" customHeight="1">
      <c r="F197" s="75"/>
    </row>
    <row r="198" spans="6:6" ht="15.75" customHeight="1">
      <c r="F198" s="75"/>
    </row>
    <row r="199" spans="6:6" ht="15.75" customHeight="1">
      <c r="F199" s="75"/>
    </row>
    <row r="200" spans="6:6" ht="15.75" customHeight="1">
      <c r="F200" s="75"/>
    </row>
    <row r="201" spans="6:6" ht="15.75" customHeight="1">
      <c r="F201" s="75"/>
    </row>
    <row r="202" spans="6:6" ht="15.75" customHeight="1">
      <c r="F202" s="75"/>
    </row>
    <row r="203" spans="6:6" ht="15.75" customHeight="1">
      <c r="F203" s="75"/>
    </row>
    <row r="204" spans="6:6" ht="15.75" customHeight="1">
      <c r="F204" s="75"/>
    </row>
    <row r="205" spans="6:6" ht="15.75" customHeight="1">
      <c r="F205" s="75"/>
    </row>
    <row r="206" spans="6:6" ht="15.75" customHeight="1">
      <c r="F206" s="75"/>
    </row>
    <row r="207" spans="6:6" ht="15.75" customHeight="1">
      <c r="F207" s="75"/>
    </row>
    <row r="208" spans="6:6" ht="15.75" customHeight="1">
      <c r="F208" s="75"/>
    </row>
    <row r="209" spans="6:6" ht="15.75" customHeight="1">
      <c r="F209" s="75"/>
    </row>
    <row r="210" spans="6:6" ht="15.75" customHeight="1">
      <c r="F210" s="75"/>
    </row>
    <row r="211" spans="6:6" ht="15.75" customHeight="1">
      <c r="F211" s="75"/>
    </row>
    <row r="212" spans="6:6" ht="15.75" customHeight="1">
      <c r="F212" s="75"/>
    </row>
    <row r="213" spans="6:6" ht="15.75" customHeight="1">
      <c r="F213" s="75"/>
    </row>
    <row r="214" spans="6:6" ht="15.75" customHeight="1">
      <c r="F214" s="75"/>
    </row>
    <row r="215" spans="6:6" ht="15.75" customHeight="1">
      <c r="F215" s="75"/>
    </row>
    <row r="216" spans="6:6" ht="15.75" customHeight="1">
      <c r="F216" s="75"/>
    </row>
    <row r="217" spans="6:6" ht="15.75" customHeight="1">
      <c r="F217" s="75"/>
    </row>
    <row r="218" spans="6:6" ht="15.75" customHeight="1">
      <c r="F218" s="75"/>
    </row>
    <row r="219" spans="6:6" ht="15.75" customHeight="1">
      <c r="F219" s="75"/>
    </row>
    <row r="220" spans="6:6" ht="15.75" customHeight="1">
      <c r="F220" s="75"/>
    </row>
    <row r="221" spans="6:6" ht="15.75" customHeight="1">
      <c r="F221" s="75"/>
    </row>
    <row r="222" spans="6:6" ht="15.75" customHeight="1">
      <c r="F222" s="75"/>
    </row>
    <row r="223" spans="6:6" ht="15.75" customHeight="1">
      <c r="F223" s="75"/>
    </row>
    <row r="224" spans="6:6" ht="15.75" customHeight="1">
      <c r="F224" s="75"/>
    </row>
    <row r="225" spans="6:6" ht="15.75" customHeight="1">
      <c r="F225" s="75"/>
    </row>
    <row r="226" spans="6:6" ht="15.75" customHeight="1">
      <c r="F226" s="75"/>
    </row>
    <row r="227" spans="6:6" ht="15.75" customHeight="1">
      <c r="F227" s="75"/>
    </row>
    <row r="228" spans="6:6" ht="15.75" customHeight="1">
      <c r="F228" s="75"/>
    </row>
    <row r="229" spans="6:6" ht="15.75" customHeight="1">
      <c r="F229" s="75"/>
    </row>
    <row r="230" spans="6:6" ht="15.75" customHeight="1">
      <c r="F230" s="75"/>
    </row>
    <row r="231" spans="6:6" ht="15.75" customHeight="1">
      <c r="F231" s="75"/>
    </row>
    <row r="232" spans="6:6" ht="15.75" customHeight="1">
      <c r="F232" s="75"/>
    </row>
    <row r="233" spans="6:6" ht="15.75" customHeight="1">
      <c r="F233" s="75"/>
    </row>
    <row r="234" spans="6:6" ht="15.75" customHeight="1">
      <c r="F234" s="75"/>
    </row>
    <row r="235" spans="6:6" ht="15.75" customHeight="1">
      <c r="F235" s="75"/>
    </row>
    <row r="236" spans="6:6" ht="15.75" customHeight="1">
      <c r="F236" s="75"/>
    </row>
    <row r="237" spans="6:6" ht="15.75" customHeight="1">
      <c r="F237" s="75"/>
    </row>
    <row r="238" spans="6:6" ht="15.75" customHeight="1">
      <c r="F238" s="75"/>
    </row>
    <row r="239" spans="6:6" ht="15.75" customHeight="1">
      <c r="F239" s="75"/>
    </row>
    <row r="240" spans="6:6" ht="15.75" customHeight="1">
      <c r="F240" s="75"/>
    </row>
    <row r="241" spans="6:6" ht="15.75" customHeight="1">
      <c r="F241" s="75"/>
    </row>
    <row r="242" spans="6:6" ht="15.75" customHeight="1">
      <c r="F242" s="75"/>
    </row>
    <row r="243" spans="6:6" ht="15.75" customHeight="1">
      <c r="F243" s="75"/>
    </row>
    <row r="244" spans="6:6" ht="15.75" customHeight="1">
      <c r="F244" s="75"/>
    </row>
    <row r="245" spans="6:6" ht="15.75" customHeight="1">
      <c r="F245" s="75"/>
    </row>
    <row r="246" spans="6:6" ht="15.75" customHeight="1">
      <c r="F246" s="75"/>
    </row>
    <row r="247" spans="6:6" ht="15.75" customHeight="1">
      <c r="F247" s="75"/>
    </row>
    <row r="248" spans="6:6" ht="15.75" customHeight="1">
      <c r="F248" s="75"/>
    </row>
    <row r="249" spans="6:6" ht="15.75" customHeight="1">
      <c r="F249" s="75"/>
    </row>
    <row r="250" spans="6:6" ht="15.75" customHeight="1">
      <c r="F250" s="75"/>
    </row>
    <row r="251" spans="6:6" ht="15.75" customHeight="1">
      <c r="F251" s="75"/>
    </row>
    <row r="252" spans="6:6" ht="15.75" customHeight="1">
      <c r="F252" s="75"/>
    </row>
    <row r="253" spans="6:6" ht="15.75" customHeight="1">
      <c r="F253" s="75"/>
    </row>
    <row r="254" spans="6:6" ht="15.75" customHeight="1">
      <c r="F254" s="75"/>
    </row>
    <row r="255" spans="6:6" ht="15.75" customHeight="1">
      <c r="F255" s="75"/>
    </row>
    <row r="256" spans="6:6" ht="15.75" customHeight="1">
      <c r="F256" s="75"/>
    </row>
    <row r="257" spans="6:6" ht="15.75" customHeight="1">
      <c r="F257" s="75"/>
    </row>
    <row r="258" spans="6:6" ht="15.75" customHeight="1">
      <c r="F258" s="75"/>
    </row>
    <row r="259" spans="6:6" ht="15.75" customHeight="1">
      <c r="F259" s="75"/>
    </row>
    <row r="260" spans="6:6" ht="15.75" customHeight="1">
      <c r="F260" s="75"/>
    </row>
    <row r="261" spans="6:6" ht="15.75" customHeight="1">
      <c r="F261" s="75"/>
    </row>
    <row r="262" spans="6:6" ht="15.75" customHeight="1">
      <c r="F262" s="75"/>
    </row>
    <row r="263" spans="6:6" ht="15.75" customHeight="1">
      <c r="F263" s="75"/>
    </row>
    <row r="264" spans="6:6" ht="15.75" customHeight="1">
      <c r="F264" s="75"/>
    </row>
    <row r="265" spans="6:6" ht="15.75" customHeight="1">
      <c r="F265" s="75"/>
    </row>
    <row r="266" spans="6:6" ht="15.75" customHeight="1">
      <c r="F266" s="75"/>
    </row>
    <row r="267" spans="6:6" ht="15.75" customHeight="1">
      <c r="F267" s="75"/>
    </row>
    <row r="268" spans="6:6" ht="15.75" customHeight="1">
      <c r="F268" s="75"/>
    </row>
    <row r="269" spans="6:6" ht="15.75" customHeight="1">
      <c r="F269" s="75"/>
    </row>
    <row r="270" spans="6:6" ht="15.75" customHeight="1">
      <c r="F270" s="75"/>
    </row>
    <row r="271" spans="6:6" ht="15.75" customHeight="1">
      <c r="F271" s="75"/>
    </row>
    <row r="272" spans="6:6" ht="15.75" customHeight="1">
      <c r="F272" s="75"/>
    </row>
    <row r="273" spans="6:6" ht="15.75" customHeight="1">
      <c r="F273" s="75"/>
    </row>
    <row r="274" spans="6:6" ht="15.75" customHeight="1">
      <c r="F274" s="75"/>
    </row>
    <row r="275" spans="6:6" ht="15.75" customHeight="1">
      <c r="F275" s="75"/>
    </row>
    <row r="276" spans="6:6" ht="15.75" customHeight="1">
      <c r="F276" s="75"/>
    </row>
    <row r="277" spans="6:6" ht="15.75" customHeight="1">
      <c r="F277" s="75"/>
    </row>
    <row r="278" spans="6:6" ht="15.75" customHeight="1">
      <c r="F278" s="75"/>
    </row>
    <row r="279" spans="6:6" ht="15.75" customHeight="1">
      <c r="F279" s="75"/>
    </row>
    <row r="280" spans="6:6" ht="15.75" customHeight="1">
      <c r="F280" s="75"/>
    </row>
    <row r="281" spans="6:6" ht="15.75" customHeight="1">
      <c r="F281" s="75"/>
    </row>
    <row r="282" spans="6:6" ht="15.75" customHeight="1">
      <c r="F282" s="75"/>
    </row>
    <row r="283" spans="6:6" ht="15.75" customHeight="1">
      <c r="F283" s="75"/>
    </row>
    <row r="284" spans="6:6" ht="15.75" customHeight="1">
      <c r="F284" s="75"/>
    </row>
    <row r="285" spans="6:6" ht="15.75" customHeight="1">
      <c r="F285" s="75"/>
    </row>
    <row r="286" spans="6:6" ht="15.75" customHeight="1">
      <c r="F286" s="75"/>
    </row>
    <row r="287" spans="6:6" ht="15.75" customHeight="1">
      <c r="F287" s="75"/>
    </row>
    <row r="288" spans="6:6" ht="15.75" customHeight="1">
      <c r="F288" s="75"/>
    </row>
    <row r="289" spans="6:6" ht="15.75" customHeight="1">
      <c r="F289" s="75"/>
    </row>
    <row r="290" spans="6:6" ht="15.75" customHeight="1">
      <c r="F290" s="75"/>
    </row>
    <row r="291" spans="6:6" ht="15.75" customHeight="1">
      <c r="F291" s="75"/>
    </row>
    <row r="292" spans="6:6" ht="15.75" customHeight="1">
      <c r="F292" s="75"/>
    </row>
    <row r="293" spans="6:6" ht="15.75" customHeight="1">
      <c r="F293" s="75"/>
    </row>
    <row r="294" spans="6:6" ht="15.75" customHeight="1">
      <c r="F294" s="75"/>
    </row>
    <row r="295" spans="6:6" ht="15.75" customHeight="1">
      <c r="F295" s="75"/>
    </row>
    <row r="296" spans="6:6" ht="15.75" customHeight="1">
      <c r="F296" s="75"/>
    </row>
    <row r="297" spans="6:6" ht="15.75" customHeight="1">
      <c r="F297" s="75"/>
    </row>
    <row r="298" spans="6:6" ht="15.75" customHeight="1">
      <c r="F298" s="75"/>
    </row>
    <row r="299" spans="6:6" ht="15.75" customHeight="1">
      <c r="F299" s="75"/>
    </row>
    <row r="300" spans="6:6" ht="15.75" customHeight="1">
      <c r="F300" s="75"/>
    </row>
    <row r="301" spans="6:6" ht="15.75" customHeight="1">
      <c r="F301" s="75"/>
    </row>
    <row r="302" spans="6:6" ht="15.75" customHeight="1">
      <c r="F302" s="75"/>
    </row>
    <row r="303" spans="6:6" ht="15.75" customHeight="1">
      <c r="F303" s="75"/>
    </row>
    <row r="304" spans="6:6" ht="15.75" customHeight="1">
      <c r="F304" s="75"/>
    </row>
    <row r="305" spans="6:6" ht="15.75" customHeight="1">
      <c r="F305" s="75"/>
    </row>
    <row r="306" spans="6:6" ht="15.75" customHeight="1">
      <c r="F306" s="75"/>
    </row>
    <row r="307" spans="6:6" ht="15.75" customHeight="1">
      <c r="F307" s="75"/>
    </row>
    <row r="308" spans="6:6" ht="15.75" customHeight="1">
      <c r="F308" s="75"/>
    </row>
    <row r="309" spans="6:6" ht="15.75" customHeight="1">
      <c r="F309" s="75"/>
    </row>
    <row r="310" spans="6:6" ht="15.75" customHeight="1">
      <c r="F310" s="75"/>
    </row>
    <row r="311" spans="6:6" ht="15.75" customHeight="1">
      <c r="F311" s="75"/>
    </row>
    <row r="312" spans="6:6" ht="15.75" customHeight="1">
      <c r="F312" s="75"/>
    </row>
    <row r="313" spans="6:6" ht="15.75" customHeight="1">
      <c r="F313" s="75"/>
    </row>
    <row r="314" spans="6:6" ht="15.75" customHeight="1">
      <c r="F314" s="75"/>
    </row>
    <row r="315" spans="6:6" ht="15.75" customHeight="1">
      <c r="F315" s="75"/>
    </row>
    <row r="316" spans="6:6" ht="15.75" customHeight="1">
      <c r="F316" s="75"/>
    </row>
    <row r="317" spans="6:6" ht="15.75" customHeight="1">
      <c r="F317" s="75"/>
    </row>
    <row r="318" spans="6:6" ht="15.75" customHeight="1">
      <c r="F318" s="75"/>
    </row>
    <row r="319" spans="6:6" ht="15.75" customHeight="1">
      <c r="F319" s="75"/>
    </row>
    <row r="320" spans="6:6" ht="15.75" customHeight="1">
      <c r="F320" s="75"/>
    </row>
    <row r="321" spans="6:6" ht="15.75" customHeight="1">
      <c r="F321" s="75"/>
    </row>
    <row r="322" spans="6:6" ht="15.75" customHeight="1">
      <c r="F322" s="75"/>
    </row>
    <row r="323" spans="6:6" ht="15.75" customHeight="1">
      <c r="F323" s="75"/>
    </row>
    <row r="324" spans="6:6" ht="15.75" customHeight="1">
      <c r="F324" s="75"/>
    </row>
    <row r="325" spans="6:6" ht="15.75" customHeight="1">
      <c r="F325" s="75"/>
    </row>
    <row r="326" spans="6:6" ht="15.75" customHeight="1">
      <c r="F326" s="75"/>
    </row>
    <row r="327" spans="6:6" ht="15.75" customHeight="1">
      <c r="F327" s="75"/>
    </row>
    <row r="328" spans="6:6" ht="15.75" customHeight="1">
      <c r="F328" s="75"/>
    </row>
    <row r="329" spans="6:6" ht="15.75" customHeight="1">
      <c r="F329" s="75"/>
    </row>
    <row r="330" spans="6:6" ht="15.75" customHeight="1">
      <c r="F330" s="75"/>
    </row>
    <row r="331" spans="6:6" ht="15.75" customHeight="1">
      <c r="F331" s="75"/>
    </row>
    <row r="332" spans="6:6" ht="15.75" customHeight="1">
      <c r="F332" s="75"/>
    </row>
    <row r="333" spans="6:6" ht="15.75" customHeight="1">
      <c r="F333" s="75"/>
    </row>
    <row r="334" spans="6:6" ht="15.75" customHeight="1">
      <c r="F334" s="75"/>
    </row>
    <row r="335" spans="6:6" ht="15.75" customHeight="1">
      <c r="F335" s="75"/>
    </row>
    <row r="336" spans="6:6" ht="15.75" customHeight="1">
      <c r="F336" s="75"/>
    </row>
    <row r="337" spans="6:6" ht="15.75" customHeight="1">
      <c r="F337" s="75"/>
    </row>
    <row r="338" spans="6:6" ht="15.75" customHeight="1">
      <c r="F338" s="75"/>
    </row>
    <row r="339" spans="6:6" ht="15.75" customHeight="1">
      <c r="F339" s="75"/>
    </row>
    <row r="340" spans="6:6" ht="15.75" customHeight="1">
      <c r="F340" s="75"/>
    </row>
    <row r="341" spans="6:6" ht="15.75" customHeight="1">
      <c r="F341" s="75"/>
    </row>
    <row r="342" spans="6:6" ht="15.75" customHeight="1">
      <c r="F342" s="75"/>
    </row>
    <row r="343" spans="6:6" ht="15.75" customHeight="1">
      <c r="F343" s="75"/>
    </row>
    <row r="344" spans="6:6" ht="15.75" customHeight="1">
      <c r="F344" s="75"/>
    </row>
    <row r="345" spans="6:6" ht="15.75" customHeight="1">
      <c r="F345" s="75"/>
    </row>
    <row r="346" spans="6:6" ht="15.75" customHeight="1">
      <c r="F346" s="75"/>
    </row>
    <row r="347" spans="6:6" ht="15.75" customHeight="1">
      <c r="F347" s="75"/>
    </row>
    <row r="348" spans="6:6" ht="15.75" customHeight="1">
      <c r="F348" s="75"/>
    </row>
    <row r="349" spans="6:6" ht="15.75" customHeight="1">
      <c r="F349" s="75"/>
    </row>
    <row r="350" spans="6:6" ht="15.75" customHeight="1">
      <c r="F350" s="75"/>
    </row>
    <row r="351" spans="6:6" ht="15.75" customHeight="1">
      <c r="F351" s="75"/>
    </row>
    <row r="352" spans="6:6" ht="15.75" customHeight="1">
      <c r="F352" s="75"/>
    </row>
    <row r="353" spans="6:6" ht="15.75" customHeight="1">
      <c r="F353" s="75"/>
    </row>
    <row r="354" spans="6:6" ht="15.75" customHeight="1">
      <c r="F354" s="75"/>
    </row>
    <row r="355" spans="6:6" ht="15.75" customHeight="1">
      <c r="F355" s="75"/>
    </row>
    <row r="356" spans="6:6" ht="15.75" customHeight="1">
      <c r="F356" s="75"/>
    </row>
    <row r="357" spans="6:6" ht="15.75" customHeight="1">
      <c r="F357" s="75"/>
    </row>
    <row r="358" spans="6:6" ht="15.75" customHeight="1">
      <c r="F358" s="75"/>
    </row>
    <row r="359" spans="6:6" ht="15.75" customHeight="1">
      <c r="F359" s="75"/>
    </row>
    <row r="360" spans="6:6" ht="15.75" customHeight="1">
      <c r="F360" s="75"/>
    </row>
    <row r="361" spans="6:6" ht="15.75" customHeight="1">
      <c r="F361" s="75"/>
    </row>
    <row r="362" spans="6:6" ht="15.75" customHeight="1">
      <c r="F362" s="75"/>
    </row>
    <row r="363" spans="6:6" ht="15.75" customHeight="1">
      <c r="F363" s="75"/>
    </row>
    <row r="364" spans="6:6" ht="15.75" customHeight="1">
      <c r="F364" s="75"/>
    </row>
    <row r="365" spans="6:6" ht="15.75" customHeight="1">
      <c r="F365" s="75"/>
    </row>
    <row r="366" spans="6:6" ht="15.75" customHeight="1">
      <c r="F366" s="75"/>
    </row>
    <row r="367" spans="6:6" ht="15.75" customHeight="1">
      <c r="F367" s="75"/>
    </row>
    <row r="368" spans="6:6" ht="15.75" customHeight="1">
      <c r="F368" s="75"/>
    </row>
    <row r="369" spans="6:6" ht="15.75" customHeight="1">
      <c r="F369" s="75"/>
    </row>
    <row r="370" spans="6:6" ht="15.75" customHeight="1">
      <c r="F370" s="75"/>
    </row>
    <row r="371" spans="6:6" ht="15.75" customHeight="1">
      <c r="F371" s="75"/>
    </row>
    <row r="372" spans="6:6" ht="15.75" customHeight="1">
      <c r="F372" s="75"/>
    </row>
    <row r="373" spans="6:6" ht="15.75" customHeight="1">
      <c r="F373" s="75"/>
    </row>
    <row r="374" spans="6:6" ht="15.75" customHeight="1">
      <c r="F374" s="75"/>
    </row>
    <row r="375" spans="6:6" ht="15.75" customHeight="1">
      <c r="F375" s="75"/>
    </row>
    <row r="376" spans="6:6" ht="15.75" customHeight="1">
      <c r="F376" s="75"/>
    </row>
    <row r="377" spans="6:6" ht="15.75" customHeight="1">
      <c r="F377" s="75"/>
    </row>
    <row r="378" spans="6:6" ht="15.75" customHeight="1">
      <c r="F378" s="75"/>
    </row>
    <row r="379" spans="6:6" ht="15.75" customHeight="1">
      <c r="F379" s="75"/>
    </row>
    <row r="380" spans="6:6" ht="15.75" customHeight="1">
      <c r="F380" s="75"/>
    </row>
    <row r="381" spans="6:6" ht="15.75" customHeight="1">
      <c r="F381" s="75"/>
    </row>
    <row r="382" spans="6:6" ht="15.75" customHeight="1">
      <c r="F382" s="75"/>
    </row>
    <row r="383" spans="6:6" ht="15.75" customHeight="1">
      <c r="F383" s="75"/>
    </row>
    <row r="384" spans="6:6" ht="15.75" customHeight="1">
      <c r="F384" s="75"/>
    </row>
    <row r="385" spans="6:6" ht="15.75" customHeight="1">
      <c r="F385" s="75"/>
    </row>
    <row r="386" spans="6:6" ht="15.75" customHeight="1">
      <c r="F386" s="75"/>
    </row>
    <row r="387" spans="6:6" ht="15.75" customHeight="1">
      <c r="F387" s="75"/>
    </row>
    <row r="388" spans="6:6" ht="15.75" customHeight="1">
      <c r="F388" s="75"/>
    </row>
    <row r="389" spans="6:6" ht="15.75" customHeight="1">
      <c r="F389" s="75"/>
    </row>
    <row r="390" spans="6:6" ht="15.75" customHeight="1">
      <c r="F390" s="75"/>
    </row>
    <row r="391" spans="6:6" ht="15.75" customHeight="1">
      <c r="F391" s="75"/>
    </row>
    <row r="392" spans="6:6" ht="15.75" customHeight="1">
      <c r="F392" s="75"/>
    </row>
    <row r="393" spans="6:6" ht="15.75" customHeight="1">
      <c r="F393" s="75"/>
    </row>
    <row r="394" spans="6:6" ht="15.75" customHeight="1">
      <c r="F394" s="75"/>
    </row>
    <row r="395" spans="6:6" ht="15.75" customHeight="1">
      <c r="F395" s="75"/>
    </row>
    <row r="396" spans="6:6" ht="15.75" customHeight="1">
      <c r="F396" s="75"/>
    </row>
    <row r="397" spans="6:6" ht="15.75" customHeight="1">
      <c r="F397" s="75"/>
    </row>
    <row r="398" spans="6:6" ht="15.75" customHeight="1">
      <c r="F398" s="75"/>
    </row>
    <row r="399" spans="6:6" ht="15.75" customHeight="1">
      <c r="F399" s="75"/>
    </row>
    <row r="400" spans="6:6" ht="15.75" customHeight="1">
      <c r="F400" s="75"/>
    </row>
    <row r="401" spans="6:6" ht="15.75" customHeight="1">
      <c r="F401" s="75"/>
    </row>
    <row r="402" spans="6:6" ht="15.75" customHeight="1">
      <c r="F402" s="75"/>
    </row>
    <row r="403" spans="6:6" ht="15.75" customHeight="1">
      <c r="F403" s="75"/>
    </row>
    <row r="404" spans="6:6" ht="15.75" customHeight="1">
      <c r="F404" s="75"/>
    </row>
    <row r="405" spans="6:6" ht="15.75" customHeight="1">
      <c r="F405" s="75"/>
    </row>
    <row r="406" spans="6:6" ht="15.75" customHeight="1">
      <c r="F406" s="75"/>
    </row>
    <row r="407" spans="6:6" ht="15.75" customHeight="1">
      <c r="F407" s="75"/>
    </row>
    <row r="408" spans="6:6" ht="15.75" customHeight="1">
      <c r="F408" s="75"/>
    </row>
    <row r="409" spans="6:6" ht="15.75" customHeight="1">
      <c r="F409" s="75"/>
    </row>
    <row r="410" spans="6:6" ht="15.75" customHeight="1">
      <c r="F410" s="75"/>
    </row>
    <row r="411" spans="6:6" ht="15.75" customHeight="1">
      <c r="F411" s="75"/>
    </row>
    <row r="412" spans="6:6" ht="15.75" customHeight="1">
      <c r="F412" s="75"/>
    </row>
    <row r="413" spans="6:6" ht="15.75" customHeight="1">
      <c r="F413" s="75"/>
    </row>
    <row r="414" spans="6:6" ht="15.75" customHeight="1">
      <c r="F414" s="75"/>
    </row>
    <row r="415" spans="6:6" ht="15.75" customHeight="1">
      <c r="F415" s="75"/>
    </row>
    <row r="416" spans="6:6" ht="15.75" customHeight="1">
      <c r="F416" s="75"/>
    </row>
    <row r="417" spans="6:6" ht="15.75" customHeight="1">
      <c r="F417" s="75"/>
    </row>
    <row r="418" spans="6:6" ht="15.75" customHeight="1">
      <c r="F418" s="75"/>
    </row>
    <row r="419" spans="6:6" ht="15.75" customHeight="1">
      <c r="F419" s="75"/>
    </row>
    <row r="420" spans="6:6" ht="15.75" customHeight="1">
      <c r="F420" s="75"/>
    </row>
    <row r="421" spans="6:6" ht="15.75" customHeight="1">
      <c r="F421" s="75"/>
    </row>
    <row r="422" spans="6:6" ht="15.75" customHeight="1">
      <c r="F422" s="75"/>
    </row>
    <row r="423" spans="6:6" ht="15.75" customHeight="1">
      <c r="F423" s="75"/>
    </row>
    <row r="424" spans="6:6" ht="15.75" customHeight="1">
      <c r="F424" s="75"/>
    </row>
    <row r="425" spans="6:6" ht="15.75" customHeight="1">
      <c r="F425" s="75"/>
    </row>
    <row r="426" spans="6:6" ht="15.75" customHeight="1">
      <c r="F426" s="75"/>
    </row>
    <row r="427" spans="6:6" ht="15.75" customHeight="1">
      <c r="F427" s="75"/>
    </row>
    <row r="428" spans="6:6" ht="15.75" customHeight="1">
      <c r="F428" s="75"/>
    </row>
    <row r="429" spans="6:6" ht="15.75" customHeight="1">
      <c r="F429" s="75"/>
    </row>
    <row r="430" spans="6:6" ht="15.75" customHeight="1">
      <c r="F430" s="75"/>
    </row>
    <row r="431" spans="6:6" ht="15.75" customHeight="1">
      <c r="F431" s="75"/>
    </row>
    <row r="432" spans="6:6" ht="15.75" customHeight="1">
      <c r="F432" s="75"/>
    </row>
    <row r="433" spans="6:6" ht="15.75" customHeight="1">
      <c r="F433" s="75"/>
    </row>
    <row r="434" spans="6:6" ht="15.75" customHeight="1">
      <c r="F434" s="75"/>
    </row>
    <row r="435" spans="6:6" ht="15.75" customHeight="1">
      <c r="F435" s="75"/>
    </row>
    <row r="436" spans="6:6" ht="15.75" customHeight="1">
      <c r="F436" s="75"/>
    </row>
    <row r="437" spans="6:6" ht="15.75" customHeight="1">
      <c r="F437" s="75"/>
    </row>
    <row r="438" spans="6:6" ht="15.75" customHeight="1">
      <c r="F438" s="75"/>
    </row>
    <row r="439" spans="6:6" ht="15.75" customHeight="1">
      <c r="F439" s="75"/>
    </row>
    <row r="440" spans="6:6" ht="15.75" customHeight="1">
      <c r="F440" s="75"/>
    </row>
    <row r="441" spans="6:6" ht="15.75" customHeight="1">
      <c r="F441" s="75"/>
    </row>
    <row r="442" spans="6:6" ht="15.75" customHeight="1">
      <c r="F442" s="75"/>
    </row>
    <row r="443" spans="6:6" ht="15.75" customHeight="1">
      <c r="F443" s="75"/>
    </row>
    <row r="444" spans="6:6" ht="15.75" customHeight="1">
      <c r="F444" s="75"/>
    </row>
    <row r="445" spans="6:6" ht="15.75" customHeight="1">
      <c r="F445" s="75"/>
    </row>
    <row r="446" spans="6:6" ht="15.75" customHeight="1">
      <c r="F446" s="75"/>
    </row>
    <row r="447" spans="6:6" ht="15.75" customHeight="1">
      <c r="F447" s="75"/>
    </row>
    <row r="448" spans="6:6" ht="15.75" customHeight="1">
      <c r="F448" s="75"/>
    </row>
    <row r="449" spans="6:6" ht="15.75" customHeight="1">
      <c r="F449" s="75"/>
    </row>
    <row r="450" spans="6:6" ht="15.75" customHeight="1">
      <c r="F450" s="75"/>
    </row>
    <row r="451" spans="6:6" ht="15.75" customHeight="1">
      <c r="F451" s="75"/>
    </row>
    <row r="452" spans="6:6" ht="15.75" customHeight="1">
      <c r="F452" s="75"/>
    </row>
    <row r="453" spans="6:6" ht="15.75" customHeight="1">
      <c r="F453" s="75"/>
    </row>
    <row r="454" spans="6:6" ht="15.75" customHeight="1">
      <c r="F454" s="75"/>
    </row>
    <row r="455" spans="6:6" ht="15.75" customHeight="1">
      <c r="F455" s="75"/>
    </row>
    <row r="456" spans="6:6" ht="15.75" customHeight="1">
      <c r="F456" s="75"/>
    </row>
    <row r="457" spans="6:6" ht="15.75" customHeight="1">
      <c r="F457" s="75"/>
    </row>
    <row r="458" spans="6:6" ht="15.75" customHeight="1">
      <c r="F458" s="75"/>
    </row>
    <row r="459" spans="6:6" ht="15.75" customHeight="1">
      <c r="F459" s="75"/>
    </row>
    <row r="460" spans="6:6" ht="15.75" customHeight="1">
      <c r="F460" s="75"/>
    </row>
    <row r="461" spans="6:6" ht="15.75" customHeight="1">
      <c r="F461" s="75"/>
    </row>
    <row r="462" spans="6:6" ht="15.75" customHeight="1">
      <c r="F462" s="75"/>
    </row>
    <row r="463" spans="6:6" ht="15.75" customHeight="1">
      <c r="F463" s="75"/>
    </row>
    <row r="464" spans="6:6" ht="15.75" customHeight="1">
      <c r="F464" s="75"/>
    </row>
    <row r="465" spans="6:6" ht="15.75" customHeight="1">
      <c r="F465" s="75"/>
    </row>
    <row r="466" spans="6:6" ht="15.75" customHeight="1">
      <c r="F466" s="75"/>
    </row>
    <row r="467" spans="6:6" ht="15.75" customHeight="1">
      <c r="F467" s="75"/>
    </row>
    <row r="468" spans="6:6" ht="15.75" customHeight="1">
      <c r="F468" s="75"/>
    </row>
    <row r="469" spans="6:6" ht="15.75" customHeight="1">
      <c r="F469" s="75"/>
    </row>
    <row r="470" spans="6:6" ht="15.75" customHeight="1">
      <c r="F470" s="75"/>
    </row>
    <row r="471" spans="6:6" ht="15.75" customHeight="1">
      <c r="F471" s="75"/>
    </row>
    <row r="472" spans="6:6" ht="15.75" customHeight="1">
      <c r="F472" s="75"/>
    </row>
    <row r="473" spans="6:6" ht="15.75" customHeight="1">
      <c r="F473" s="75"/>
    </row>
    <row r="474" spans="6:6" ht="15.75" customHeight="1">
      <c r="F474" s="75"/>
    </row>
    <row r="475" spans="6:6" ht="15.75" customHeight="1">
      <c r="F475" s="75"/>
    </row>
    <row r="476" spans="6:6" ht="15.75" customHeight="1">
      <c r="F476" s="75"/>
    </row>
    <row r="477" spans="6:6" ht="15.75" customHeight="1">
      <c r="F477" s="75"/>
    </row>
    <row r="478" spans="6:6" ht="15.75" customHeight="1">
      <c r="F478" s="75"/>
    </row>
    <row r="479" spans="6:6" ht="15.75" customHeight="1">
      <c r="F479" s="75"/>
    </row>
    <row r="480" spans="6:6" ht="15.75" customHeight="1">
      <c r="F480" s="75"/>
    </row>
    <row r="481" spans="6:6" ht="15.75" customHeight="1">
      <c r="F481" s="75"/>
    </row>
    <row r="482" spans="6:6" ht="15.75" customHeight="1">
      <c r="F482" s="75"/>
    </row>
    <row r="483" spans="6:6" ht="15.75" customHeight="1">
      <c r="F483" s="75"/>
    </row>
    <row r="484" spans="6:6" ht="15.75" customHeight="1">
      <c r="F484" s="75"/>
    </row>
    <row r="485" spans="6:6" ht="15.75" customHeight="1">
      <c r="F485" s="75"/>
    </row>
    <row r="486" spans="6:6" ht="15.75" customHeight="1">
      <c r="F486" s="75"/>
    </row>
    <row r="487" spans="6:6" ht="15.75" customHeight="1">
      <c r="F487" s="75"/>
    </row>
    <row r="488" spans="6:6" ht="15.75" customHeight="1">
      <c r="F488" s="75"/>
    </row>
    <row r="489" spans="6:6" ht="15.75" customHeight="1">
      <c r="F489" s="75"/>
    </row>
    <row r="490" spans="6:6" ht="15.75" customHeight="1">
      <c r="F490" s="75"/>
    </row>
    <row r="491" spans="6:6" ht="15.75" customHeight="1">
      <c r="F491" s="75"/>
    </row>
    <row r="492" spans="6:6" ht="15.75" customHeight="1">
      <c r="F492" s="75"/>
    </row>
    <row r="493" spans="6:6" ht="15.75" customHeight="1">
      <c r="F493" s="75"/>
    </row>
    <row r="494" spans="6:6" ht="15.75" customHeight="1">
      <c r="F494" s="75"/>
    </row>
    <row r="495" spans="6:6" ht="15.75" customHeight="1">
      <c r="F495" s="75"/>
    </row>
    <row r="496" spans="6:6" ht="15.75" customHeight="1">
      <c r="F496" s="75"/>
    </row>
    <row r="497" spans="6:6" ht="15.75" customHeight="1">
      <c r="F497" s="75"/>
    </row>
    <row r="498" spans="6:6" ht="15.75" customHeight="1">
      <c r="F498" s="75"/>
    </row>
    <row r="499" spans="6:6" ht="15.75" customHeight="1">
      <c r="F499" s="75"/>
    </row>
    <row r="500" spans="6:6" ht="15.75" customHeight="1">
      <c r="F500" s="75"/>
    </row>
    <row r="501" spans="6:6" ht="15.75" customHeight="1">
      <c r="F501" s="75"/>
    </row>
    <row r="502" spans="6:6" ht="15.75" customHeight="1">
      <c r="F502" s="75"/>
    </row>
    <row r="503" spans="6:6" ht="15.75" customHeight="1">
      <c r="F503" s="75"/>
    </row>
    <row r="504" spans="6:6" ht="15.75" customHeight="1">
      <c r="F504" s="75"/>
    </row>
    <row r="505" spans="6:6" ht="15.75" customHeight="1">
      <c r="F505" s="75"/>
    </row>
    <row r="506" spans="6:6" ht="15.75" customHeight="1">
      <c r="F506" s="75"/>
    </row>
    <row r="507" spans="6:6" ht="15.75" customHeight="1">
      <c r="F507" s="75"/>
    </row>
    <row r="508" spans="6:6" ht="15.75" customHeight="1">
      <c r="F508" s="75"/>
    </row>
    <row r="509" spans="6:6" ht="15.75" customHeight="1">
      <c r="F509" s="75"/>
    </row>
    <row r="510" spans="6:6" ht="15.75" customHeight="1">
      <c r="F510" s="75"/>
    </row>
    <row r="511" spans="6:6" ht="15.75" customHeight="1">
      <c r="F511" s="75"/>
    </row>
    <row r="512" spans="6:6" ht="15.75" customHeight="1">
      <c r="F512" s="75"/>
    </row>
    <row r="513" spans="6:6" ht="15.75" customHeight="1">
      <c r="F513" s="75"/>
    </row>
    <row r="514" spans="6:6" ht="15.75" customHeight="1">
      <c r="F514" s="75"/>
    </row>
    <row r="515" spans="6:6" ht="15.75" customHeight="1">
      <c r="F515" s="75"/>
    </row>
    <row r="516" spans="6:6" ht="15.75" customHeight="1">
      <c r="F516" s="75"/>
    </row>
    <row r="517" spans="6:6" ht="15.75" customHeight="1">
      <c r="F517" s="75"/>
    </row>
    <row r="518" spans="6:6" ht="15.75" customHeight="1">
      <c r="F518" s="75"/>
    </row>
    <row r="519" spans="6:6" ht="15.75" customHeight="1">
      <c r="F519" s="75"/>
    </row>
    <row r="520" spans="6:6" ht="15.75" customHeight="1">
      <c r="F520" s="75"/>
    </row>
    <row r="521" spans="6:6" ht="15.75" customHeight="1">
      <c r="F521" s="75"/>
    </row>
    <row r="522" spans="6:6" ht="15.75" customHeight="1">
      <c r="F522" s="75"/>
    </row>
    <row r="523" spans="6:6" ht="15.75" customHeight="1">
      <c r="F523" s="75"/>
    </row>
    <row r="524" spans="6:6" ht="15.75" customHeight="1">
      <c r="F524" s="75"/>
    </row>
    <row r="525" spans="6:6" ht="15.75" customHeight="1">
      <c r="F525" s="75"/>
    </row>
    <row r="526" spans="6:6" ht="15.75" customHeight="1">
      <c r="F526" s="75"/>
    </row>
    <row r="527" spans="6:6" ht="15.75" customHeight="1">
      <c r="F527" s="75"/>
    </row>
    <row r="528" spans="6:6" ht="15.75" customHeight="1">
      <c r="F528" s="75"/>
    </row>
    <row r="529" spans="6:6" ht="15.75" customHeight="1">
      <c r="F529" s="75"/>
    </row>
    <row r="530" spans="6:6" ht="15.75" customHeight="1">
      <c r="F530" s="75"/>
    </row>
    <row r="531" spans="6:6" ht="15.75" customHeight="1">
      <c r="F531" s="75"/>
    </row>
    <row r="532" spans="6:6" ht="15.75" customHeight="1">
      <c r="F532" s="75"/>
    </row>
    <row r="533" spans="6:6" ht="15.75" customHeight="1">
      <c r="F533" s="75"/>
    </row>
    <row r="534" spans="6:6" ht="15.75" customHeight="1">
      <c r="F534" s="75"/>
    </row>
    <row r="535" spans="6:6" ht="15.75" customHeight="1">
      <c r="F535" s="75"/>
    </row>
    <row r="536" spans="6:6" ht="15.75" customHeight="1">
      <c r="F536" s="75"/>
    </row>
    <row r="537" spans="6:6" ht="15.75" customHeight="1">
      <c r="F537" s="75"/>
    </row>
    <row r="538" spans="6:6" ht="15.75" customHeight="1">
      <c r="F538" s="75"/>
    </row>
    <row r="539" spans="6:6" ht="15.75" customHeight="1">
      <c r="F539" s="75"/>
    </row>
    <row r="540" spans="6:6" ht="15.75" customHeight="1">
      <c r="F540" s="75"/>
    </row>
    <row r="541" spans="6:6" ht="15.75" customHeight="1">
      <c r="F541" s="75"/>
    </row>
    <row r="542" spans="6:6" ht="15.75" customHeight="1">
      <c r="F542" s="75"/>
    </row>
    <row r="543" spans="6:6" ht="15.75" customHeight="1">
      <c r="F543" s="75"/>
    </row>
    <row r="544" spans="6:6" ht="15.75" customHeight="1">
      <c r="F544" s="75"/>
    </row>
    <row r="545" spans="6:6" ht="15.75" customHeight="1">
      <c r="F545" s="75"/>
    </row>
    <row r="546" spans="6:6" ht="15.75" customHeight="1">
      <c r="F546" s="75"/>
    </row>
    <row r="547" spans="6:6" ht="15.75" customHeight="1">
      <c r="F547" s="75"/>
    </row>
    <row r="548" spans="6:6" ht="15.75" customHeight="1">
      <c r="F548" s="75"/>
    </row>
    <row r="549" spans="6:6" ht="15.75" customHeight="1">
      <c r="F549" s="75"/>
    </row>
    <row r="550" spans="6:6" ht="15.75" customHeight="1">
      <c r="F550" s="75"/>
    </row>
    <row r="551" spans="6:6" ht="15.75" customHeight="1">
      <c r="F551" s="75"/>
    </row>
    <row r="552" spans="6:6" ht="15.75" customHeight="1">
      <c r="F552" s="75"/>
    </row>
    <row r="553" spans="6:6" ht="15.75" customHeight="1">
      <c r="F553" s="75"/>
    </row>
    <row r="554" spans="6:6" ht="15.75" customHeight="1">
      <c r="F554" s="75"/>
    </row>
    <row r="555" spans="6:6" ht="15.75" customHeight="1">
      <c r="F555" s="75"/>
    </row>
    <row r="556" spans="6:6" ht="15.75" customHeight="1">
      <c r="F556" s="75"/>
    </row>
    <row r="557" spans="6:6" ht="15.75" customHeight="1">
      <c r="F557" s="75"/>
    </row>
    <row r="558" spans="6:6" ht="15.75" customHeight="1">
      <c r="F558" s="75"/>
    </row>
    <row r="559" spans="6:6" ht="15.75" customHeight="1">
      <c r="F559" s="75"/>
    </row>
    <row r="560" spans="6:6" ht="15.75" customHeight="1">
      <c r="F560" s="75"/>
    </row>
    <row r="561" spans="6:6" ht="15.75" customHeight="1">
      <c r="F561" s="75"/>
    </row>
    <row r="562" spans="6:6" ht="15.75" customHeight="1">
      <c r="F562" s="75"/>
    </row>
    <row r="563" spans="6:6" ht="15.75" customHeight="1">
      <c r="F563" s="75"/>
    </row>
    <row r="564" spans="6:6" ht="15.75" customHeight="1">
      <c r="F564" s="75"/>
    </row>
    <row r="565" spans="6:6" ht="15.75" customHeight="1">
      <c r="F565" s="75"/>
    </row>
    <row r="566" spans="6:6" ht="15.75" customHeight="1">
      <c r="F566" s="75"/>
    </row>
    <row r="567" spans="6:6" ht="15.75" customHeight="1">
      <c r="F567" s="75"/>
    </row>
    <row r="568" spans="6:6" ht="15.75" customHeight="1">
      <c r="F568" s="75"/>
    </row>
    <row r="569" spans="6:6" ht="15.75" customHeight="1">
      <c r="F569" s="75"/>
    </row>
    <row r="570" spans="6:6" ht="15.75" customHeight="1">
      <c r="F570" s="75"/>
    </row>
    <row r="571" spans="6:6" ht="15.75" customHeight="1">
      <c r="F571" s="75"/>
    </row>
    <row r="572" spans="6:6" ht="15.75" customHeight="1">
      <c r="F572" s="75"/>
    </row>
    <row r="573" spans="6:6" ht="15.75" customHeight="1">
      <c r="F573" s="75"/>
    </row>
    <row r="574" spans="6:6" ht="15.75" customHeight="1">
      <c r="F574" s="75"/>
    </row>
    <row r="575" spans="6:6" ht="15.75" customHeight="1">
      <c r="F575" s="75"/>
    </row>
    <row r="576" spans="6:6" ht="15.75" customHeight="1">
      <c r="F576" s="75"/>
    </row>
    <row r="577" spans="6:6" ht="15.75" customHeight="1">
      <c r="F577" s="75"/>
    </row>
    <row r="578" spans="6:6" ht="15.75" customHeight="1">
      <c r="F578" s="75"/>
    </row>
    <row r="579" spans="6:6" ht="15.75" customHeight="1">
      <c r="F579" s="75"/>
    </row>
    <row r="580" spans="6:6" ht="15.75" customHeight="1">
      <c r="F580" s="75"/>
    </row>
    <row r="581" spans="6:6" ht="15.75" customHeight="1">
      <c r="F581" s="75"/>
    </row>
    <row r="582" spans="6:6" ht="15.75" customHeight="1">
      <c r="F582" s="75"/>
    </row>
    <row r="583" spans="6:6" ht="15.75" customHeight="1">
      <c r="F583" s="75"/>
    </row>
    <row r="584" spans="6:6" ht="15.75" customHeight="1">
      <c r="F584" s="75"/>
    </row>
    <row r="585" spans="6:6" ht="15.75" customHeight="1">
      <c r="F585" s="75"/>
    </row>
    <row r="586" spans="6:6" ht="15.75" customHeight="1">
      <c r="F586" s="75"/>
    </row>
    <row r="587" spans="6:6" ht="15.75" customHeight="1">
      <c r="F587" s="75"/>
    </row>
    <row r="588" spans="6:6" ht="15.75" customHeight="1">
      <c r="F588" s="75"/>
    </row>
    <row r="589" spans="6:6" ht="15.75" customHeight="1">
      <c r="F589" s="75"/>
    </row>
    <row r="590" spans="6:6" ht="15.75" customHeight="1">
      <c r="F590" s="75"/>
    </row>
    <row r="591" spans="6:6" ht="15.75" customHeight="1">
      <c r="F591" s="75"/>
    </row>
    <row r="592" spans="6:6" ht="15.75" customHeight="1">
      <c r="F592" s="75"/>
    </row>
    <row r="593" spans="6:6" ht="15.75" customHeight="1">
      <c r="F593" s="75"/>
    </row>
    <row r="594" spans="6:6" ht="15.75" customHeight="1">
      <c r="F594" s="75"/>
    </row>
    <row r="595" spans="6:6" ht="15.75" customHeight="1">
      <c r="F595" s="75"/>
    </row>
    <row r="596" spans="6:6" ht="15.75" customHeight="1">
      <c r="F596" s="75"/>
    </row>
    <row r="597" spans="6:6" ht="15.75" customHeight="1">
      <c r="F597" s="75"/>
    </row>
    <row r="598" spans="6:6" ht="15.75" customHeight="1">
      <c r="F598" s="75"/>
    </row>
    <row r="599" spans="6:6" ht="15.75" customHeight="1">
      <c r="F599" s="75"/>
    </row>
    <row r="600" spans="6:6" ht="15.75" customHeight="1">
      <c r="F600" s="75"/>
    </row>
    <row r="601" spans="6:6" ht="15.75" customHeight="1">
      <c r="F601" s="75"/>
    </row>
    <row r="602" spans="6:6" ht="15.75" customHeight="1">
      <c r="F602" s="75"/>
    </row>
    <row r="603" spans="6:6" ht="15.75" customHeight="1">
      <c r="F603" s="75"/>
    </row>
    <row r="604" spans="6:6" ht="15.75" customHeight="1">
      <c r="F604" s="75"/>
    </row>
    <row r="605" spans="6:6" ht="15.75" customHeight="1">
      <c r="F605" s="75"/>
    </row>
    <row r="606" spans="6:6" ht="15.75" customHeight="1">
      <c r="F606" s="75"/>
    </row>
    <row r="607" spans="6:6" ht="15.75" customHeight="1">
      <c r="F607" s="75"/>
    </row>
    <row r="608" spans="6:6" ht="15.75" customHeight="1">
      <c r="F608" s="75"/>
    </row>
    <row r="609" spans="6:6" ht="15.75" customHeight="1">
      <c r="F609" s="75"/>
    </row>
    <row r="610" spans="6:6" ht="15.75" customHeight="1">
      <c r="F610" s="75"/>
    </row>
    <row r="611" spans="6:6" ht="15.75" customHeight="1">
      <c r="F611" s="75"/>
    </row>
    <row r="612" spans="6:6" ht="15.75" customHeight="1">
      <c r="F612" s="75"/>
    </row>
    <row r="613" spans="6:6" ht="15.75" customHeight="1">
      <c r="F613" s="75"/>
    </row>
    <row r="614" spans="6:6" ht="15.75" customHeight="1">
      <c r="F614" s="75"/>
    </row>
    <row r="615" spans="6:6" ht="15.75" customHeight="1">
      <c r="F615" s="75"/>
    </row>
    <row r="616" spans="6:6" ht="15.75" customHeight="1">
      <c r="F616" s="75"/>
    </row>
    <row r="617" spans="6:6" ht="15.75" customHeight="1">
      <c r="F617" s="75"/>
    </row>
    <row r="618" spans="6:6" ht="15.75" customHeight="1">
      <c r="F618" s="75"/>
    </row>
    <row r="619" spans="6:6" ht="15.75" customHeight="1">
      <c r="F619" s="75"/>
    </row>
    <row r="620" spans="6:6" ht="15.75" customHeight="1">
      <c r="F620" s="75"/>
    </row>
    <row r="621" spans="6:6" ht="15.75" customHeight="1">
      <c r="F621" s="75"/>
    </row>
    <row r="622" spans="6:6" ht="15.75" customHeight="1">
      <c r="F622" s="75"/>
    </row>
    <row r="623" spans="6:6" ht="15.75" customHeight="1">
      <c r="F623" s="75"/>
    </row>
    <row r="624" spans="6:6" ht="15.75" customHeight="1">
      <c r="F624" s="75"/>
    </row>
    <row r="625" spans="6:6" ht="15.75" customHeight="1">
      <c r="F625" s="75"/>
    </row>
    <row r="626" spans="6:6" ht="15.75" customHeight="1">
      <c r="F626" s="75"/>
    </row>
    <row r="627" spans="6:6" ht="15.75" customHeight="1">
      <c r="F627" s="75"/>
    </row>
    <row r="628" spans="6:6" ht="15.75" customHeight="1">
      <c r="F628" s="75"/>
    </row>
    <row r="629" spans="6:6" ht="15.75" customHeight="1">
      <c r="F629" s="75"/>
    </row>
    <row r="630" spans="6:6" ht="15.75" customHeight="1">
      <c r="F630" s="75"/>
    </row>
    <row r="631" spans="6:6" ht="15.75" customHeight="1">
      <c r="F631" s="75"/>
    </row>
    <row r="632" spans="6:6" ht="15.75" customHeight="1">
      <c r="F632" s="75"/>
    </row>
    <row r="633" spans="6:6" ht="15.75" customHeight="1">
      <c r="F633" s="75"/>
    </row>
    <row r="634" spans="6:6" ht="15.75" customHeight="1">
      <c r="F634" s="75"/>
    </row>
    <row r="635" spans="6:6" ht="15.75" customHeight="1">
      <c r="F635" s="75"/>
    </row>
    <row r="636" spans="6:6" ht="15.75" customHeight="1">
      <c r="F636" s="75"/>
    </row>
    <row r="637" spans="6:6" ht="15.75" customHeight="1">
      <c r="F637" s="75"/>
    </row>
    <row r="638" spans="6:6" ht="15.75" customHeight="1">
      <c r="F638" s="75"/>
    </row>
    <row r="639" spans="6:6" ht="15.75" customHeight="1">
      <c r="F639" s="75"/>
    </row>
    <row r="640" spans="6:6" ht="15.75" customHeight="1">
      <c r="F640" s="75"/>
    </row>
    <row r="641" spans="6:6" ht="15.75" customHeight="1">
      <c r="F641" s="75"/>
    </row>
    <row r="642" spans="6:6" ht="15.75" customHeight="1">
      <c r="F642" s="75"/>
    </row>
    <row r="643" spans="6:6" ht="15.75" customHeight="1">
      <c r="F643" s="75"/>
    </row>
    <row r="644" spans="6:6" ht="15.75" customHeight="1">
      <c r="F644" s="75"/>
    </row>
    <row r="645" spans="6:6" ht="15.75" customHeight="1">
      <c r="F645" s="75"/>
    </row>
    <row r="646" spans="6:6" ht="15.75" customHeight="1">
      <c r="F646" s="75"/>
    </row>
    <row r="647" spans="6:6" ht="15.75" customHeight="1">
      <c r="F647" s="75"/>
    </row>
    <row r="648" spans="6:6" ht="15.75" customHeight="1">
      <c r="F648" s="75"/>
    </row>
    <row r="649" spans="6:6" ht="15.75" customHeight="1">
      <c r="F649" s="75"/>
    </row>
    <row r="650" spans="6:6" ht="15.75" customHeight="1">
      <c r="F650" s="75"/>
    </row>
    <row r="651" spans="6:6" ht="15.75" customHeight="1">
      <c r="F651" s="75"/>
    </row>
    <row r="652" spans="6:6" ht="15.75" customHeight="1">
      <c r="F652" s="75"/>
    </row>
    <row r="653" spans="6:6" ht="15.75" customHeight="1">
      <c r="F653" s="75"/>
    </row>
    <row r="654" spans="6:6" ht="15.75" customHeight="1">
      <c r="F654" s="75"/>
    </row>
    <row r="655" spans="6:6" ht="15.75" customHeight="1">
      <c r="F655" s="75"/>
    </row>
    <row r="656" spans="6:6" ht="15.75" customHeight="1">
      <c r="F656" s="75"/>
    </row>
    <row r="657" spans="6:6" ht="15.75" customHeight="1">
      <c r="F657" s="75"/>
    </row>
    <row r="658" spans="6:6" ht="15.75" customHeight="1">
      <c r="F658" s="75"/>
    </row>
    <row r="659" spans="6:6" ht="15.75" customHeight="1">
      <c r="F659" s="75"/>
    </row>
    <row r="660" spans="6:6" ht="15.75" customHeight="1">
      <c r="F660" s="75"/>
    </row>
    <row r="661" spans="6:6" ht="15.75" customHeight="1">
      <c r="F661" s="75"/>
    </row>
    <row r="662" spans="6:6" ht="15.75" customHeight="1">
      <c r="F662" s="75"/>
    </row>
    <row r="663" spans="6:6" ht="15.75" customHeight="1">
      <c r="F663" s="75"/>
    </row>
    <row r="664" spans="6:6" ht="15.75" customHeight="1">
      <c r="F664" s="75"/>
    </row>
    <row r="665" spans="6:6" ht="15.75" customHeight="1">
      <c r="F665" s="75"/>
    </row>
    <row r="666" spans="6:6" ht="15.75" customHeight="1">
      <c r="F666" s="75"/>
    </row>
    <row r="667" spans="6:6" ht="15.75" customHeight="1">
      <c r="F667" s="75"/>
    </row>
    <row r="668" spans="6:6" ht="15.75" customHeight="1">
      <c r="F668" s="75"/>
    </row>
    <row r="669" spans="6:6" ht="15.75" customHeight="1">
      <c r="F669" s="75"/>
    </row>
    <row r="670" spans="6:6" ht="15.75" customHeight="1">
      <c r="F670" s="75"/>
    </row>
    <row r="671" spans="6:6" ht="15.75" customHeight="1">
      <c r="F671" s="75"/>
    </row>
    <row r="672" spans="6:6" ht="15.75" customHeight="1">
      <c r="F672" s="75"/>
    </row>
    <row r="673" spans="6:6" ht="15.75" customHeight="1">
      <c r="F673" s="75"/>
    </row>
    <row r="674" spans="6:6" ht="15.75" customHeight="1">
      <c r="F674" s="75"/>
    </row>
    <row r="675" spans="6:6" ht="15.75" customHeight="1">
      <c r="F675" s="75"/>
    </row>
    <row r="676" spans="6:6" ht="15.75" customHeight="1">
      <c r="F676" s="75"/>
    </row>
    <row r="677" spans="6:6" ht="15.75" customHeight="1">
      <c r="F677" s="75"/>
    </row>
    <row r="678" spans="6:6" ht="15.75" customHeight="1">
      <c r="F678" s="75"/>
    </row>
    <row r="679" spans="6:6" ht="15.75" customHeight="1">
      <c r="F679" s="75"/>
    </row>
    <row r="680" spans="6:6" ht="15.75" customHeight="1">
      <c r="F680" s="75"/>
    </row>
    <row r="681" spans="6:6" ht="15.75" customHeight="1">
      <c r="F681" s="75"/>
    </row>
    <row r="682" spans="6:6" ht="15.75" customHeight="1">
      <c r="F682" s="75"/>
    </row>
    <row r="683" spans="6:6" ht="15.75" customHeight="1">
      <c r="F683" s="75"/>
    </row>
    <row r="684" spans="6:6" ht="15.75" customHeight="1">
      <c r="F684" s="75"/>
    </row>
    <row r="685" spans="6:6" ht="15.75" customHeight="1">
      <c r="F685" s="75"/>
    </row>
    <row r="686" spans="6:6" ht="15.75" customHeight="1">
      <c r="F686" s="75"/>
    </row>
    <row r="687" spans="6:6" ht="15.75" customHeight="1">
      <c r="F687" s="75"/>
    </row>
    <row r="688" spans="6:6" ht="15.75" customHeight="1">
      <c r="F688" s="75"/>
    </row>
    <row r="689" spans="6:6" ht="15.75" customHeight="1">
      <c r="F689" s="75"/>
    </row>
    <row r="690" spans="6:6" ht="15.75" customHeight="1">
      <c r="F690" s="75"/>
    </row>
    <row r="691" spans="6:6" ht="15.75" customHeight="1">
      <c r="F691" s="75"/>
    </row>
    <row r="692" spans="6:6" ht="15.75" customHeight="1">
      <c r="F692" s="75"/>
    </row>
    <row r="693" spans="6:6" ht="15.75" customHeight="1">
      <c r="F693" s="75"/>
    </row>
    <row r="694" spans="6:6" ht="15.75" customHeight="1">
      <c r="F694" s="75"/>
    </row>
    <row r="695" spans="6:6" ht="15.75" customHeight="1">
      <c r="F695" s="75"/>
    </row>
    <row r="696" spans="6:6" ht="15.75" customHeight="1">
      <c r="F696" s="75"/>
    </row>
    <row r="697" spans="6:6" ht="15.75" customHeight="1">
      <c r="F697" s="75"/>
    </row>
    <row r="698" spans="6:6" ht="15.75" customHeight="1">
      <c r="F698" s="75"/>
    </row>
    <row r="699" spans="6:6" ht="15.75" customHeight="1">
      <c r="F699" s="75"/>
    </row>
    <row r="700" spans="6:6" ht="15.75" customHeight="1">
      <c r="F700" s="75"/>
    </row>
    <row r="701" spans="6:6" ht="15.75" customHeight="1">
      <c r="F701" s="75"/>
    </row>
    <row r="702" spans="6:6" ht="15.75" customHeight="1">
      <c r="F702" s="75"/>
    </row>
    <row r="703" spans="6:6" ht="15.75" customHeight="1">
      <c r="F703" s="75"/>
    </row>
    <row r="704" spans="6:6" ht="15.75" customHeight="1">
      <c r="F704" s="75"/>
    </row>
    <row r="705" spans="6:6" ht="15.75" customHeight="1">
      <c r="F705" s="75"/>
    </row>
    <row r="706" spans="6:6" ht="15.75" customHeight="1">
      <c r="F706" s="75"/>
    </row>
    <row r="707" spans="6:6" ht="15.75" customHeight="1">
      <c r="F707" s="75"/>
    </row>
    <row r="708" spans="6:6" ht="15.75" customHeight="1">
      <c r="F708" s="75"/>
    </row>
    <row r="709" spans="6:6" ht="15.75" customHeight="1">
      <c r="F709" s="75"/>
    </row>
    <row r="710" spans="6:6" ht="15.75" customHeight="1">
      <c r="F710" s="75"/>
    </row>
    <row r="711" spans="6:6" ht="15.75" customHeight="1">
      <c r="F711" s="75"/>
    </row>
    <row r="712" spans="6:6" ht="15.75" customHeight="1">
      <c r="F712" s="75"/>
    </row>
    <row r="713" spans="6:6" ht="15.75" customHeight="1">
      <c r="F713" s="75"/>
    </row>
    <row r="714" spans="6:6" ht="15.75" customHeight="1">
      <c r="F714" s="75"/>
    </row>
    <row r="715" spans="6:6" ht="15.75" customHeight="1">
      <c r="F715" s="75"/>
    </row>
    <row r="716" spans="6:6" ht="15.75" customHeight="1">
      <c r="F716" s="75"/>
    </row>
    <row r="717" spans="6:6" ht="15.75" customHeight="1">
      <c r="F717" s="75"/>
    </row>
    <row r="718" spans="6:6" ht="15.75" customHeight="1">
      <c r="F718" s="75"/>
    </row>
    <row r="719" spans="6:6" ht="15.75" customHeight="1">
      <c r="F719" s="75"/>
    </row>
    <row r="720" spans="6:6" ht="15.75" customHeight="1">
      <c r="F720" s="75"/>
    </row>
    <row r="721" spans="6:6" ht="15.75" customHeight="1">
      <c r="F721" s="75"/>
    </row>
    <row r="722" spans="6:6" ht="15.75" customHeight="1">
      <c r="F722" s="75"/>
    </row>
    <row r="723" spans="6:6" ht="15.75" customHeight="1">
      <c r="F723" s="75"/>
    </row>
    <row r="724" spans="6:6" ht="15.75" customHeight="1">
      <c r="F724" s="75"/>
    </row>
    <row r="725" spans="6:6" ht="15.75" customHeight="1">
      <c r="F725" s="75"/>
    </row>
    <row r="726" spans="6:6" ht="15.75" customHeight="1">
      <c r="F726" s="75"/>
    </row>
    <row r="727" spans="6:6" ht="15.75" customHeight="1">
      <c r="F727" s="75"/>
    </row>
    <row r="728" spans="6:6" ht="15.75" customHeight="1">
      <c r="F728" s="75"/>
    </row>
    <row r="729" spans="6:6" ht="15.75" customHeight="1">
      <c r="F729" s="75"/>
    </row>
    <row r="730" spans="6:6" ht="15.75" customHeight="1">
      <c r="F730" s="75"/>
    </row>
    <row r="731" spans="6:6" ht="15.75" customHeight="1">
      <c r="F731" s="75"/>
    </row>
    <row r="732" spans="6:6" ht="15.75" customHeight="1">
      <c r="F732" s="75"/>
    </row>
    <row r="733" spans="6:6" ht="15.75" customHeight="1">
      <c r="F733" s="75"/>
    </row>
    <row r="734" spans="6:6" ht="15.75" customHeight="1">
      <c r="F734" s="75"/>
    </row>
    <row r="735" spans="6:6" ht="15.75" customHeight="1">
      <c r="F735" s="75"/>
    </row>
    <row r="736" spans="6:6" ht="15.75" customHeight="1">
      <c r="F736" s="75"/>
    </row>
    <row r="737" spans="6:6" ht="15.75" customHeight="1">
      <c r="F737" s="75"/>
    </row>
    <row r="738" spans="6:6" ht="15.75" customHeight="1">
      <c r="F738" s="75"/>
    </row>
    <row r="739" spans="6:6" ht="15.75" customHeight="1">
      <c r="F739" s="75"/>
    </row>
    <row r="740" spans="6:6" ht="15.75" customHeight="1">
      <c r="F740" s="75"/>
    </row>
    <row r="741" spans="6:6" ht="15.75" customHeight="1">
      <c r="F741" s="75"/>
    </row>
    <row r="742" spans="6:6" ht="15.75" customHeight="1">
      <c r="F742" s="75"/>
    </row>
    <row r="743" spans="6:6" ht="15.75" customHeight="1">
      <c r="F743" s="75"/>
    </row>
    <row r="744" spans="6:6" ht="15.75" customHeight="1">
      <c r="F744" s="75"/>
    </row>
    <row r="745" spans="6:6" ht="15.75" customHeight="1">
      <c r="F745" s="75"/>
    </row>
    <row r="746" spans="6:6" ht="15.75" customHeight="1">
      <c r="F746" s="75"/>
    </row>
    <row r="747" spans="6:6" ht="15.75" customHeight="1">
      <c r="F747" s="75"/>
    </row>
    <row r="748" spans="6:6" ht="15.75" customHeight="1">
      <c r="F748" s="75"/>
    </row>
    <row r="749" spans="6:6" ht="15.75" customHeight="1">
      <c r="F749" s="75"/>
    </row>
    <row r="750" spans="6:6" ht="15.75" customHeight="1">
      <c r="F750" s="75"/>
    </row>
    <row r="751" spans="6:6" ht="15.75" customHeight="1">
      <c r="F751" s="75"/>
    </row>
    <row r="752" spans="6:6" ht="15.75" customHeight="1">
      <c r="F752" s="75"/>
    </row>
    <row r="753" spans="6:6" ht="15.75" customHeight="1">
      <c r="F753" s="75"/>
    </row>
    <row r="754" spans="6:6" ht="15.75" customHeight="1">
      <c r="F754" s="75"/>
    </row>
    <row r="755" spans="6:6" ht="15.75" customHeight="1">
      <c r="F755" s="75"/>
    </row>
    <row r="756" spans="6:6" ht="15.75" customHeight="1">
      <c r="F756" s="75"/>
    </row>
    <row r="757" spans="6:6" ht="15.75" customHeight="1">
      <c r="F757" s="75"/>
    </row>
    <row r="758" spans="6:6" ht="15.75" customHeight="1">
      <c r="F758" s="75"/>
    </row>
    <row r="759" spans="6:6" ht="15.75" customHeight="1">
      <c r="F759" s="75"/>
    </row>
    <row r="760" spans="6:6" ht="15.75" customHeight="1">
      <c r="F760" s="75"/>
    </row>
    <row r="761" spans="6:6" ht="15.75" customHeight="1">
      <c r="F761" s="75"/>
    </row>
    <row r="762" spans="6:6" ht="15.75" customHeight="1">
      <c r="F762" s="75"/>
    </row>
    <row r="763" spans="6:6" ht="15.75" customHeight="1">
      <c r="F763" s="75"/>
    </row>
    <row r="764" spans="6:6" ht="15.75" customHeight="1">
      <c r="F764" s="75"/>
    </row>
    <row r="765" spans="6:6" ht="15.75" customHeight="1">
      <c r="F765" s="75"/>
    </row>
    <row r="766" spans="6:6" ht="15.75" customHeight="1">
      <c r="F766" s="75"/>
    </row>
    <row r="767" spans="6:6" ht="15.75" customHeight="1">
      <c r="F767" s="75"/>
    </row>
    <row r="768" spans="6:6" ht="15.75" customHeight="1">
      <c r="F768" s="75"/>
    </row>
    <row r="769" spans="6:6" ht="15.75" customHeight="1">
      <c r="F769" s="75"/>
    </row>
    <row r="770" spans="6:6" ht="15.75" customHeight="1">
      <c r="F770" s="75"/>
    </row>
    <row r="771" spans="6:6" ht="15.75" customHeight="1">
      <c r="F771" s="75"/>
    </row>
    <row r="772" spans="6:6" ht="15.75" customHeight="1">
      <c r="F772" s="75"/>
    </row>
    <row r="773" spans="6:6" ht="15.75" customHeight="1">
      <c r="F773" s="75"/>
    </row>
    <row r="774" spans="6:6" ht="15.75" customHeight="1">
      <c r="F774" s="75"/>
    </row>
    <row r="775" spans="6:6" ht="15.75" customHeight="1">
      <c r="F775" s="75"/>
    </row>
    <row r="776" spans="6:6" ht="15.75" customHeight="1">
      <c r="F776" s="75"/>
    </row>
    <row r="777" spans="6:6" ht="15.75" customHeight="1">
      <c r="F777" s="75"/>
    </row>
    <row r="778" spans="6:6" ht="15.75" customHeight="1">
      <c r="F778" s="75"/>
    </row>
    <row r="779" spans="6:6" ht="15.75" customHeight="1">
      <c r="F779" s="75"/>
    </row>
    <row r="780" spans="6:6" ht="15.75" customHeight="1">
      <c r="F780" s="75"/>
    </row>
    <row r="781" spans="6:6" ht="15.75" customHeight="1">
      <c r="F781" s="75"/>
    </row>
    <row r="782" spans="6:6" ht="15.75" customHeight="1">
      <c r="F782" s="75"/>
    </row>
    <row r="783" spans="6:6" ht="15.75" customHeight="1">
      <c r="F783" s="75"/>
    </row>
    <row r="784" spans="6:6" ht="15.75" customHeight="1">
      <c r="F784" s="75"/>
    </row>
    <row r="785" spans="6:6" ht="15.75" customHeight="1">
      <c r="F785" s="75"/>
    </row>
    <row r="786" spans="6:6" ht="15.75" customHeight="1">
      <c r="F786" s="75"/>
    </row>
    <row r="787" spans="6:6" ht="15.75" customHeight="1">
      <c r="F787" s="75"/>
    </row>
    <row r="788" spans="6:6" ht="15.75" customHeight="1">
      <c r="F788" s="75"/>
    </row>
    <row r="789" spans="6:6" ht="15.75" customHeight="1">
      <c r="F789" s="75"/>
    </row>
    <row r="790" spans="6:6" ht="15.75" customHeight="1">
      <c r="F790" s="75"/>
    </row>
    <row r="791" spans="6:6" ht="15.75" customHeight="1">
      <c r="F791" s="75"/>
    </row>
    <row r="792" spans="6:6" ht="15.75" customHeight="1">
      <c r="F792" s="75"/>
    </row>
    <row r="793" spans="6:6" ht="15.75" customHeight="1">
      <c r="F793" s="75"/>
    </row>
    <row r="794" spans="6:6" ht="15.75" customHeight="1">
      <c r="F794" s="75"/>
    </row>
    <row r="795" spans="6:6" ht="15.75" customHeight="1">
      <c r="F795" s="75"/>
    </row>
    <row r="796" spans="6:6" ht="15.75" customHeight="1">
      <c r="F796" s="75"/>
    </row>
    <row r="797" spans="6:6" ht="15.75" customHeight="1">
      <c r="F797" s="75"/>
    </row>
    <row r="798" spans="6:6" ht="15.75" customHeight="1">
      <c r="F798" s="75"/>
    </row>
    <row r="799" spans="6:6" ht="15.75" customHeight="1">
      <c r="F799" s="75"/>
    </row>
    <row r="800" spans="6:6" ht="15.75" customHeight="1">
      <c r="F800" s="75"/>
    </row>
    <row r="801" spans="6:6" ht="15.75" customHeight="1">
      <c r="F801" s="75"/>
    </row>
    <row r="802" spans="6:6" ht="15.75" customHeight="1">
      <c r="F802" s="75"/>
    </row>
    <row r="803" spans="6:6" ht="15.75" customHeight="1">
      <c r="F803" s="75"/>
    </row>
    <row r="804" spans="6:6" ht="15.75" customHeight="1">
      <c r="F804" s="75"/>
    </row>
    <row r="805" spans="6:6" ht="15.75" customHeight="1">
      <c r="F805" s="75"/>
    </row>
    <row r="806" spans="6:6" ht="15.75" customHeight="1">
      <c r="F806" s="75"/>
    </row>
    <row r="807" spans="6:6" ht="15.75" customHeight="1">
      <c r="F807" s="75"/>
    </row>
    <row r="808" spans="6:6" ht="15.75" customHeight="1">
      <c r="F808" s="75"/>
    </row>
    <row r="809" spans="6:6" ht="15.75" customHeight="1">
      <c r="F809" s="75"/>
    </row>
    <row r="810" spans="6:6" ht="15.75" customHeight="1">
      <c r="F810" s="75"/>
    </row>
    <row r="811" spans="6:6" ht="15.75" customHeight="1">
      <c r="F811" s="75"/>
    </row>
    <row r="812" spans="6:6" ht="15.75" customHeight="1">
      <c r="F812" s="75"/>
    </row>
    <row r="813" spans="6:6" ht="15.75" customHeight="1">
      <c r="F813" s="75"/>
    </row>
    <row r="814" spans="6:6" ht="15.75" customHeight="1">
      <c r="F814" s="75"/>
    </row>
    <row r="815" spans="6:6" ht="15.75" customHeight="1">
      <c r="F815" s="75"/>
    </row>
    <row r="816" spans="6:6" ht="15.75" customHeight="1">
      <c r="F816" s="75"/>
    </row>
    <row r="817" spans="6:6" ht="15.75" customHeight="1">
      <c r="F817" s="75"/>
    </row>
    <row r="818" spans="6:6" ht="15.75" customHeight="1">
      <c r="F818" s="75"/>
    </row>
    <row r="819" spans="6:6" ht="15.75" customHeight="1">
      <c r="F819" s="75"/>
    </row>
    <row r="820" spans="6:6" ht="15.75" customHeight="1">
      <c r="F820" s="75"/>
    </row>
    <row r="821" spans="6:6" ht="15.75" customHeight="1">
      <c r="F821" s="75"/>
    </row>
    <row r="822" spans="6:6" ht="15.75" customHeight="1">
      <c r="F822" s="75"/>
    </row>
    <row r="823" spans="6:6" ht="15.75" customHeight="1">
      <c r="F823" s="75"/>
    </row>
    <row r="824" spans="6:6" ht="15.75" customHeight="1">
      <c r="F824" s="75"/>
    </row>
    <row r="825" spans="6:6" ht="15.75" customHeight="1">
      <c r="F825" s="75"/>
    </row>
    <row r="826" spans="6:6" ht="15.75" customHeight="1">
      <c r="F826" s="75"/>
    </row>
    <row r="827" spans="6:6" ht="15.75" customHeight="1">
      <c r="F827" s="75"/>
    </row>
    <row r="828" spans="6:6" ht="15.75" customHeight="1">
      <c r="F828" s="75"/>
    </row>
    <row r="829" spans="6:6" ht="15.75" customHeight="1">
      <c r="F829" s="75"/>
    </row>
    <row r="830" spans="6:6" ht="15.75" customHeight="1">
      <c r="F830" s="75"/>
    </row>
    <row r="831" spans="6:6" ht="15.75" customHeight="1">
      <c r="F831" s="75"/>
    </row>
    <row r="832" spans="6:6" ht="15.75" customHeight="1">
      <c r="F832" s="75"/>
    </row>
    <row r="833" spans="6:6" ht="15.75" customHeight="1">
      <c r="F833" s="75"/>
    </row>
    <row r="834" spans="6:6" ht="15.75" customHeight="1">
      <c r="F834" s="75"/>
    </row>
    <row r="835" spans="6:6" ht="15.75" customHeight="1">
      <c r="F835" s="75"/>
    </row>
    <row r="836" spans="6:6" ht="15.75" customHeight="1">
      <c r="F836" s="75"/>
    </row>
    <row r="837" spans="6:6" ht="15.75" customHeight="1">
      <c r="F837" s="75"/>
    </row>
    <row r="838" spans="6:6" ht="15.75" customHeight="1">
      <c r="F838" s="75"/>
    </row>
    <row r="839" spans="6:6" ht="15.75" customHeight="1">
      <c r="F839" s="75"/>
    </row>
    <row r="840" spans="6:6" ht="15.75" customHeight="1">
      <c r="F840" s="75"/>
    </row>
    <row r="841" spans="6:6" ht="15.75" customHeight="1">
      <c r="F841" s="75"/>
    </row>
    <row r="842" spans="6:6" ht="15.75" customHeight="1">
      <c r="F842" s="75"/>
    </row>
    <row r="843" spans="6:6" ht="15.75" customHeight="1">
      <c r="F843" s="75"/>
    </row>
    <row r="844" spans="6:6" ht="15.75" customHeight="1">
      <c r="F844" s="75"/>
    </row>
    <row r="845" spans="6:6" ht="15.75" customHeight="1">
      <c r="F845" s="75"/>
    </row>
    <row r="846" spans="6:6" ht="15.75" customHeight="1">
      <c r="F846" s="75"/>
    </row>
    <row r="847" spans="6:6" ht="15.75" customHeight="1">
      <c r="F847" s="75"/>
    </row>
    <row r="848" spans="6:6" ht="15.75" customHeight="1">
      <c r="F848" s="75"/>
    </row>
    <row r="849" spans="6:6" ht="15.75" customHeight="1">
      <c r="F849" s="75"/>
    </row>
    <row r="850" spans="6:6" ht="15.75" customHeight="1">
      <c r="F850" s="75"/>
    </row>
    <row r="851" spans="6:6" ht="15.75" customHeight="1">
      <c r="F851" s="75"/>
    </row>
    <row r="852" spans="6:6" ht="15.75" customHeight="1">
      <c r="F852" s="75"/>
    </row>
    <row r="853" spans="6:6" ht="15.75" customHeight="1">
      <c r="F853" s="75"/>
    </row>
    <row r="854" spans="6:6" ht="15.75" customHeight="1">
      <c r="F854" s="75"/>
    </row>
    <row r="855" spans="6:6" ht="15.75" customHeight="1">
      <c r="F855" s="75"/>
    </row>
    <row r="856" spans="6:6" ht="15.75" customHeight="1">
      <c r="F856" s="75"/>
    </row>
    <row r="857" spans="6:6" ht="15.75" customHeight="1">
      <c r="F857" s="75"/>
    </row>
    <row r="858" spans="6:6" ht="15.75" customHeight="1">
      <c r="F858" s="75"/>
    </row>
    <row r="859" spans="6:6" ht="15.75" customHeight="1">
      <c r="F859" s="75"/>
    </row>
    <row r="860" spans="6:6" ht="15.75" customHeight="1">
      <c r="F860" s="75"/>
    </row>
    <row r="861" spans="6:6" ht="15.75" customHeight="1">
      <c r="F861" s="75"/>
    </row>
    <row r="862" spans="6:6" ht="15.75" customHeight="1">
      <c r="F862" s="75"/>
    </row>
    <row r="863" spans="6:6" ht="15.75" customHeight="1">
      <c r="F863" s="75"/>
    </row>
    <row r="864" spans="6:6" ht="15.75" customHeight="1">
      <c r="F864" s="75"/>
    </row>
    <row r="865" spans="6:6" ht="15.75" customHeight="1">
      <c r="F865" s="75"/>
    </row>
    <row r="866" spans="6:6" ht="15.75" customHeight="1">
      <c r="F866" s="75"/>
    </row>
    <row r="867" spans="6:6" ht="15.75" customHeight="1">
      <c r="F867" s="75"/>
    </row>
    <row r="868" spans="6:6" ht="15.75" customHeight="1">
      <c r="F868" s="75"/>
    </row>
    <row r="869" spans="6:6" ht="15.75" customHeight="1">
      <c r="F869" s="75"/>
    </row>
    <row r="870" spans="6:6" ht="15.75" customHeight="1">
      <c r="F870" s="75"/>
    </row>
    <row r="871" spans="6:6" ht="15.75" customHeight="1">
      <c r="F871" s="75"/>
    </row>
    <row r="872" spans="6:6" ht="15.75" customHeight="1">
      <c r="F872" s="75"/>
    </row>
    <row r="873" spans="6:6" ht="15.75" customHeight="1">
      <c r="F873" s="75"/>
    </row>
    <row r="874" spans="6:6" ht="15.75" customHeight="1">
      <c r="F874" s="75"/>
    </row>
    <row r="875" spans="6:6" ht="15.75" customHeight="1">
      <c r="F875" s="75"/>
    </row>
    <row r="876" spans="6:6" ht="15.75" customHeight="1">
      <c r="F876" s="75"/>
    </row>
    <row r="877" spans="6:6" ht="15.75" customHeight="1">
      <c r="F877" s="75"/>
    </row>
    <row r="878" spans="6:6" ht="15.75" customHeight="1">
      <c r="F878" s="75"/>
    </row>
    <row r="879" spans="6:6" ht="15.75" customHeight="1">
      <c r="F879" s="75"/>
    </row>
    <row r="880" spans="6:6" ht="15.75" customHeight="1">
      <c r="F880" s="75"/>
    </row>
    <row r="881" spans="6:6" ht="15.75" customHeight="1">
      <c r="F881" s="75"/>
    </row>
    <row r="882" spans="6:6" ht="15.75" customHeight="1">
      <c r="F882" s="75"/>
    </row>
    <row r="883" spans="6:6" ht="15.75" customHeight="1">
      <c r="F883" s="75"/>
    </row>
    <row r="884" spans="6:6" ht="15.75" customHeight="1">
      <c r="F884" s="75"/>
    </row>
    <row r="885" spans="6:6" ht="15.75" customHeight="1">
      <c r="F885" s="75"/>
    </row>
    <row r="886" spans="6:6" ht="15.75" customHeight="1">
      <c r="F886" s="75"/>
    </row>
    <row r="887" spans="6:6" ht="15.75" customHeight="1">
      <c r="F887" s="75"/>
    </row>
    <row r="888" spans="6:6" ht="15.75" customHeight="1">
      <c r="F888" s="75"/>
    </row>
    <row r="889" spans="6:6" ht="15.75" customHeight="1">
      <c r="F889" s="75"/>
    </row>
    <row r="890" spans="6:6" ht="15.75" customHeight="1">
      <c r="F890" s="75"/>
    </row>
    <row r="891" spans="6:6" ht="15.75" customHeight="1">
      <c r="F891" s="75"/>
    </row>
    <row r="892" spans="6:6" ht="15.75" customHeight="1">
      <c r="F892" s="75"/>
    </row>
    <row r="893" spans="6:6" ht="15.75" customHeight="1">
      <c r="F893" s="75"/>
    </row>
    <row r="894" spans="6:6" ht="15.75" customHeight="1">
      <c r="F894" s="75"/>
    </row>
    <row r="895" spans="6:6" ht="15.75" customHeight="1">
      <c r="F895" s="75"/>
    </row>
    <row r="896" spans="6:6" ht="15.75" customHeight="1">
      <c r="F896" s="75"/>
    </row>
    <row r="897" spans="6:6" ht="15.75" customHeight="1">
      <c r="F897" s="75"/>
    </row>
    <row r="898" spans="6:6" ht="15.75" customHeight="1">
      <c r="F898" s="75"/>
    </row>
    <row r="899" spans="6:6" ht="15.75" customHeight="1">
      <c r="F899" s="75"/>
    </row>
    <row r="900" spans="6:6" ht="15.75" customHeight="1">
      <c r="F900" s="75"/>
    </row>
    <row r="901" spans="6:6" ht="15.75" customHeight="1">
      <c r="F901" s="75"/>
    </row>
    <row r="902" spans="6:6" ht="15.75" customHeight="1">
      <c r="F902" s="75"/>
    </row>
    <row r="903" spans="6:6" ht="15.75" customHeight="1">
      <c r="F903" s="75"/>
    </row>
    <row r="904" spans="6:6" ht="15.75" customHeight="1">
      <c r="F904" s="75"/>
    </row>
    <row r="905" spans="6:6" ht="15.75" customHeight="1">
      <c r="F905" s="75"/>
    </row>
    <row r="906" spans="6:6" ht="15.75" customHeight="1">
      <c r="F906" s="75"/>
    </row>
    <row r="907" spans="6:6" ht="15.75" customHeight="1">
      <c r="F907" s="75"/>
    </row>
    <row r="908" spans="6:6" ht="15.75" customHeight="1">
      <c r="F908" s="75"/>
    </row>
    <row r="909" spans="6:6" ht="15.75" customHeight="1">
      <c r="F909" s="75"/>
    </row>
    <row r="910" spans="6:6" ht="15.75" customHeight="1">
      <c r="F910" s="75"/>
    </row>
    <row r="911" spans="6:6" ht="15.75" customHeight="1">
      <c r="F911" s="75"/>
    </row>
    <row r="912" spans="6:6" ht="15.75" customHeight="1">
      <c r="F912" s="75"/>
    </row>
    <row r="913" spans="6:6" ht="15.75" customHeight="1">
      <c r="F913" s="75"/>
    </row>
    <row r="914" spans="6:6" ht="15.75" customHeight="1">
      <c r="F914" s="75"/>
    </row>
    <row r="915" spans="6:6" ht="15.75" customHeight="1">
      <c r="F915" s="75"/>
    </row>
    <row r="916" spans="6:6" ht="15.75" customHeight="1">
      <c r="F916" s="75"/>
    </row>
    <row r="917" spans="6:6" ht="15.75" customHeight="1">
      <c r="F917" s="75"/>
    </row>
    <row r="918" spans="6:6" ht="15.75" customHeight="1">
      <c r="F918" s="75"/>
    </row>
    <row r="919" spans="6:6" ht="15.75" customHeight="1">
      <c r="F919" s="75"/>
    </row>
    <row r="920" spans="6:6" ht="15.75" customHeight="1">
      <c r="F920" s="75"/>
    </row>
    <row r="921" spans="6:6" ht="15.75" customHeight="1">
      <c r="F921" s="75"/>
    </row>
    <row r="922" spans="6:6" ht="15.75" customHeight="1">
      <c r="F922" s="75"/>
    </row>
    <row r="923" spans="6:6" ht="15.75" customHeight="1">
      <c r="F923" s="75"/>
    </row>
    <row r="924" spans="6:6" ht="15.75" customHeight="1">
      <c r="F924" s="75"/>
    </row>
    <row r="925" spans="6:6" ht="15.75" customHeight="1">
      <c r="F925" s="75"/>
    </row>
    <row r="926" spans="6:6" ht="15.75" customHeight="1">
      <c r="F926" s="75"/>
    </row>
    <row r="927" spans="6:6" ht="15.75" customHeight="1">
      <c r="F927" s="75"/>
    </row>
    <row r="928" spans="6:6" ht="15.75" customHeight="1">
      <c r="F928" s="75"/>
    </row>
    <row r="929" spans="6:6" ht="15.75" customHeight="1">
      <c r="F929" s="75"/>
    </row>
    <row r="930" spans="6:6" ht="15.75" customHeight="1">
      <c r="F930" s="75"/>
    </row>
    <row r="931" spans="6:6" ht="15.75" customHeight="1">
      <c r="F931" s="75"/>
    </row>
    <row r="932" spans="6:6" ht="15.75" customHeight="1">
      <c r="F932" s="75"/>
    </row>
    <row r="933" spans="6:6" ht="15.75" customHeight="1">
      <c r="F933" s="75"/>
    </row>
    <row r="934" spans="6:6" ht="15.75" customHeight="1">
      <c r="F934" s="75"/>
    </row>
    <row r="935" spans="6:6" ht="15.75" customHeight="1">
      <c r="F935" s="75"/>
    </row>
    <row r="936" spans="6:6" ht="15.75" customHeight="1">
      <c r="F936" s="75"/>
    </row>
    <row r="937" spans="6:6" ht="15.75" customHeight="1">
      <c r="F937" s="75"/>
    </row>
    <row r="938" spans="6:6" ht="15.75" customHeight="1">
      <c r="F938" s="75"/>
    </row>
    <row r="939" spans="6:6" ht="15.75" customHeight="1">
      <c r="F939" s="75"/>
    </row>
    <row r="940" spans="6:6" ht="15.75" customHeight="1">
      <c r="F940" s="75"/>
    </row>
    <row r="941" spans="6:6" ht="15.75" customHeight="1">
      <c r="F941" s="75"/>
    </row>
    <row r="942" spans="6:6" ht="15.75" customHeight="1">
      <c r="F942" s="75"/>
    </row>
    <row r="943" spans="6:6" ht="15.75" customHeight="1">
      <c r="F943" s="75"/>
    </row>
    <row r="944" spans="6:6" ht="15.75" customHeight="1">
      <c r="F944" s="75"/>
    </row>
    <row r="945" spans="6:6" ht="15.75" customHeight="1">
      <c r="F945" s="75"/>
    </row>
    <row r="946" spans="6:6" ht="15.75" customHeight="1">
      <c r="F946" s="75"/>
    </row>
    <row r="947" spans="6:6" ht="15.75" customHeight="1">
      <c r="F947" s="75"/>
    </row>
    <row r="948" spans="6:6" ht="15.75" customHeight="1">
      <c r="F948" s="75"/>
    </row>
    <row r="949" spans="6:6" ht="15.75" customHeight="1">
      <c r="F949" s="75"/>
    </row>
    <row r="950" spans="6:6" ht="15.75" customHeight="1">
      <c r="F950" s="75"/>
    </row>
    <row r="951" spans="6:6" ht="15.75" customHeight="1">
      <c r="F951" s="75"/>
    </row>
    <row r="952" spans="6:6" ht="15.75" customHeight="1">
      <c r="F952" s="75"/>
    </row>
    <row r="953" spans="6:6" ht="15.75" customHeight="1">
      <c r="F953" s="75"/>
    </row>
    <row r="954" spans="6:6" ht="15.75" customHeight="1">
      <c r="F954" s="75"/>
    </row>
    <row r="955" spans="6:6" ht="15.75" customHeight="1">
      <c r="F955" s="75"/>
    </row>
    <row r="956" spans="6:6" ht="15.75" customHeight="1">
      <c r="F956" s="75"/>
    </row>
    <row r="957" spans="6:6" ht="15.75" customHeight="1">
      <c r="F957" s="75"/>
    </row>
    <row r="958" spans="6:6" ht="15.75" customHeight="1">
      <c r="F958" s="75"/>
    </row>
    <row r="959" spans="6:6" ht="15.75" customHeight="1">
      <c r="F959" s="75"/>
    </row>
    <row r="960" spans="6:6" ht="15.75" customHeight="1">
      <c r="F960" s="75"/>
    </row>
    <row r="961" spans="6:6" ht="15.75" customHeight="1">
      <c r="F961" s="75"/>
    </row>
    <row r="962" spans="6:6" ht="15.75" customHeight="1">
      <c r="F962" s="75"/>
    </row>
    <row r="963" spans="6:6" ht="15.75" customHeight="1">
      <c r="F963" s="75"/>
    </row>
    <row r="964" spans="6:6" ht="15.75" customHeight="1">
      <c r="F964" s="75"/>
    </row>
    <row r="965" spans="6:6" ht="15.75" customHeight="1">
      <c r="F965" s="75"/>
    </row>
    <row r="966" spans="6:6" ht="15.75" customHeight="1">
      <c r="F966" s="75"/>
    </row>
    <row r="967" spans="6:6" ht="15.75" customHeight="1">
      <c r="F967" s="75"/>
    </row>
    <row r="968" spans="6:6" ht="15.75" customHeight="1">
      <c r="F968" s="75"/>
    </row>
    <row r="969" spans="6:6" ht="15.75" customHeight="1">
      <c r="F969" s="75"/>
    </row>
    <row r="970" spans="6:6" ht="15.75" customHeight="1">
      <c r="F970" s="75"/>
    </row>
    <row r="971" spans="6:6" ht="15.75" customHeight="1">
      <c r="F971" s="75"/>
    </row>
    <row r="972" spans="6:6" ht="15.75" customHeight="1">
      <c r="F972" s="75"/>
    </row>
    <row r="973" spans="6:6" ht="15.75" customHeight="1">
      <c r="F973" s="75"/>
    </row>
    <row r="974" spans="6:6" ht="15.75" customHeight="1">
      <c r="F974" s="75"/>
    </row>
    <row r="975" spans="6:6" ht="15.75" customHeight="1">
      <c r="F975" s="75"/>
    </row>
    <row r="976" spans="6:6" ht="15.75" customHeight="1">
      <c r="F976" s="75"/>
    </row>
    <row r="977" spans="6:6" ht="15.75" customHeight="1">
      <c r="F977" s="75"/>
    </row>
    <row r="978" spans="6:6" ht="15.75" customHeight="1">
      <c r="F978" s="75"/>
    </row>
    <row r="979" spans="6:6" ht="15.75" customHeight="1">
      <c r="F979" s="75"/>
    </row>
    <row r="980" spans="6:6" ht="15.75" customHeight="1">
      <c r="F980" s="75"/>
    </row>
    <row r="981" spans="6:6" ht="15.75" customHeight="1">
      <c r="F981" s="75"/>
    </row>
    <row r="982" spans="6:6" ht="15.75" customHeight="1">
      <c r="F982" s="75"/>
    </row>
    <row r="983" spans="6:6" ht="15.75" customHeight="1">
      <c r="F983" s="75"/>
    </row>
    <row r="984" spans="6:6" ht="15.75" customHeight="1">
      <c r="F984" s="75"/>
    </row>
    <row r="985" spans="6:6" ht="15.75" customHeight="1">
      <c r="F985" s="75"/>
    </row>
    <row r="986" spans="6:6" ht="15.75" customHeight="1">
      <c r="F986" s="75"/>
    </row>
    <row r="987" spans="6:6" ht="15.75" customHeight="1">
      <c r="F987" s="75"/>
    </row>
    <row r="988" spans="6:6" ht="15.75" customHeight="1">
      <c r="F988" s="75"/>
    </row>
    <row r="989" spans="6:6" ht="15.75" customHeight="1">
      <c r="F989" s="75"/>
    </row>
    <row r="990" spans="6:6" ht="15.75" customHeight="1">
      <c r="F990" s="75"/>
    </row>
    <row r="991" spans="6:6" ht="15.75" customHeight="1">
      <c r="F991" s="75"/>
    </row>
    <row r="992" spans="6:6" ht="15.75" customHeight="1">
      <c r="F992" s="75"/>
    </row>
    <row r="993" spans="6:6" ht="15.75" customHeight="1">
      <c r="F993" s="75"/>
    </row>
    <row r="994" spans="6:6" ht="15.75" customHeight="1">
      <c r="F994" s="75"/>
    </row>
    <row r="995" spans="6:6" ht="15.75" customHeight="1">
      <c r="F995" s="75"/>
    </row>
    <row r="996" spans="6:6" ht="15.75" customHeight="1">
      <c r="F996" s="75"/>
    </row>
    <row r="997" spans="6:6" ht="15.75" customHeight="1">
      <c r="F997" s="75"/>
    </row>
    <row r="998" spans="6:6" ht="15.75" customHeight="1">
      <c r="F998" s="75"/>
    </row>
    <row r="999" spans="6:6" ht="15.75" customHeight="1">
      <c r="F999" s="75"/>
    </row>
    <row r="1000" spans="6:6" ht="15.75" customHeight="1">
      <c r="F1000" s="75"/>
    </row>
  </sheetData>
  <pageMargins left="0.75" right="0.75" top="1" bottom="1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" customHeight="1"/>
  <cols>
    <col min="1" max="1" width="6.7109375" customWidth="1"/>
    <col min="2" max="2" width="50.42578125" customWidth="1"/>
    <col min="3" max="12" width="4.85546875" customWidth="1"/>
    <col min="13" max="28" width="5.7109375" customWidth="1"/>
    <col min="29" max="29" width="65.7109375" customWidth="1"/>
    <col min="30" max="30" width="13.85546875" customWidth="1"/>
    <col min="31" max="44" width="3.140625" customWidth="1"/>
  </cols>
  <sheetData>
    <row r="1" spans="1:44" ht="12.75" customHeight="1">
      <c r="C1" s="75"/>
      <c r="D1" s="75"/>
      <c r="E1" s="75"/>
      <c r="F1" s="75"/>
      <c r="G1" s="75"/>
      <c r="H1" s="75"/>
      <c r="I1" s="75"/>
      <c r="J1" s="75"/>
      <c r="K1" s="75"/>
      <c r="L1" s="75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63"/>
      <c r="AC1" s="81"/>
      <c r="AD1" s="82"/>
      <c r="AE1" s="63"/>
      <c r="AF1" s="63"/>
      <c r="AG1" s="63"/>
      <c r="AH1" s="63"/>
      <c r="AI1" s="63"/>
      <c r="AJ1" s="63"/>
      <c r="AK1" s="63"/>
      <c r="AL1" s="63"/>
      <c r="AM1" s="63"/>
      <c r="AN1" s="63"/>
    </row>
    <row r="2" spans="1:44" ht="12.75" customHeight="1">
      <c r="C2" s="75"/>
      <c r="D2" s="75"/>
      <c r="E2" s="75"/>
      <c r="F2" s="75"/>
      <c r="G2" s="75"/>
      <c r="H2" s="75"/>
      <c r="I2" s="75"/>
      <c r="J2" s="75"/>
      <c r="K2" s="75"/>
      <c r="L2" s="75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63"/>
      <c r="AC2" s="81"/>
      <c r="AD2" s="82"/>
      <c r="AE2" s="63"/>
      <c r="AF2" s="63"/>
      <c r="AG2" s="63"/>
      <c r="AH2" s="63"/>
      <c r="AI2" s="63"/>
      <c r="AJ2" s="63"/>
      <c r="AK2" s="63"/>
      <c r="AL2" s="63"/>
      <c r="AM2" s="63"/>
      <c r="AN2" s="63"/>
    </row>
    <row r="3" spans="1:44" ht="12.75" customHeight="1">
      <c r="C3" s="75"/>
      <c r="D3" s="75"/>
      <c r="E3" s="75"/>
      <c r="F3" s="75"/>
      <c r="G3" s="75"/>
      <c r="H3" s="75"/>
      <c r="I3" s="75"/>
      <c r="J3" s="75"/>
      <c r="K3" s="75"/>
      <c r="L3" s="75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63"/>
      <c r="AC3" s="81"/>
      <c r="AD3" s="82"/>
      <c r="AE3" s="63"/>
      <c r="AF3" s="63"/>
      <c r="AG3" s="63"/>
      <c r="AH3" s="63"/>
      <c r="AI3" s="63"/>
      <c r="AJ3" s="63"/>
      <c r="AK3" s="63"/>
      <c r="AL3" s="63"/>
      <c r="AM3" s="63"/>
      <c r="AN3" s="63"/>
    </row>
    <row r="4" spans="1:44" ht="48" customHeight="1">
      <c r="A4" s="54" t="s">
        <v>377</v>
      </c>
      <c r="B4" s="54" t="s">
        <v>378</v>
      </c>
      <c r="C4" s="83" t="s">
        <v>411</v>
      </c>
      <c r="D4" s="83" t="s">
        <v>412</v>
      </c>
      <c r="E4" s="83" t="s">
        <v>413</v>
      </c>
      <c r="F4" s="83" t="s">
        <v>428</v>
      </c>
      <c r="G4" s="84"/>
      <c r="H4" s="84" t="s">
        <v>429</v>
      </c>
      <c r="I4" s="83" t="s">
        <v>430</v>
      </c>
      <c r="J4" s="83" t="s">
        <v>415</v>
      </c>
      <c r="K4" s="83" t="s">
        <v>416</v>
      </c>
      <c r="L4" s="83" t="s">
        <v>417</v>
      </c>
      <c r="M4" s="85" t="s">
        <v>418</v>
      </c>
      <c r="N4" s="86" t="s">
        <v>431</v>
      </c>
      <c r="O4" s="85" t="s">
        <v>432</v>
      </c>
      <c r="P4" s="85" t="s">
        <v>419</v>
      </c>
      <c r="Q4" s="85" t="s">
        <v>420</v>
      </c>
      <c r="R4" s="85" t="s">
        <v>433</v>
      </c>
      <c r="S4" s="85" t="s">
        <v>434</v>
      </c>
      <c r="T4" s="86" t="s">
        <v>435</v>
      </c>
      <c r="U4" s="86" t="s">
        <v>436</v>
      </c>
      <c r="V4" s="86" t="s">
        <v>437</v>
      </c>
      <c r="W4" s="86" t="s">
        <v>438</v>
      </c>
      <c r="X4" s="86" t="s">
        <v>439</v>
      </c>
      <c r="Y4" s="86"/>
      <c r="Z4" s="86"/>
      <c r="AA4" s="86" t="s">
        <v>440</v>
      </c>
      <c r="AB4" s="87"/>
      <c r="AC4" s="88"/>
      <c r="AD4" s="89"/>
      <c r="AE4" s="90"/>
      <c r="AF4" s="90"/>
      <c r="AG4" s="55"/>
      <c r="AH4" s="55"/>
      <c r="AI4" s="55"/>
      <c r="AJ4" s="55"/>
      <c r="AK4" s="55"/>
      <c r="AL4" s="91"/>
      <c r="AM4" s="91"/>
      <c r="AN4" s="55"/>
      <c r="AO4" s="55"/>
      <c r="AP4" s="55"/>
      <c r="AQ4" s="55"/>
      <c r="AR4" s="55"/>
    </row>
    <row r="5" spans="1:44" ht="12.75" customHeight="1">
      <c r="A5" s="38">
        <v>1</v>
      </c>
      <c r="B5" s="5" t="str">
        <f>списки!C1</f>
        <v>Бурнашев Сергей Олегович</v>
      </c>
      <c r="C5" s="92" t="s">
        <v>382</v>
      </c>
      <c r="D5" s="92" t="s">
        <v>382</v>
      </c>
      <c r="E5" s="57" t="s">
        <v>382</v>
      </c>
      <c r="F5" s="57" t="s">
        <v>382</v>
      </c>
      <c r="G5" s="55"/>
      <c r="H5" s="55">
        <f>'Коллоквиум 1'!E5</f>
        <v>2</v>
      </c>
      <c r="I5" s="55"/>
      <c r="J5" s="57" t="s">
        <v>382</v>
      </c>
      <c r="K5" s="57" t="s">
        <v>382</v>
      </c>
      <c r="L5" s="57" t="s">
        <v>382</v>
      </c>
      <c r="M5" s="93" t="s">
        <v>382</v>
      </c>
      <c r="N5" s="62">
        <f>'Коллоквиум 2'!E5</f>
        <v>5</v>
      </c>
      <c r="O5" s="62"/>
      <c r="P5" s="93" t="s">
        <v>382</v>
      </c>
      <c r="Q5" s="93" t="s">
        <v>382</v>
      </c>
      <c r="R5" s="62"/>
      <c r="S5" s="62"/>
      <c r="T5" s="62">
        <f>'Коллоквиум 3'!E5</f>
        <v>2</v>
      </c>
      <c r="U5" s="62">
        <f>Контрольная!D5</f>
        <v>2</v>
      </c>
      <c r="V5" s="62"/>
      <c r="W5" s="62"/>
      <c r="X5" s="62"/>
      <c r="Y5" s="62"/>
      <c r="Z5" s="62"/>
      <c r="AA5" s="62">
        <f>'Коллоквиум 4'!E5</f>
        <v>2</v>
      </c>
      <c r="AB5" s="94"/>
      <c r="AC5" s="95"/>
      <c r="AD5" s="96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</row>
    <row r="6" spans="1:44" ht="12.75" customHeight="1">
      <c r="A6" s="38">
        <v>2</v>
      </c>
      <c r="B6" s="5" t="str">
        <f>списки!C2</f>
        <v>Ву Хоанг Ань</v>
      </c>
      <c r="C6" s="92" t="s">
        <v>382</v>
      </c>
      <c r="D6" s="92" t="s">
        <v>382</v>
      </c>
      <c r="E6" s="57" t="s">
        <v>382</v>
      </c>
      <c r="F6" s="57" t="s">
        <v>382</v>
      </c>
      <c r="G6" s="55"/>
      <c r="H6" s="55">
        <f>'Коллоквиум 1'!E6</f>
        <v>5</v>
      </c>
      <c r="I6" s="57" t="s">
        <v>382</v>
      </c>
      <c r="J6" s="57" t="s">
        <v>382</v>
      </c>
      <c r="K6" s="57" t="s">
        <v>382</v>
      </c>
      <c r="L6" s="55"/>
      <c r="M6" s="93" t="s">
        <v>382</v>
      </c>
      <c r="N6" s="62">
        <f>'Коллоквиум 2'!E6</f>
        <v>3</v>
      </c>
      <c r="O6" s="62"/>
      <c r="P6" s="93" t="s">
        <v>382</v>
      </c>
      <c r="Q6" s="93" t="s">
        <v>382</v>
      </c>
      <c r="R6" s="93" t="s">
        <v>382</v>
      </c>
      <c r="S6" s="93" t="s">
        <v>382</v>
      </c>
      <c r="T6" s="62">
        <f>'Коллоквиум 3'!E6</f>
        <v>2</v>
      </c>
      <c r="U6" s="62">
        <f>Контрольная!D6</f>
        <v>2</v>
      </c>
      <c r="V6" s="62"/>
      <c r="W6" s="62"/>
      <c r="X6" s="62"/>
      <c r="Y6" s="62"/>
      <c r="Z6" s="62"/>
      <c r="AA6" s="62">
        <f>'Коллоквиум 4'!E6</f>
        <v>2</v>
      </c>
      <c r="AB6" s="94"/>
      <c r="AC6" s="95"/>
      <c r="AD6" s="96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</row>
    <row r="7" spans="1:44" ht="12.75" customHeight="1">
      <c r="A7" s="38">
        <v>3</v>
      </c>
      <c r="B7" s="5" t="str">
        <f>списки!C3</f>
        <v>Данг Фыонг Нам</v>
      </c>
      <c r="C7" s="92" t="s">
        <v>382</v>
      </c>
      <c r="D7" s="92" t="s">
        <v>382</v>
      </c>
      <c r="E7" s="57" t="s">
        <v>382</v>
      </c>
      <c r="F7" s="57" t="s">
        <v>382</v>
      </c>
      <c r="G7" s="55"/>
      <c r="H7" s="55">
        <f>'Коллоквиум 1'!E7</f>
        <v>4</v>
      </c>
      <c r="I7" s="57" t="s">
        <v>382</v>
      </c>
      <c r="J7" s="57" t="s">
        <v>382</v>
      </c>
      <c r="K7" s="57" t="s">
        <v>382</v>
      </c>
      <c r="L7" s="55"/>
      <c r="M7" s="93" t="s">
        <v>382</v>
      </c>
      <c r="N7" s="62">
        <f>'Коллоквиум 2'!E7</f>
        <v>5</v>
      </c>
      <c r="O7" s="62"/>
      <c r="P7" s="93" t="s">
        <v>382</v>
      </c>
      <c r="Q7" s="93" t="s">
        <v>382</v>
      </c>
      <c r="R7" s="93" t="s">
        <v>382</v>
      </c>
      <c r="S7" s="93" t="s">
        <v>382</v>
      </c>
      <c r="T7" s="62">
        <f>'Коллоквиум 3'!E7</f>
        <v>2</v>
      </c>
      <c r="U7" s="62">
        <f>Контрольная!D7</f>
        <v>2</v>
      </c>
      <c r="V7" s="62"/>
      <c r="W7" s="62"/>
      <c r="X7" s="62"/>
      <c r="Y7" s="62"/>
      <c r="Z7" s="62"/>
      <c r="AA7" s="62">
        <f>'Коллоквиум 4'!E7</f>
        <v>2</v>
      </c>
      <c r="AB7" s="94"/>
      <c r="AC7" s="95"/>
      <c r="AD7" s="96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</row>
    <row r="8" spans="1:44" ht="12.75" customHeight="1">
      <c r="A8" s="38">
        <v>4</v>
      </c>
      <c r="B8" s="5" t="str">
        <f>списки!C4</f>
        <v>Дергунова Наталья Олеговна</v>
      </c>
      <c r="C8" s="92" t="s">
        <v>382</v>
      </c>
      <c r="D8" s="92" t="s">
        <v>382</v>
      </c>
      <c r="E8" s="57" t="s">
        <v>382</v>
      </c>
      <c r="F8" s="57" t="s">
        <v>382</v>
      </c>
      <c r="G8" s="55"/>
      <c r="H8" s="55">
        <f>'Коллоквиум 1'!E8</f>
        <v>5</v>
      </c>
      <c r="I8" s="57" t="s">
        <v>382</v>
      </c>
      <c r="J8" s="57" t="s">
        <v>382</v>
      </c>
      <c r="K8" s="57" t="s">
        <v>382</v>
      </c>
      <c r="L8" s="57" t="s">
        <v>382</v>
      </c>
      <c r="M8" s="93" t="s">
        <v>382</v>
      </c>
      <c r="N8" s="62">
        <f>'Коллоквиум 2'!E8</f>
        <v>3</v>
      </c>
      <c r="O8" s="62"/>
      <c r="P8" s="93" t="s">
        <v>382</v>
      </c>
      <c r="Q8" s="93" t="s">
        <v>382</v>
      </c>
      <c r="R8" s="93" t="s">
        <v>382</v>
      </c>
      <c r="S8" s="93" t="s">
        <v>382</v>
      </c>
      <c r="T8" s="62">
        <f>'Коллоквиум 3'!E8</f>
        <v>2</v>
      </c>
      <c r="U8" s="62">
        <f>Контрольная!D8</f>
        <v>2</v>
      </c>
      <c r="V8" s="62"/>
      <c r="W8" s="62"/>
      <c r="X8" s="62"/>
      <c r="Y8" s="62"/>
      <c r="Z8" s="62"/>
      <c r="AA8" s="62">
        <f>'Коллоквиум 4'!E8</f>
        <v>2</v>
      </c>
      <c r="AB8" s="94"/>
      <c r="AC8" s="97" t="s">
        <v>441</v>
      </c>
      <c r="AD8" s="98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</row>
    <row r="9" spans="1:44" ht="12.75" customHeight="1">
      <c r="A9" s="38">
        <v>5</v>
      </c>
      <c r="B9" s="5" t="str">
        <f>списки!C5</f>
        <v>Дмитриев Арсений Тарасович</v>
      </c>
      <c r="C9" s="92" t="s">
        <v>382</v>
      </c>
      <c r="D9" s="92" t="s">
        <v>382</v>
      </c>
      <c r="E9" s="57" t="s">
        <v>382</v>
      </c>
      <c r="F9" s="57" t="s">
        <v>382</v>
      </c>
      <c r="G9" s="55"/>
      <c r="H9" s="55">
        <f>'Коллоквиум 1'!E9</f>
        <v>5</v>
      </c>
      <c r="I9" s="55"/>
      <c r="J9" s="57" t="s">
        <v>382</v>
      </c>
      <c r="K9" s="57" t="s">
        <v>382</v>
      </c>
      <c r="L9" s="55"/>
      <c r="M9" s="93" t="s">
        <v>382</v>
      </c>
      <c r="N9" s="62">
        <f>'Коллоквиум 2'!E9</f>
        <v>4</v>
      </c>
      <c r="O9" s="62"/>
      <c r="P9" s="93" t="s">
        <v>382</v>
      </c>
      <c r="Q9" s="93" t="s">
        <v>382</v>
      </c>
      <c r="R9" s="62"/>
      <c r="S9" s="62"/>
      <c r="T9" s="62">
        <f>'Коллоквиум 3'!E9</f>
        <v>2</v>
      </c>
      <c r="U9" s="62">
        <f>Контрольная!D9</f>
        <v>2</v>
      </c>
      <c r="V9" s="62"/>
      <c r="W9" s="62"/>
      <c r="X9" s="62"/>
      <c r="Y9" s="62"/>
      <c r="Z9" s="62"/>
      <c r="AA9" s="62">
        <f>'Коллоквиум 4'!E9</f>
        <v>2</v>
      </c>
      <c r="AB9" s="94"/>
      <c r="AC9" s="95"/>
      <c r="AD9" s="96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</row>
    <row r="10" spans="1:44" ht="12.75" customHeight="1">
      <c r="A10" s="38">
        <v>6</v>
      </c>
      <c r="B10" s="5" t="str">
        <f>списки!C6</f>
        <v>Ефремова Юлия Александровна</v>
      </c>
      <c r="C10" s="92" t="s">
        <v>382</v>
      </c>
      <c r="D10" s="92" t="s">
        <v>382</v>
      </c>
      <c r="E10" s="57" t="s">
        <v>382</v>
      </c>
      <c r="F10" s="57" t="s">
        <v>382</v>
      </c>
      <c r="G10" s="55"/>
      <c r="H10" s="55">
        <f>'Коллоквиум 1'!E10</f>
        <v>5</v>
      </c>
      <c r="I10" s="57" t="s">
        <v>382</v>
      </c>
      <c r="J10" s="57" t="s">
        <v>382</v>
      </c>
      <c r="K10" s="57" t="s">
        <v>382</v>
      </c>
      <c r="L10" s="57" t="s">
        <v>382</v>
      </c>
      <c r="M10" s="93" t="s">
        <v>382</v>
      </c>
      <c r="N10" s="62">
        <f>'Коллоквиум 2'!E10</f>
        <v>5</v>
      </c>
      <c r="O10" s="62"/>
      <c r="P10" s="93" t="s">
        <v>382</v>
      </c>
      <c r="Q10" s="93" t="s">
        <v>382</v>
      </c>
      <c r="R10" s="93" t="s">
        <v>382</v>
      </c>
      <c r="S10" s="93" t="s">
        <v>382</v>
      </c>
      <c r="T10" s="62">
        <f>'Коллоквиум 3'!E10</f>
        <v>2</v>
      </c>
      <c r="U10" s="62">
        <f>Контрольная!D10</f>
        <v>2</v>
      </c>
      <c r="V10" s="62"/>
      <c r="W10" s="62"/>
      <c r="X10" s="62"/>
      <c r="Y10" s="62"/>
      <c r="Z10" s="62"/>
      <c r="AA10" s="62">
        <f>'Коллоквиум 4'!E10</f>
        <v>2</v>
      </c>
      <c r="AB10" s="94"/>
      <c r="AC10" s="99" t="s">
        <v>442</v>
      </c>
      <c r="AD10" s="96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</row>
    <row r="11" spans="1:44" ht="12.75" customHeight="1">
      <c r="A11" s="38">
        <v>7</v>
      </c>
      <c r="B11" s="5" t="str">
        <f>списки!C7</f>
        <v>Зулпуев Азрет Алтынбекович</v>
      </c>
      <c r="C11" s="100"/>
      <c r="D11" s="100"/>
      <c r="E11" s="55"/>
      <c r="F11" s="55"/>
      <c r="G11" s="55"/>
      <c r="H11" s="55">
        <f>'Коллоквиум 1'!E11</f>
        <v>2</v>
      </c>
      <c r="I11" s="55"/>
      <c r="J11" s="55"/>
      <c r="K11" s="55"/>
      <c r="L11" s="55"/>
      <c r="M11" s="62"/>
      <c r="N11" s="62">
        <f>'Коллоквиум 2'!E11</f>
        <v>2</v>
      </c>
      <c r="O11" s="62"/>
      <c r="P11" s="62"/>
      <c r="Q11" s="62"/>
      <c r="R11" s="62"/>
      <c r="S11" s="62"/>
      <c r="T11" s="62">
        <f>'Коллоквиум 3'!E11</f>
        <v>2</v>
      </c>
      <c r="U11" s="62">
        <f>Контрольная!D11</f>
        <v>2</v>
      </c>
      <c r="V11" s="62"/>
      <c r="W11" s="62"/>
      <c r="X11" s="62"/>
      <c r="Y11" s="62"/>
      <c r="Z11" s="62"/>
      <c r="AA11" s="62">
        <f>'Коллоквиум 4'!E11</f>
        <v>2</v>
      </c>
      <c r="AB11" s="94"/>
      <c r="AC11" s="95"/>
      <c r="AD11" s="96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</row>
    <row r="12" spans="1:44" ht="12.75" customHeight="1">
      <c r="A12" s="38">
        <v>8</v>
      </c>
      <c r="B12" s="5" t="str">
        <f>списки!C8</f>
        <v>Казюрин Николай Вячеславович</v>
      </c>
      <c r="C12" s="92" t="s">
        <v>382</v>
      </c>
      <c r="D12" s="100"/>
      <c r="E12" s="57" t="s">
        <v>382</v>
      </c>
      <c r="F12" s="55"/>
      <c r="G12" s="55"/>
      <c r="H12" s="55">
        <f>'Коллоквиум 1'!E12</f>
        <v>2</v>
      </c>
      <c r="I12" s="55"/>
      <c r="J12" s="55"/>
      <c r="K12" s="55"/>
      <c r="L12" s="55"/>
      <c r="M12" s="62"/>
      <c r="N12" s="62">
        <f>'Коллоквиум 2'!E12</f>
        <v>2</v>
      </c>
      <c r="O12" s="62"/>
      <c r="P12" s="62"/>
      <c r="Q12" s="62"/>
      <c r="R12" s="62"/>
      <c r="S12" s="62"/>
      <c r="T12" s="62">
        <f>'Коллоквиум 3'!E12</f>
        <v>2</v>
      </c>
      <c r="U12" s="62">
        <f>Контрольная!D12</f>
        <v>2</v>
      </c>
      <c r="V12" s="62"/>
      <c r="W12" s="62"/>
      <c r="X12" s="62"/>
      <c r="Y12" s="62"/>
      <c r="Z12" s="62"/>
      <c r="AA12" s="62">
        <f>'Коллоквиум 4'!E12</f>
        <v>2</v>
      </c>
      <c r="AB12" s="94"/>
      <c r="AC12" s="101"/>
      <c r="AD12" s="96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</row>
    <row r="13" spans="1:44" ht="12.75" customHeight="1">
      <c r="A13" s="38">
        <v>9</v>
      </c>
      <c r="B13" s="5" t="str">
        <f>списки!C9</f>
        <v>Калиничев Никита Дмитриевич</v>
      </c>
      <c r="C13" s="92" t="s">
        <v>382</v>
      </c>
      <c r="D13" s="92" t="s">
        <v>382</v>
      </c>
      <c r="E13" s="57" t="s">
        <v>382</v>
      </c>
      <c r="F13" s="57" t="s">
        <v>382</v>
      </c>
      <c r="G13" s="55"/>
      <c r="H13" s="55">
        <f>'Коллоквиум 1'!E13</f>
        <v>5</v>
      </c>
      <c r="I13" s="57" t="s">
        <v>382</v>
      </c>
      <c r="J13" s="57" t="s">
        <v>382</v>
      </c>
      <c r="K13" s="57" t="s">
        <v>382</v>
      </c>
      <c r="L13" s="57" t="s">
        <v>382</v>
      </c>
      <c r="M13" s="93" t="s">
        <v>382</v>
      </c>
      <c r="N13" s="62">
        <f>'Коллоквиум 2'!E13</f>
        <v>5</v>
      </c>
      <c r="O13" s="62"/>
      <c r="P13" s="93" t="s">
        <v>382</v>
      </c>
      <c r="Q13" s="93" t="s">
        <v>382</v>
      </c>
      <c r="R13" s="93" t="s">
        <v>382</v>
      </c>
      <c r="S13" s="93" t="s">
        <v>382</v>
      </c>
      <c r="T13" s="62">
        <f>'Коллоквиум 3'!E13</f>
        <v>2</v>
      </c>
      <c r="U13" s="62">
        <f>Контрольная!D13</f>
        <v>2</v>
      </c>
      <c r="V13" s="62"/>
      <c r="W13" s="62"/>
      <c r="X13" s="62"/>
      <c r="Y13" s="62"/>
      <c r="Z13" s="62"/>
      <c r="AA13" s="62">
        <f>'Коллоквиум 4'!E13</f>
        <v>2</v>
      </c>
      <c r="AB13" s="94"/>
      <c r="AC13" s="101"/>
      <c r="AD13" s="98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</row>
    <row r="14" spans="1:44" ht="12.75" customHeight="1">
      <c r="A14" s="38">
        <v>10</v>
      </c>
      <c r="B14" s="5" t="str">
        <f>списки!C10</f>
        <v>Кезик Дарья Дмитриевна</v>
      </c>
      <c r="C14" s="100"/>
      <c r="D14" s="100"/>
      <c r="E14" s="55"/>
      <c r="F14" s="55"/>
      <c r="G14" s="55"/>
      <c r="H14" s="55">
        <f>'Коллоквиум 1'!E14</f>
        <v>2</v>
      </c>
      <c r="I14" s="55"/>
      <c r="J14" s="55"/>
      <c r="K14" s="55"/>
      <c r="L14" s="55"/>
      <c r="M14" s="62"/>
      <c r="N14" s="62">
        <f>'Коллоквиум 2'!E14</f>
        <v>2</v>
      </c>
      <c r="O14" s="62"/>
      <c r="P14" s="62"/>
      <c r="Q14" s="62"/>
      <c r="R14" s="62"/>
      <c r="S14" s="62"/>
      <c r="T14" s="62">
        <f>'Коллоквиум 3'!E14</f>
        <v>2</v>
      </c>
      <c r="U14" s="62">
        <f>Контрольная!D14</f>
        <v>2</v>
      </c>
      <c r="V14" s="62"/>
      <c r="W14" s="62"/>
      <c r="X14" s="62"/>
      <c r="Y14" s="62"/>
      <c r="Z14" s="62"/>
      <c r="AA14" s="62">
        <f>'Коллоквиум 4'!E14</f>
        <v>2</v>
      </c>
      <c r="AB14" s="94"/>
      <c r="AC14" s="101"/>
      <c r="AD14" s="96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</row>
    <row r="15" spans="1:44" ht="12.75" customHeight="1">
      <c r="A15" s="38">
        <v>11</v>
      </c>
      <c r="B15" s="5" t="str">
        <f>списки!C11</f>
        <v>Кеник Александр Владимирович</v>
      </c>
      <c r="C15" s="100"/>
      <c r="D15" s="100"/>
      <c r="E15" s="55"/>
      <c r="F15" s="55"/>
      <c r="G15" s="55"/>
      <c r="H15" s="55">
        <f>'Коллоквиум 1'!E15</f>
        <v>2</v>
      </c>
      <c r="I15" s="55"/>
      <c r="J15" s="55"/>
      <c r="K15" s="55"/>
      <c r="L15" s="55"/>
      <c r="M15" s="62"/>
      <c r="N15" s="62">
        <f>'Коллоквиум 2'!E15</f>
        <v>2</v>
      </c>
      <c r="O15" s="62"/>
      <c r="P15" s="62"/>
      <c r="Q15" s="62"/>
      <c r="R15" s="62"/>
      <c r="S15" s="62"/>
      <c r="T15" s="62">
        <f>'Коллоквиум 3'!E15</f>
        <v>2</v>
      </c>
      <c r="U15" s="62">
        <f>Контрольная!D15</f>
        <v>2</v>
      </c>
      <c r="V15" s="62"/>
      <c r="W15" s="62"/>
      <c r="X15" s="62"/>
      <c r="Y15" s="62"/>
      <c r="Z15" s="62"/>
      <c r="AA15" s="62">
        <f>'Коллоквиум 4'!E15</f>
        <v>2</v>
      </c>
      <c r="AB15" s="94"/>
      <c r="AC15" s="95"/>
      <c r="AD15" s="96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</row>
    <row r="16" spans="1:44" ht="12.75" customHeight="1">
      <c r="A16" s="38">
        <v>12</v>
      </c>
      <c r="B16" s="5" t="str">
        <f>списки!C12</f>
        <v>Колбунов Никита Максимович</v>
      </c>
      <c r="C16" s="100"/>
      <c r="D16" s="100"/>
      <c r="E16" s="55"/>
      <c r="F16" s="55"/>
      <c r="G16" s="55"/>
      <c r="H16" s="55">
        <f>'Коллоквиум 1'!E16</f>
        <v>2</v>
      </c>
      <c r="I16" s="55"/>
      <c r="J16" s="57" t="s">
        <v>382</v>
      </c>
      <c r="K16" s="57" t="s">
        <v>382</v>
      </c>
      <c r="L16" s="55"/>
      <c r="M16" s="62"/>
      <c r="N16" s="62">
        <f>'Коллоквиум 2'!E16</f>
        <v>2</v>
      </c>
      <c r="O16" s="62"/>
      <c r="P16" s="62"/>
      <c r="Q16" s="62"/>
      <c r="R16" s="62"/>
      <c r="S16" s="62"/>
      <c r="T16" s="62">
        <f>'Коллоквиум 3'!E16</f>
        <v>2</v>
      </c>
      <c r="U16" s="62">
        <f>Контрольная!D16</f>
        <v>2</v>
      </c>
      <c r="V16" s="62"/>
      <c r="W16" s="62"/>
      <c r="X16" s="62"/>
      <c r="Y16" s="62"/>
      <c r="Z16" s="62"/>
      <c r="AA16" s="62">
        <f>'Коллоквиум 4'!E16</f>
        <v>2</v>
      </c>
      <c r="AB16" s="94"/>
      <c r="AC16" s="95"/>
      <c r="AD16" s="96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</row>
    <row r="17" spans="1:44" ht="12.75" customHeight="1">
      <c r="A17" s="38">
        <v>13</v>
      </c>
      <c r="B17" s="5" t="str">
        <f>списки!C13</f>
        <v>Копылов Данила Олегович</v>
      </c>
      <c r="C17" s="92" t="s">
        <v>382</v>
      </c>
      <c r="D17" s="92" t="s">
        <v>382</v>
      </c>
      <c r="E17" s="57" t="s">
        <v>382</v>
      </c>
      <c r="F17" s="55"/>
      <c r="G17" s="55"/>
      <c r="H17" s="55">
        <f>'Коллоквиум 1'!E17</f>
        <v>5</v>
      </c>
      <c r="I17" s="57" t="s">
        <v>382</v>
      </c>
      <c r="J17" s="57" t="s">
        <v>382</v>
      </c>
      <c r="K17" s="57" t="s">
        <v>382</v>
      </c>
      <c r="L17" s="57" t="s">
        <v>382</v>
      </c>
      <c r="M17" s="93" t="s">
        <v>382</v>
      </c>
      <c r="N17" s="62">
        <f>'Коллоквиум 2'!E17</f>
        <v>4</v>
      </c>
      <c r="O17" s="62"/>
      <c r="P17" s="93" t="s">
        <v>382</v>
      </c>
      <c r="Q17" s="93" t="s">
        <v>382</v>
      </c>
      <c r="R17" s="62"/>
      <c r="S17" s="93" t="s">
        <v>382</v>
      </c>
      <c r="T17" s="62">
        <f>'Коллоквиум 3'!E17</f>
        <v>2</v>
      </c>
      <c r="U17" s="62">
        <f>Контрольная!D17</f>
        <v>2</v>
      </c>
      <c r="V17" s="62"/>
      <c r="W17" s="62"/>
      <c r="X17" s="62"/>
      <c r="Y17" s="62"/>
      <c r="Z17" s="62"/>
      <c r="AA17" s="62">
        <f>'Коллоквиум 4'!E17</f>
        <v>2</v>
      </c>
      <c r="AB17" s="94"/>
      <c r="AC17" s="101"/>
      <c r="AD17" s="98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</row>
    <row r="18" spans="1:44" ht="12.75" customHeight="1">
      <c r="A18" s="38">
        <v>14</v>
      </c>
      <c r="B18" s="5" t="str">
        <f>списки!C14</f>
        <v>Куколь Вячеслав Владимирович</v>
      </c>
      <c r="C18" s="100"/>
      <c r="D18" s="92" t="s">
        <v>382</v>
      </c>
      <c r="E18" s="57" t="s">
        <v>382</v>
      </c>
      <c r="F18" s="57" t="s">
        <v>382</v>
      </c>
      <c r="G18" s="55"/>
      <c r="H18" s="55">
        <f>'Коллоквиум 1'!E18</f>
        <v>3</v>
      </c>
      <c r="I18" s="57" t="s">
        <v>382</v>
      </c>
      <c r="J18" s="57" t="s">
        <v>382</v>
      </c>
      <c r="K18" s="55"/>
      <c r="L18" s="55"/>
      <c r="M18" s="62"/>
      <c r="N18" s="62">
        <f>'Коллоквиум 2'!E18</f>
        <v>4</v>
      </c>
      <c r="O18" s="62"/>
      <c r="P18" s="93" t="s">
        <v>382</v>
      </c>
      <c r="Q18" s="62"/>
      <c r="R18" s="62"/>
      <c r="S18" s="62"/>
      <c r="T18" s="62">
        <f>'Коллоквиум 3'!E18</f>
        <v>2</v>
      </c>
      <c r="U18" s="62">
        <f>Контрольная!D18</f>
        <v>2</v>
      </c>
      <c r="V18" s="62"/>
      <c r="W18" s="62"/>
      <c r="X18" s="62"/>
      <c r="Y18" s="62"/>
      <c r="Z18" s="62"/>
      <c r="AA18" s="62">
        <f>'Коллоквиум 4'!E18</f>
        <v>2</v>
      </c>
      <c r="AB18" s="94"/>
      <c r="AC18" s="95"/>
      <c r="AD18" s="96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</row>
    <row r="19" spans="1:44" ht="12.75" customHeight="1">
      <c r="A19" s="38">
        <v>15</v>
      </c>
      <c r="B19" s="5" t="str">
        <f>списки!C15</f>
        <v>Лаврентьев Роман Владиславович</v>
      </c>
      <c r="C19" s="92" t="s">
        <v>382</v>
      </c>
      <c r="D19" s="92" t="s">
        <v>382</v>
      </c>
      <c r="E19" s="57" t="s">
        <v>382</v>
      </c>
      <c r="F19" s="57" t="s">
        <v>382</v>
      </c>
      <c r="G19" s="55"/>
      <c r="H19" s="55">
        <f>'Коллоквиум 1'!E19</f>
        <v>5</v>
      </c>
      <c r="I19" s="57" t="s">
        <v>382</v>
      </c>
      <c r="J19" s="55"/>
      <c r="K19" s="57" t="s">
        <v>382</v>
      </c>
      <c r="L19" s="57" t="s">
        <v>382</v>
      </c>
      <c r="M19" s="93" t="s">
        <v>382</v>
      </c>
      <c r="N19" s="62">
        <f>'Коллоквиум 2'!E19</f>
        <v>5</v>
      </c>
      <c r="O19" s="62"/>
      <c r="P19" s="93" t="s">
        <v>382</v>
      </c>
      <c r="Q19" s="93" t="s">
        <v>382</v>
      </c>
      <c r="R19" s="93" t="s">
        <v>382</v>
      </c>
      <c r="S19" s="93" t="s">
        <v>382</v>
      </c>
      <c r="T19" s="62">
        <f>'Коллоквиум 3'!E19</f>
        <v>2</v>
      </c>
      <c r="U19" s="62">
        <f>Контрольная!D19</f>
        <v>2</v>
      </c>
      <c r="V19" s="62"/>
      <c r="W19" s="62"/>
      <c r="X19" s="62"/>
      <c r="Y19" s="62"/>
      <c r="Z19" s="62"/>
      <c r="AA19" s="62">
        <f>'Коллоквиум 4'!E19</f>
        <v>2</v>
      </c>
      <c r="AB19" s="94"/>
      <c r="AC19" s="99" t="s">
        <v>443</v>
      </c>
      <c r="AD19" s="96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</row>
    <row r="20" spans="1:44" ht="12.75" customHeight="1">
      <c r="A20" s="38">
        <v>16</v>
      </c>
      <c r="B20" s="5" t="str">
        <f>списки!C16</f>
        <v>Латипов Толибжон Комилович</v>
      </c>
      <c r="C20" s="92" t="s">
        <v>382</v>
      </c>
      <c r="D20" s="92" t="s">
        <v>382</v>
      </c>
      <c r="E20" s="57" t="s">
        <v>382</v>
      </c>
      <c r="F20" s="57" t="s">
        <v>382</v>
      </c>
      <c r="G20" s="55"/>
      <c r="H20" s="55">
        <f>'Коллоквиум 1'!E20</f>
        <v>5</v>
      </c>
      <c r="I20" s="55"/>
      <c r="J20" s="57" t="s">
        <v>382</v>
      </c>
      <c r="K20" s="57" t="s">
        <v>382</v>
      </c>
      <c r="L20" s="55"/>
      <c r="M20" s="62"/>
      <c r="N20" s="62">
        <f>'Коллоквиум 2'!E20</f>
        <v>5</v>
      </c>
      <c r="O20" s="62"/>
      <c r="P20" s="62"/>
      <c r="Q20" s="62"/>
      <c r="R20" s="62"/>
      <c r="S20" s="93" t="s">
        <v>382</v>
      </c>
      <c r="T20" s="62">
        <f>'Коллоквиум 3'!E20</f>
        <v>2</v>
      </c>
      <c r="U20" s="62">
        <f>Контрольная!D20</f>
        <v>2</v>
      </c>
      <c r="V20" s="62"/>
      <c r="W20" s="62"/>
      <c r="X20" s="62"/>
      <c r="Y20" s="62"/>
      <c r="Z20" s="62"/>
      <c r="AA20" s="62">
        <f>'Коллоквиум 4'!E20</f>
        <v>2</v>
      </c>
      <c r="AB20" s="94"/>
      <c r="AC20" s="95"/>
      <c r="AD20" s="96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</row>
    <row r="21" spans="1:44" ht="12.75" customHeight="1">
      <c r="A21" s="38">
        <v>17</v>
      </c>
      <c r="B21" s="5" t="str">
        <f>списки!C17</f>
        <v>Лещев Дмитрий Алексеевич</v>
      </c>
      <c r="C21" s="92" t="s">
        <v>382</v>
      </c>
      <c r="D21" s="92" t="s">
        <v>382</v>
      </c>
      <c r="E21" s="57" t="s">
        <v>382</v>
      </c>
      <c r="F21" s="57" t="s">
        <v>382</v>
      </c>
      <c r="G21" s="55"/>
      <c r="H21" s="55">
        <f>'Коллоквиум 1'!E21</f>
        <v>5</v>
      </c>
      <c r="I21" s="57" t="s">
        <v>382</v>
      </c>
      <c r="J21" s="57" t="s">
        <v>382</v>
      </c>
      <c r="K21" s="57" t="s">
        <v>382</v>
      </c>
      <c r="L21" s="57" t="s">
        <v>382</v>
      </c>
      <c r="M21" s="93" t="s">
        <v>382</v>
      </c>
      <c r="N21" s="62">
        <f>'Коллоквиум 2'!E21</f>
        <v>4</v>
      </c>
      <c r="O21" s="62"/>
      <c r="P21" s="93" t="s">
        <v>382</v>
      </c>
      <c r="Q21" s="93" t="s">
        <v>382</v>
      </c>
      <c r="R21" s="93" t="s">
        <v>382</v>
      </c>
      <c r="S21" s="93" t="s">
        <v>382</v>
      </c>
      <c r="T21" s="62">
        <f>'Коллоквиум 3'!E21</f>
        <v>2</v>
      </c>
      <c r="U21" s="62">
        <f>Контрольная!D21</f>
        <v>2</v>
      </c>
      <c r="V21" s="62"/>
      <c r="W21" s="62"/>
      <c r="X21" s="62"/>
      <c r="Y21" s="62"/>
      <c r="Z21" s="62"/>
      <c r="AA21" s="62">
        <f>'Коллоквиум 4'!E21</f>
        <v>2</v>
      </c>
      <c r="AB21" s="94"/>
      <c r="AC21" s="95"/>
      <c r="AD21" s="96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</row>
    <row r="22" spans="1:44" ht="12.75" customHeight="1">
      <c r="A22" s="38">
        <v>18</v>
      </c>
      <c r="B22" s="5" t="str">
        <f>списки!C18</f>
        <v>Лундовская Ксения Евгеньевна</v>
      </c>
      <c r="C22" s="100"/>
      <c r="D22" s="100"/>
      <c r="E22" s="57" t="s">
        <v>382</v>
      </c>
      <c r="F22" s="55"/>
      <c r="G22" s="55"/>
      <c r="H22" s="55">
        <f>'Коллоквиум 1'!E22</f>
        <v>2</v>
      </c>
      <c r="I22" s="55"/>
      <c r="J22" s="55"/>
      <c r="K22" s="55"/>
      <c r="L22" s="55"/>
      <c r="M22" s="62"/>
      <c r="N22" s="62">
        <f>'Коллоквиум 2'!E22</f>
        <v>2</v>
      </c>
      <c r="O22" s="62"/>
      <c r="P22" s="62"/>
      <c r="Q22" s="62"/>
      <c r="R22" s="62"/>
      <c r="S22" s="62"/>
      <c r="T22" s="62">
        <f>'Коллоквиум 3'!E22</f>
        <v>2</v>
      </c>
      <c r="U22" s="62">
        <f>Контрольная!D22</f>
        <v>2</v>
      </c>
      <c r="V22" s="62"/>
      <c r="W22" s="62"/>
      <c r="X22" s="62"/>
      <c r="Y22" s="62"/>
      <c r="Z22" s="62"/>
      <c r="AA22" s="62">
        <f>'Коллоквиум 4'!E22</f>
        <v>2</v>
      </c>
      <c r="AB22" s="94"/>
      <c r="AC22" s="95"/>
      <c r="AD22" s="96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</row>
    <row r="23" spans="1:44" ht="12.75" customHeight="1">
      <c r="A23" s="38">
        <v>19</v>
      </c>
      <c r="B23" s="5" t="str">
        <f>списки!C19</f>
        <v>Макаров Владислав Дмитриевич</v>
      </c>
      <c r="C23" s="92" t="s">
        <v>382</v>
      </c>
      <c r="D23" s="92" t="s">
        <v>382</v>
      </c>
      <c r="E23" s="57" t="s">
        <v>382</v>
      </c>
      <c r="F23" s="57" t="s">
        <v>382</v>
      </c>
      <c r="G23" s="55"/>
      <c r="H23" s="55">
        <f>'Коллоквиум 1'!E23</f>
        <v>5</v>
      </c>
      <c r="I23" s="57" t="s">
        <v>382</v>
      </c>
      <c r="J23" s="57" t="s">
        <v>382</v>
      </c>
      <c r="K23" s="57" t="s">
        <v>382</v>
      </c>
      <c r="L23" s="57" t="s">
        <v>382</v>
      </c>
      <c r="M23" s="93" t="s">
        <v>382</v>
      </c>
      <c r="N23" s="62">
        <f>'Коллоквиум 2'!E23</f>
        <v>5</v>
      </c>
      <c r="O23" s="62"/>
      <c r="P23" s="93" t="s">
        <v>382</v>
      </c>
      <c r="Q23" s="93" t="s">
        <v>382</v>
      </c>
      <c r="R23" s="93" t="s">
        <v>382</v>
      </c>
      <c r="S23" s="62"/>
      <c r="T23" s="62">
        <f>'Коллоквиум 3'!E23</f>
        <v>2</v>
      </c>
      <c r="U23" s="62">
        <f>Контрольная!D23</f>
        <v>2</v>
      </c>
      <c r="V23" s="62"/>
      <c r="W23" s="62"/>
      <c r="X23" s="62"/>
      <c r="Y23" s="62"/>
      <c r="Z23" s="62"/>
      <c r="AA23" s="62">
        <f>'Коллоквиум 4'!E23</f>
        <v>2</v>
      </c>
      <c r="AB23" s="94"/>
      <c r="AC23" s="95"/>
      <c r="AD23" s="96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</row>
    <row r="24" spans="1:44" ht="15" customHeight="1">
      <c r="A24" s="38">
        <v>20</v>
      </c>
      <c r="B24" s="5" t="str">
        <f>списки!C20</f>
        <v>Махаммаджонов Сухроббек Умиджон угли</v>
      </c>
      <c r="C24" s="92" t="s">
        <v>382</v>
      </c>
      <c r="D24" s="92" t="s">
        <v>382</v>
      </c>
      <c r="E24" s="57" t="s">
        <v>382</v>
      </c>
      <c r="F24" s="57" t="s">
        <v>382</v>
      </c>
      <c r="G24" s="55"/>
      <c r="H24" s="55">
        <f>'Коллоквиум 1'!E24</f>
        <v>5</v>
      </c>
      <c r="I24" s="57" t="s">
        <v>382</v>
      </c>
      <c r="J24" s="55"/>
      <c r="K24" s="55"/>
      <c r="L24" s="55"/>
      <c r="M24" s="62"/>
      <c r="N24" s="62">
        <f>'Коллоквиум 2'!E24</f>
        <v>3</v>
      </c>
      <c r="O24" s="62"/>
      <c r="P24" s="62"/>
      <c r="Q24" s="62"/>
      <c r="R24" s="62"/>
      <c r="S24" s="62"/>
      <c r="T24" s="62">
        <f>'Коллоквиум 3'!E24</f>
        <v>2</v>
      </c>
      <c r="U24" s="62">
        <f>Контрольная!D24</f>
        <v>2</v>
      </c>
      <c r="V24" s="62"/>
      <c r="W24" s="62"/>
      <c r="X24" s="62"/>
      <c r="Y24" s="62"/>
      <c r="Z24" s="62"/>
      <c r="AA24" s="62">
        <f>'Коллоквиум 4'!E24</f>
        <v>2</v>
      </c>
      <c r="AB24" s="94"/>
      <c r="AC24" s="95"/>
      <c r="AD24" s="96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</row>
    <row r="25" spans="1:44" ht="17.25" customHeight="1">
      <c r="A25" s="38">
        <v>21</v>
      </c>
      <c r="B25" s="5" t="str">
        <f>списки!C21</f>
        <v>Омельянюк Дан Юрьевич</v>
      </c>
      <c r="C25" s="92" t="s">
        <v>382</v>
      </c>
      <c r="D25" s="92" t="s">
        <v>382</v>
      </c>
      <c r="E25" s="57" t="s">
        <v>382</v>
      </c>
      <c r="F25" s="57" t="s">
        <v>382</v>
      </c>
      <c r="G25" s="55"/>
      <c r="H25" s="55">
        <f>'Коллоквиум 1'!E25</f>
        <v>5</v>
      </c>
      <c r="I25" s="57" t="s">
        <v>382</v>
      </c>
      <c r="J25" s="57" t="s">
        <v>382</v>
      </c>
      <c r="K25" s="57" t="s">
        <v>382</v>
      </c>
      <c r="L25" s="57" t="s">
        <v>382</v>
      </c>
      <c r="M25" s="93" t="s">
        <v>382</v>
      </c>
      <c r="N25" s="62">
        <f>'Коллоквиум 2'!E25</f>
        <v>5</v>
      </c>
      <c r="O25" s="62"/>
      <c r="P25" s="93" t="s">
        <v>382</v>
      </c>
      <c r="Q25" s="93" t="s">
        <v>382</v>
      </c>
      <c r="R25" s="93" t="s">
        <v>382</v>
      </c>
      <c r="S25" s="93" t="s">
        <v>382</v>
      </c>
      <c r="T25" s="62">
        <f>'Коллоквиум 3'!E25</f>
        <v>2</v>
      </c>
      <c r="U25" s="62">
        <f>Контрольная!D25</f>
        <v>2</v>
      </c>
      <c r="V25" s="62"/>
      <c r="W25" s="62"/>
      <c r="X25" s="62"/>
      <c r="Y25" s="62"/>
      <c r="Z25" s="62"/>
      <c r="AA25" s="62">
        <f>'Коллоквиум 4'!E25</f>
        <v>2</v>
      </c>
      <c r="AB25" s="94"/>
      <c r="AC25" s="95"/>
      <c r="AD25" s="96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</row>
    <row r="26" spans="1:44" ht="12.75" customHeight="1">
      <c r="A26" s="38">
        <v>22</v>
      </c>
      <c r="B26" s="5" t="str">
        <f>списки!C22</f>
        <v>Орликов Андрей Алексеевич</v>
      </c>
      <c r="C26" s="92" t="s">
        <v>382</v>
      </c>
      <c r="D26" s="92" t="s">
        <v>382</v>
      </c>
      <c r="E26" s="57" t="s">
        <v>382</v>
      </c>
      <c r="F26" s="57" t="s">
        <v>382</v>
      </c>
      <c r="G26" s="55"/>
      <c r="H26" s="55">
        <f>'Коллоквиум 1'!E26</f>
        <v>4</v>
      </c>
      <c r="I26" s="57" t="s">
        <v>382</v>
      </c>
      <c r="J26" s="57" t="s">
        <v>382</v>
      </c>
      <c r="K26" s="57" t="s">
        <v>382</v>
      </c>
      <c r="L26" s="57" t="s">
        <v>382</v>
      </c>
      <c r="M26" s="93" t="s">
        <v>382</v>
      </c>
      <c r="N26" s="62">
        <f>'Коллоквиум 2'!E26</f>
        <v>5</v>
      </c>
      <c r="O26" s="62"/>
      <c r="P26" s="93" t="s">
        <v>382</v>
      </c>
      <c r="Q26" s="93" t="s">
        <v>382</v>
      </c>
      <c r="R26" s="93" t="s">
        <v>382</v>
      </c>
      <c r="S26" s="93" t="s">
        <v>382</v>
      </c>
      <c r="T26" s="62">
        <f>'Коллоквиум 3'!E26</f>
        <v>2</v>
      </c>
      <c r="U26" s="62">
        <f>Контрольная!D26</f>
        <v>2</v>
      </c>
      <c r="V26" s="62"/>
      <c r="W26" s="62"/>
      <c r="X26" s="62"/>
      <c r="Y26" s="62"/>
      <c r="Z26" s="62"/>
      <c r="AA26" s="62">
        <f>'Коллоквиум 4'!E26</f>
        <v>2</v>
      </c>
      <c r="AB26" s="94"/>
      <c r="AC26" s="99" t="s">
        <v>444</v>
      </c>
      <c r="AD26" s="96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</row>
    <row r="27" spans="1:44" ht="14.25" customHeight="1">
      <c r="A27" s="38">
        <v>23</v>
      </c>
      <c r="B27" s="5" t="str">
        <f>списки!C23</f>
        <v>Петроченко Иван Васильевич</v>
      </c>
      <c r="C27" s="92" t="s">
        <v>382</v>
      </c>
      <c r="D27" s="92" t="s">
        <v>382</v>
      </c>
      <c r="E27" s="55"/>
      <c r="F27" s="57" t="s">
        <v>382</v>
      </c>
      <c r="G27" s="55"/>
      <c r="H27" s="55">
        <f>'Коллоквиум 1'!E27</f>
        <v>5</v>
      </c>
      <c r="I27" s="55"/>
      <c r="J27" s="55"/>
      <c r="K27" s="55"/>
      <c r="L27" s="55"/>
      <c r="M27" s="62"/>
      <c r="N27" s="62">
        <f>'Коллоквиум 2'!E27</f>
        <v>4</v>
      </c>
      <c r="O27" s="62"/>
      <c r="P27" s="62"/>
      <c r="Q27" s="62"/>
      <c r="R27" s="62"/>
      <c r="S27" s="62"/>
      <c r="T27" s="62">
        <f>'Коллоквиум 3'!E27</f>
        <v>2</v>
      </c>
      <c r="U27" s="62">
        <f>Контрольная!D27</f>
        <v>2</v>
      </c>
      <c r="V27" s="62"/>
      <c r="W27" s="62"/>
      <c r="X27" s="62"/>
      <c r="Y27" s="62"/>
      <c r="Z27" s="62"/>
      <c r="AA27" s="62">
        <f>'Коллоквиум 4'!E27</f>
        <v>2</v>
      </c>
      <c r="AB27" s="94"/>
      <c r="AC27" s="95"/>
      <c r="AD27" s="96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</row>
    <row r="28" spans="1:44" ht="12.75" customHeight="1">
      <c r="A28" s="38">
        <v>24</v>
      </c>
      <c r="B28" s="5" t="str">
        <f>списки!C24</f>
        <v>Протасов Ярослав Игоревич</v>
      </c>
      <c r="C28" s="92" t="s">
        <v>382</v>
      </c>
      <c r="D28" s="92" t="s">
        <v>382</v>
      </c>
      <c r="E28" s="57" t="s">
        <v>382</v>
      </c>
      <c r="F28" s="57" t="s">
        <v>382</v>
      </c>
      <c r="G28" s="55"/>
      <c r="H28" s="55">
        <f>'Коллоквиум 1'!E28</f>
        <v>5</v>
      </c>
      <c r="I28" s="57" t="s">
        <v>382</v>
      </c>
      <c r="J28" s="57" t="s">
        <v>382</v>
      </c>
      <c r="K28" s="57" t="s">
        <v>382</v>
      </c>
      <c r="L28" s="57" t="s">
        <v>382</v>
      </c>
      <c r="M28" s="93" t="s">
        <v>382</v>
      </c>
      <c r="N28" s="62">
        <f>'Коллоквиум 2'!E28</f>
        <v>5</v>
      </c>
      <c r="O28" s="62"/>
      <c r="P28" s="93" t="s">
        <v>382</v>
      </c>
      <c r="Q28" s="93" t="s">
        <v>382</v>
      </c>
      <c r="R28" s="93" t="s">
        <v>382</v>
      </c>
      <c r="S28" s="93" t="s">
        <v>382</v>
      </c>
      <c r="T28" s="62">
        <f>'Коллоквиум 3'!E28</f>
        <v>2</v>
      </c>
      <c r="U28" s="62">
        <f>Контрольная!D28</f>
        <v>2</v>
      </c>
      <c r="V28" s="62"/>
      <c r="W28" s="62"/>
      <c r="X28" s="62"/>
      <c r="Y28" s="62"/>
      <c r="Z28" s="62"/>
      <c r="AA28" s="62">
        <f>'Коллоквиум 4'!E28</f>
        <v>2</v>
      </c>
      <c r="AB28" s="94"/>
      <c r="AC28" s="95"/>
      <c r="AD28" s="96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</row>
    <row r="29" spans="1:44" ht="12.75" customHeight="1">
      <c r="A29" s="38">
        <v>25</v>
      </c>
      <c r="B29" s="5" t="str">
        <f>списки!C25</f>
        <v>Рабаева Нурайым Алмазбековна</v>
      </c>
      <c r="C29" s="92" t="s">
        <v>382</v>
      </c>
      <c r="D29" s="92" t="s">
        <v>382</v>
      </c>
      <c r="E29" s="57" t="s">
        <v>382</v>
      </c>
      <c r="F29" s="57" t="s">
        <v>382</v>
      </c>
      <c r="G29" s="55"/>
      <c r="H29" s="55">
        <f>'Коллоквиум 1'!E29</f>
        <v>5</v>
      </c>
      <c r="I29" s="57" t="s">
        <v>382</v>
      </c>
      <c r="J29" s="57" t="s">
        <v>382</v>
      </c>
      <c r="K29" s="55"/>
      <c r="L29" s="57" t="s">
        <v>382</v>
      </c>
      <c r="M29" s="62"/>
      <c r="N29" s="62">
        <f>'Коллоквиум 2'!E29</f>
        <v>5</v>
      </c>
      <c r="O29" s="62"/>
      <c r="P29" s="62"/>
      <c r="Q29" s="93" t="s">
        <v>382</v>
      </c>
      <c r="R29" s="62"/>
      <c r="S29" s="62"/>
      <c r="T29" s="62">
        <f>'Коллоквиум 3'!E29</f>
        <v>2</v>
      </c>
      <c r="U29" s="62">
        <f>Контрольная!D29</f>
        <v>2</v>
      </c>
      <c r="V29" s="62"/>
      <c r="W29" s="62"/>
      <c r="X29" s="62"/>
      <c r="Y29" s="62"/>
      <c r="Z29" s="62"/>
      <c r="AA29" s="62">
        <f>'Коллоквиум 4'!E29</f>
        <v>2</v>
      </c>
      <c r="AB29" s="94"/>
      <c r="AC29" s="101"/>
      <c r="AD29" s="98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</row>
    <row r="30" spans="1:44" ht="12.75" customHeight="1">
      <c r="A30" s="38">
        <v>26</v>
      </c>
      <c r="B30" s="5" t="str">
        <f>списки!C26</f>
        <v>Сейдалиев Расим Рамисович</v>
      </c>
      <c r="C30" s="92" t="s">
        <v>382</v>
      </c>
      <c r="D30" s="92" t="s">
        <v>382</v>
      </c>
      <c r="E30" s="55"/>
      <c r="F30" s="57" t="s">
        <v>382</v>
      </c>
      <c r="G30" s="55"/>
      <c r="H30" s="55">
        <f>'Коллоквиум 1'!E30</f>
        <v>4</v>
      </c>
      <c r="I30" s="55"/>
      <c r="J30" s="57" t="s">
        <v>382</v>
      </c>
      <c r="K30" s="57" t="s">
        <v>382</v>
      </c>
      <c r="L30" s="57" t="s">
        <v>382</v>
      </c>
      <c r="M30" s="93" t="s">
        <v>382</v>
      </c>
      <c r="N30" s="62">
        <f>'Коллоквиум 2'!E30</f>
        <v>4</v>
      </c>
      <c r="O30" s="62"/>
      <c r="P30" s="62"/>
      <c r="Q30" s="62"/>
      <c r="R30" s="62"/>
      <c r="S30" s="62"/>
      <c r="T30" s="62">
        <f>'Коллоквиум 3'!E30</f>
        <v>2</v>
      </c>
      <c r="U30" s="62">
        <f>Контрольная!D30</f>
        <v>2</v>
      </c>
      <c r="V30" s="62"/>
      <c r="W30" s="62"/>
      <c r="X30" s="62"/>
      <c r="Y30" s="62"/>
      <c r="Z30" s="62"/>
      <c r="AA30" s="62">
        <f>'Коллоквиум 4'!E30</f>
        <v>2</v>
      </c>
      <c r="AB30" s="94"/>
      <c r="AC30" s="95"/>
      <c r="AD30" s="96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</row>
    <row r="31" spans="1:44" ht="12.75" customHeight="1">
      <c r="A31" s="38">
        <v>27</v>
      </c>
      <c r="B31" s="5" t="str">
        <f>списки!C27</f>
        <v>СербУшко Андрей Викторович</v>
      </c>
      <c r="C31" s="92" t="s">
        <v>382</v>
      </c>
      <c r="D31" s="92" t="s">
        <v>382</v>
      </c>
      <c r="E31" s="57" t="s">
        <v>382</v>
      </c>
      <c r="F31" s="57" t="s">
        <v>382</v>
      </c>
      <c r="G31" s="55"/>
      <c r="H31" s="55">
        <f>'Коллоквиум 1'!E31</f>
        <v>5</v>
      </c>
      <c r="I31" s="57" t="s">
        <v>382</v>
      </c>
      <c r="J31" s="57" t="s">
        <v>382</v>
      </c>
      <c r="K31" s="57" t="s">
        <v>382</v>
      </c>
      <c r="L31" s="57" t="s">
        <v>382</v>
      </c>
      <c r="M31" s="93" t="s">
        <v>382</v>
      </c>
      <c r="N31" s="62">
        <f>'Коллоквиум 2'!E31</f>
        <v>4</v>
      </c>
      <c r="O31" s="62"/>
      <c r="P31" s="93" t="s">
        <v>382</v>
      </c>
      <c r="Q31" s="93" t="s">
        <v>382</v>
      </c>
      <c r="R31" s="93" t="s">
        <v>382</v>
      </c>
      <c r="S31" s="93" t="s">
        <v>382</v>
      </c>
      <c r="T31" s="62">
        <f>'Коллоквиум 3'!E31</f>
        <v>2</v>
      </c>
      <c r="U31" s="62">
        <f>Контрольная!D31</f>
        <v>2</v>
      </c>
      <c r="V31" s="62"/>
      <c r="W31" s="62"/>
      <c r="X31" s="62"/>
      <c r="Y31" s="62"/>
      <c r="Z31" s="62"/>
      <c r="AA31" s="62">
        <f>'Коллоквиум 4'!E31</f>
        <v>2</v>
      </c>
      <c r="AB31" s="94"/>
      <c r="AC31" s="101"/>
      <c r="AD31" s="98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</row>
    <row r="32" spans="1:44" ht="12.75" customHeight="1">
      <c r="A32" s="38">
        <v>28</v>
      </c>
      <c r="B32" s="5" t="str">
        <f>списки!C28</f>
        <v>Слепцова Софья Евгеньевна</v>
      </c>
      <c r="C32" s="92" t="s">
        <v>382</v>
      </c>
      <c r="D32" s="92" t="s">
        <v>382</v>
      </c>
      <c r="E32" s="57" t="s">
        <v>382</v>
      </c>
      <c r="F32" s="57" t="s">
        <v>382</v>
      </c>
      <c r="G32" s="55"/>
      <c r="H32" s="55">
        <f>'Коллоквиум 1'!E32</f>
        <v>5</v>
      </c>
      <c r="I32" s="57" t="s">
        <v>382</v>
      </c>
      <c r="J32" s="57" t="s">
        <v>382</v>
      </c>
      <c r="K32" s="57" t="s">
        <v>382</v>
      </c>
      <c r="L32" s="55"/>
      <c r="M32" s="93" t="s">
        <v>382</v>
      </c>
      <c r="N32" s="62">
        <f>'Коллоквиум 2'!E32</f>
        <v>5</v>
      </c>
      <c r="O32" s="62"/>
      <c r="P32" s="93" t="s">
        <v>382</v>
      </c>
      <c r="Q32" s="93" t="s">
        <v>382</v>
      </c>
      <c r="R32" s="62"/>
      <c r="S32" s="62"/>
      <c r="T32" s="62">
        <f>'Коллоквиум 3'!E32</f>
        <v>2</v>
      </c>
      <c r="U32" s="62">
        <f>Контрольная!D32</f>
        <v>2</v>
      </c>
      <c r="V32" s="62"/>
      <c r="W32" s="62"/>
      <c r="X32" s="62"/>
      <c r="Y32" s="62"/>
      <c r="Z32" s="62"/>
      <c r="AA32" s="62">
        <f>'Коллоквиум 4'!E32</f>
        <v>2</v>
      </c>
      <c r="AB32" s="94"/>
      <c r="AC32" s="95"/>
      <c r="AD32" s="96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</row>
    <row r="33" spans="1:44" ht="12.75" customHeight="1">
      <c r="A33" s="38">
        <v>29</v>
      </c>
      <c r="B33" s="5" t="str">
        <f>списки!C29</f>
        <v>Стариков Павел Михайлович</v>
      </c>
      <c r="C33" s="100"/>
      <c r="D33" s="100"/>
      <c r="E33" s="55"/>
      <c r="F33" s="55"/>
      <c r="G33" s="55"/>
      <c r="H33" s="55">
        <f>'Коллоквиум 1'!E33</f>
        <v>2</v>
      </c>
      <c r="I33" s="55"/>
      <c r="J33" s="55"/>
      <c r="K33" s="55"/>
      <c r="L33" s="55"/>
      <c r="M33" s="62"/>
      <c r="N33" s="62">
        <f>'Коллоквиум 2'!E33</f>
        <v>2</v>
      </c>
      <c r="O33" s="62"/>
      <c r="P33" s="62"/>
      <c r="Q33" s="62"/>
      <c r="R33" s="62"/>
      <c r="S33" s="62"/>
      <c r="T33" s="62">
        <f>'Коллоквиум 3'!E33</f>
        <v>2</v>
      </c>
      <c r="U33" s="62">
        <f>Контрольная!D33</f>
        <v>2</v>
      </c>
      <c r="V33" s="62"/>
      <c r="W33" s="62"/>
      <c r="X33" s="62"/>
      <c r="Y33" s="62"/>
      <c r="Z33" s="62"/>
      <c r="AA33" s="62">
        <f>'Коллоквиум 4'!E33</f>
        <v>2</v>
      </c>
      <c r="AB33" s="94"/>
      <c r="AC33" s="95"/>
      <c r="AD33" s="96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</row>
    <row r="34" spans="1:44" ht="12.75" customHeight="1">
      <c r="A34" s="38">
        <v>30</v>
      </c>
      <c r="B34" s="5" t="str">
        <f>списки!C30</f>
        <v>Степанова Кристина Александровна</v>
      </c>
      <c r="C34" s="92" t="s">
        <v>382</v>
      </c>
      <c r="D34" s="92" t="s">
        <v>382</v>
      </c>
      <c r="E34" s="57" t="s">
        <v>382</v>
      </c>
      <c r="F34" s="57" t="s">
        <v>382</v>
      </c>
      <c r="G34" s="55"/>
      <c r="H34" s="55">
        <f>'Коллоквиум 1'!E34</f>
        <v>5</v>
      </c>
      <c r="I34" s="57" t="s">
        <v>382</v>
      </c>
      <c r="J34" s="57" t="s">
        <v>382</v>
      </c>
      <c r="K34" s="57" t="s">
        <v>382</v>
      </c>
      <c r="L34" s="57" t="s">
        <v>382</v>
      </c>
      <c r="M34" s="93" t="s">
        <v>382</v>
      </c>
      <c r="N34" s="62">
        <f>'Коллоквиум 2'!E34</f>
        <v>4</v>
      </c>
      <c r="O34" s="62"/>
      <c r="P34" s="93" t="s">
        <v>382</v>
      </c>
      <c r="Q34" s="93" t="s">
        <v>382</v>
      </c>
      <c r="R34" s="93" t="s">
        <v>382</v>
      </c>
      <c r="S34" s="93" t="s">
        <v>382</v>
      </c>
      <c r="T34" s="62">
        <f>'Коллоквиум 3'!E34</f>
        <v>2</v>
      </c>
      <c r="U34" s="62">
        <f>Контрольная!D34</f>
        <v>2</v>
      </c>
      <c r="V34" s="62"/>
      <c r="W34" s="62"/>
      <c r="X34" s="62"/>
      <c r="Y34" s="62"/>
      <c r="Z34" s="62"/>
      <c r="AA34" s="62">
        <f>'Коллоквиум 4'!E34</f>
        <v>2</v>
      </c>
      <c r="AB34" s="94"/>
      <c r="AC34" s="101"/>
      <c r="AD34" s="96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</row>
    <row r="35" spans="1:44" ht="12.75" customHeight="1">
      <c r="A35" s="38">
        <v>31</v>
      </c>
      <c r="B35" s="5" t="str">
        <f>списки!C31</f>
        <v>Фам Ань Ту</v>
      </c>
      <c r="C35" s="92" t="s">
        <v>382</v>
      </c>
      <c r="D35" s="92" t="s">
        <v>382</v>
      </c>
      <c r="E35" s="57" t="s">
        <v>382</v>
      </c>
      <c r="F35" s="57" t="s">
        <v>382</v>
      </c>
      <c r="G35" s="55"/>
      <c r="H35" s="55">
        <f>'Коллоквиум 1'!E35</f>
        <v>5</v>
      </c>
      <c r="I35" s="57" t="s">
        <v>382</v>
      </c>
      <c r="J35" s="57" t="s">
        <v>382</v>
      </c>
      <c r="K35" s="57" t="s">
        <v>382</v>
      </c>
      <c r="L35" s="55"/>
      <c r="M35" s="93" t="s">
        <v>382</v>
      </c>
      <c r="N35" s="62">
        <f>'Коллоквиум 2'!E35</f>
        <v>5</v>
      </c>
      <c r="O35" s="62"/>
      <c r="P35" s="93" t="s">
        <v>382</v>
      </c>
      <c r="Q35" s="93" t="s">
        <v>382</v>
      </c>
      <c r="R35" s="93" t="s">
        <v>382</v>
      </c>
      <c r="S35" s="93" t="s">
        <v>382</v>
      </c>
      <c r="T35" s="62">
        <f>'Коллоквиум 3'!E35</f>
        <v>2</v>
      </c>
      <c r="U35" s="62">
        <f>Контрольная!D35</f>
        <v>2</v>
      </c>
      <c r="V35" s="62"/>
      <c r="W35" s="62"/>
      <c r="X35" s="62"/>
      <c r="Y35" s="62"/>
      <c r="Z35" s="62"/>
      <c r="AA35" s="62">
        <f>'Коллоквиум 4'!E35</f>
        <v>2</v>
      </c>
      <c r="AB35" s="94"/>
      <c r="AC35" s="95"/>
      <c r="AD35" s="96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</row>
    <row r="36" spans="1:44" ht="12.75" customHeight="1">
      <c r="A36" s="38">
        <v>32</v>
      </c>
      <c r="B36" s="5" t="str">
        <f>списки!C32</f>
        <v>Шевченко Арина Александровна</v>
      </c>
      <c r="C36" s="92" t="s">
        <v>382</v>
      </c>
      <c r="D36" s="92" t="s">
        <v>382</v>
      </c>
      <c r="E36" s="57" t="s">
        <v>382</v>
      </c>
      <c r="F36" s="57" t="s">
        <v>382</v>
      </c>
      <c r="G36" s="55"/>
      <c r="H36" s="55">
        <f>'Коллоквиум 1'!E36</f>
        <v>4</v>
      </c>
      <c r="I36" s="57" t="s">
        <v>382</v>
      </c>
      <c r="J36" s="57" t="s">
        <v>382</v>
      </c>
      <c r="K36" s="57" t="s">
        <v>382</v>
      </c>
      <c r="L36" s="55"/>
      <c r="M36" s="93" t="s">
        <v>382</v>
      </c>
      <c r="N36" s="62">
        <f>'Коллоквиум 2'!E36</f>
        <v>5</v>
      </c>
      <c r="O36" s="62"/>
      <c r="P36" s="93" t="s">
        <v>382</v>
      </c>
      <c r="Q36" s="93" t="s">
        <v>382</v>
      </c>
      <c r="R36" s="93" t="s">
        <v>382</v>
      </c>
      <c r="S36" s="93" t="s">
        <v>382</v>
      </c>
      <c r="T36" s="62">
        <f>'Коллоквиум 3'!E36</f>
        <v>2</v>
      </c>
      <c r="U36" s="62">
        <f>Контрольная!D36</f>
        <v>2</v>
      </c>
      <c r="V36" s="62"/>
      <c r="W36" s="62"/>
      <c r="X36" s="62"/>
      <c r="Y36" s="62"/>
      <c r="Z36" s="62"/>
      <c r="AA36" s="62">
        <f>'Коллоквиум 4'!E36</f>
        <v>2</v>
      </c>
      <c r="AB36" s="94"/>
      <c r="AC36" s="101"/>
      <c r="AD36" s="98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</row>
    <row r="37" spans="1:44" ht="12.75" customHeight="1">
      <c r="A37" s="38">
        <v>33</v>
      </c>
      <c r="B37" s="5" t="str">
        <f>списки!C33</f>
        <v>Щулькин Никита Сергеевич</v>
      </c>
      <c r="C37" s="92" t="s">
        <v>382</v>
      </c>
      <c r="D37" s="92" t="s">
        <v>382</v>
      </c>
      <c r="E37" s="57" t="s">
        <v>382</v>
      </c>
      <c r="F37" s="57" t="s">
        <v>382</v>
      </c>
      <c r="G37" s="55"/>
      <c r="H37" s="55">
        <f>'Коллоквиум 1'!E37</f>
        <v>5</v>
      </c>
      <c r="I37" s="55"/>
      <c r="J37" s="57" t="s">
        <v>382</v>
      </c>
      <c r="K37" s="57" t="s">
        <v>382</v>
      </c>
      <c r="L37" s="55"/>
      <c r="M37" s="93" t="s">
        <v>382</v>
      </c>
      <c r="N37" s="62">
        <f>'Коллоквиум 2'!E37</f>
        <v>4</v>
      </c>
      <c r="O37" s="62"/>
      <c r="P37" s="62"/>
      <c r="Q37" s="93" t="s">
        <v>382</v>
      </c>
      <c r="R37" s="62"/>
      <c r="S37" s="93" t="s">
        <v>382</v>
      </c>
      <c r="T37" s="62">
        <f>'Коллоквиум 3'!E37</f>
        <v>2</v>
      </c>
      <c r="U37" s="62">
        <f>Контрольная!D37</f>
        <v>2</v>
      </c>
      <c r="V37" s="62"/>
      <c r="W37" s="62"/>
      <c r="X37" s="62"/>
      <c r="Y37" s="62"/>
      <c r="Z37" s="62"/>
      <c r="AA37" s="62">
        <f>'Коллоквиум 4'!E37</f>
        <v>2</v>
      </c>
      <c r="AB37" s="94"/>
      <c r="AC37" s="101"/>
      <c r="AD37" s="96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</row>
    <row r="38" spans="1:44" ht="15.75" customHeight="1">
      <c r="A38" s="38">
        <v>34</v>
      </c>
      <c r="B38" s="5" t="str">
        <f>списки!C34</f>
        <v>Абдиев Лочин Журабек угли</v>
      </c>
      <c r="C38" s="92" t="s">
        <v>382</v>
      </c>
      <c r="D38" s="100"/>
      <c r="E38" s="55"/>
      <c r="F38" s="55"/>
      <c r="G38" s="55"/>
      <c r="H38" s="55">
        <f>'Коллоквиум 1'!E38</f>
        <v>2</v>
      </c>
      <c r="I38" s="55"/>
      <c r="J38" s="55"/>
      <c r="K38" s="57" t="s">
        <v>382</v>
      </c>
      <c r="L38" s="55"/>
      <c r="M38" s="62"/>
      <c r="N38" s="62">
        <f>'Коллоквиум 2'!E38</f>
        <v>4</v>
      </c>
      <c r="O38" s="62"/>
      <c r="P38" s="62"/>
      <c r="Q38" s="93" t="s">
        <v>382</v>
      </c>
      <c r="R38" s="62"/>
      <c r="S38" s="62"/>
      <c r="T38" s="62">
        <f>'Коллоквиум 3'!E38</f>
        <v>2</v>
      </c>
      <c r="U38" s="62">
        <f>Контрольная!D38</f>
        <v>2</v>
      </c>
      <c r="V38" s="62"/>
      <c r="W38" s="62"/>
      <c r="X38" s="62"/>
      <c r="Y38" s="62"/>
      <c r="Z38" s="62"/>
      <c r="AA38" s="62">
        <f>'Коллоквиум 4'!E38</f>
        <v>2</v>
      </c>
      <c r="AB38" s="94"/>
      <c r="AC38" s="95"/>
      <c r="AD38" s="96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</row>
    <row r="39" spans="1:44" ht="15" customHeight="1">
      <c r="A39" s="38">
        <v>35</v>
      </c>
      <c r="B39" s="5" t="str">
        <f>списки!C35</f>
        <v>Аксёнова Ирина Александровна</v>
      </c>
      <c r="C39" s="92" t="s">
        <v>382</v>
      </c>
      <c r="D39" s="92" t="s">
        <v>382</v>
      </c>
      <c r="E39" s="57" t="s">
        <v>382</v>
      </c>
      <c r="F39" s="57" t="s">
        <v>382</v>
      </c>
      <c r="G39" s="55"/>
      <c r="H39" s="55">
        <f>'Коллоквиум 1'!E39</f>
        <v>5</v>
      </c>
      <c r="I39" s="57" t="s">
        <v>382</v>
      </c>
      <c r="J39" s="57" t="s">
        <v>382</v>
      </c>
      <c r="K39" s="57" t="s">
        <v>382</v>
      </c>
      <c r="L39" s="57" t="s">
        <v>382</v>
      </c>
      <c r="M39" s="62"/>
      <c r="N39" s="62">
        <f>'Коллоквиум 2'!E39</f>
        <v>5</v>
      </c>
      <c r="O39" s="62"/>
      <c r="P39" s="93" t="s">
        <v>382</v>
      </c>
      <c r="Q39" s="62"/>
      <c r="R39" s="93" t="s">
        <v>382</v>
      </c>
      <c r="S39" s="62"/>
      <c r="T39" s="62">
        <f>'Коллоквиум 3'!E39</f>
        <v>2</v>
      </c>
      <c r="U39" s="62">
        <f>Контрольная!D39</f>
        <v>2</v>
      </c>
      <c r="V39" s="62"/>
      <c r="W39" s="62"/>
      <c r="X39" s="62"/>
      <c r="Y39" s="62"/>
      <c r="Z39" s="62"/>
      <c r="AA39" s="62">
        <f>'Коллоквиум 4'!E39</f>
        <v>2</v>
      </c>
      <c r="AB39" s="94"/>
      <c r="AC39" s="95"/>
      <c r="AD39" s="96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</row>
    <row r="40" spans="1:44" ht="12.75" customHeight="1">
      <c r="A40" s="38">
        <v>36</v>
      </c>
      <c r="B40" s="5" t="str">
        <f>списки!C36</f>
        <v>Александрова Полина Андреевна</v>
      </c>
      <c r="C40" s="92" t="s">
        <v>382</v>
      </c>
      <c r="D40" s="92" t="s">
        <v>382</v>
      </c>
      <c r="E40" s="57" t="s">
        <v>382</v>
      </c>
      <c r="F40" s="57" t="s">
        <v>382</v>
      </c>
      <c r="G40" s="55"/>
      <c r="H40" s="55">
        <f>'Коллоквиум 1'!E40</f>
        <v>5</v>
      </c>
      <c r="I40" s="57" t="s">
        <v>382</v>
      </c>
      <c r="J40" s="57" t="s">
        <v>382</v>
      </c>
      <c r="K40" s="57" t="s">
        <v>382</v>
      </c>
      <c r="L40" s="55"/>
      <c r="M40" s="62"/>
      <c r="N40" s="62">
        <f>'Коллоквиум 2'!E40</f>
        <v>2</v>
      </c>
      <c r="O40" s="62"/>
      <c r="P40" s="93" t="s">
        <v>382</v>
      </c>
      <c r="Q40" s="93" t="s">
        <v>382</v>
      </c>
      <c r="R40" s="62"/>
      <c r="S40" s="62"/>
      <c r="T40" s="62">
        <f>'Коллоквиум 3'!E40</f>
        <v>2</v>
      </c>
      <c r="U40" s="62">
        <f>Контрольная!D40</f>
        <v>2</v>
      </c>
      <c r="V40" s="62"/>
      <c r="W40" s="62"/>
      <c r="X40" s="62"/>
      <c r="Y40" s="62"/>
      <c r="Z40" s="62"/>
      <c r="AA40" s="62">
        <f>'Коллоквиум 4'!E40</f>
        <v>2</v>
      </c>
      <c r="AB40" s="94"/>
      <c r="AC40" s="95"/>
      <c r="AD40" s="96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</row>
    <row r="41" spans="1:44" ht="12.75" customHeight="1">
      <c r="A41" s="38">
        <v>37</v>
      </c>
      <c r="B41" s="5" t="str">
        <f>списки!C37</f>
        <v>Алексеев Григорий Александрович</v>
      </c>
      <c r="C41" s="92" t="s">
        <v>382</v>
      </c>
      <c r="D41" s="92" t="s">
        <v>382</v>
      </c>
      <c r="E41" s="57" t="s">
        <v>382</v>
      </c>
      <c r="F41" s="57" t="s">
        <v>382</v>
      </c>
      <c r="G41" s="55"/>
      <c r="H41" s="55">
        <f>'Коллоквиум 1'!E41</f>
        <v>3</v>
      </c>
      <c r="I41" s="57" t="s">
        <v>382</v>
      </c>
      <c r="J41" s="57" t="s">
        <v>382</v>
      </c>
      <c r="K41" s="57" t="s">
        <v>382</v>
      </c>
      <c r="L41" s="57" t="s">
        <v>382</v>
      </c>
      <c r="M41" s="93" t="s">
        <v>382</v>
      </c>
      <c r="N41" s="62">
        <f>'Коллоквиум 2'!E41</f>
        <v>5</v>
      </c>
      <c r="O41" s="62"/>
      <c r="P41" s="93" t="s">
        <v>382</v>
      </c>
      <c r="Q41" s="93" t="s">
        <v>382</v>
      </c>
      <c r="R41" s="93" t="s">
        <v>382</v>
      </c>
      <c r="S41" s="93" t="s">
        <v>382</v>
      </c>
      <c r="T41" s="62">
        <f>'Коллоквиум 3'!E41</f>
        <v>2</v>
      </c>
      <c r="U41" s="62">
        <f>Контрольная!D41</f>
        <v>2</v>
      </c>
      <c r="V41" s="62"/>
      <c r="W41" s="62"/>
      <c r="X41" s="62"/>
      <c r="Y41" s="62"/>
      <c r="Z41" s="62"/>
      <c r="AA41" s="62">
        <f>'Коллоквиум 4'!E41</f>
        <v>2</v>
      </c>
      <c r="AB41" s="94"/>
      <c r="AC41" s="97" t="s">
        <v>445</v>
      </c>
      <c r="AD41" s="102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</row>
    <row r="42" spans="1:44" ht="15" customHeight="1">
      <c r="A42" s="38">
        <v>38</v>
      </c>
      <c r="B42" s="5" t="str">
        <f>списки!C38</f>
        <v>Аслонов Умид Гани угли</v>
      </c>
      <c r="C42" s="92" t="s">
        <v>382</v>
      </c>
      <c r="D42" s="92" t="s">
        <v>382</v>
      </c>
      <c r="E42" s="57" t="s">
        <v>382</v>
      </c>
      <c r="F42" s="57" t="s">
        <v>382</v>
      </c>
      <c r="G42" s="55"/>
      <c r="H42" s="55">
        <f>'Коллоквиум 1'!E42</f>
        <v>5</v>
      </c>
      <c r="I42" s="57" t="s">
        <v>382</v>
      </c>
      <c r="J42" s="55"/>
      <c r="K42" s="57" t="s">
        <v>382</v>
      </c>
      <c r="L42" s="57" t="s">
        <v>382</v>
      </c>
      <c r="M42" s="93" t="s">
        <v>382</v>
      </c>
      <c r="N42" s="62">
        <f>'Коллоквиум 2'!E42</f>
        <v>2</v>
      </c>
      <c r="O42" s="62"/>
      <c r="P42" s="62"/>
      <c r="Q42" s="93" t="s">
        <v>382</v>
      </c>
      <c r="R42" s="93" t="s">
        <v>382</v>
      </c>
      <c r="S42" s="93" t="s">
        <v>382</v>
      </c>
      <c r="T42" s="62">
        <f>'Коллоквиум 3'!E42</f>
        <v>2</v>
      </c>
      <c r="U42" s="62">
        <f>Контрольная!D42</f>
        <v>2</v>
      </c>
      <c r="V42" s="62"/>
      <c r="W42" s="62"/>
      <c r="X42" s="62"/>
      <c r="Y42" s="62"/>
      <c r="Z42" s="62"/>
      <c r="AA42" s="62">
        <f>'Коллоквиум 4'!E42</f>
        <v>2</v>
      </c>
      <c r="AB42" s="94"/>
      <c r="AC42" s="95"/>
      <c r="AD42" s="103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</row>
    <row r="43" spans="1:44" ht="15" customHeight="1">
      <c r="A43" s="38">
        <v>39</v>
      </c>
      <c r="B43" s="5" t="str">
        <f>списки!C39</f>
        <v>Балыков Артем Владимирович</v>
      </c>
      <c r="C43" s="92" t="s">
        <v>382</v>
      </c>
      <c r="D43" s="92" t="s">
        <v>382</v>
      </c>
      <c r="E43" s="57" t="s">
        <v>382</v>
      </c>
      <c r="F43" s="57" t="s">
        <v>382</v>
      </c>
      <c r="G43" s="55"/>
      <c r="H43" s="55">
        <f>'Коллоквиум 1'!E43</f>
        <v>5</v>
      </c>
      <c r="I43" s="57" t="s">
        <v>382</v>
      </c>
      <c r="J43" s="57" t="s">
        <v>382</v>
      </c>
      <c r="K43" s="57" t="s">
        <v>382</v>
      </c>
      <c r="L43" s="55"/>
      <c r="M43" s="62"/>
      <c r="N43" s="62">
        <f>'Коллоквиум 2'!E43</f>
        <v>4</v>
      </c>
      <c r="O43" s="62"/>
      <c r="P43" s="93" t="s">
        <v>382</v>
      </c>
      <c r="Q43" s="93" t="s">
        <v>382</v>
      </c>
      <c r="R43" s="62"/>
      <c r="S43" s="62"/>
      <c r="T43" s="62">
        <f>'Коллоквиум 3'!E43</f>
        <v>2</v>
      </c>
      <c r="U43" s="62">
        <f>Контрольная!D43</f>
        <v>2</v>
      </c>
      <c r="V43" s="62"/>
      <c r="W43" s="62"/>
      <c r="X43" s="62"/>
      <c r="Y43" s="62"/>
      <c r="Z43" s="62"/>
      <c r="AA43" s="62">
        <f>'Коллоквиум 4'!E43</f>
        <v>2</v>
      </c>
      <c r="AB43" s="94"/>
      <c r="AC43" s="95"/>
      <c r="AD43" s="96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</row>
    <row r="44" spans="1:44" ht="12.75" customHeight="1">
      <c r="A44" s="38">
        <v>40</v>
      </c>
      <c r="B44" s="5" t="str">
        <f>списки!C40</f>
        <v>Вильданов Артём Русланович</v>
      </c>
      <c r="C44" s="92" t="s">
        <v>382</v>
      </c>
      <c r="D44" s="100"/>
      <c r="E44" s="55"/>
      <c r="F44" s="55"/>
      <c r="G44" s="55"/>
      <c r="H44" s="55">
        <f>'Коллоквиум 1'!E44</f>
        <v>5</v>
      </c>
      <c r="I44" s="57"/>
      <c r="J44" s="55"/>
      <c r="K44" s="55"/>
      <c r="L44" s="55"/>
      <c r="M44" s="62"/>
      <c r="N44" s="62">
        <f>'Коллоквиум 2'!E44</f>
        <v>5</v>
      </c>
      <c r="O44" s="62"/>
      <c r="P44" s="62"/>
      <c r="Q44" s="93" t="s">
        <v>382</v>
      </c>
      <c r="R44" s="62"/>
      <c r="S44" s="62"/>
      <c r="T44" s="62">
        <f>'Коллоквиум 3'!E44</f>
        <v>2</v>
      </c>
      <c r="U44" s="62">
        <f>Контрольная!D44</f>
        <v>2</v>
      </c>
      <c r="V44" s="62"/>
      <c r="W44" s="62"/>
      <c r="X44" s="62"/>
      <c r="Y44" s="62"/>
      <c r="Z44" s="62"/>
      <c r="AA44" s="62">
        <f>'Коллоквиум 4'!E44</f>
        <v>2</v>
      </c>
      <c r="AB44" s="94"/>
      <c r="AC44" s="95"/>
      <c r="AD44" s="96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</row>
    <row r="45" spans="1:44" ht="12.75" customHeight="1">
      <c r="A45" s="38">
        <v>41</v>
      </c>
      <c r="B45" s="5" t="str">
        <f>списки!C41</f>
        <v>Вушанло Фарух Русланович</v>
      </c>
      <c r="C45" s="100"/>
      <c r="D45" s="92" t="s">
        <v>382</v>
      </c>
      <c r="E45" s="57" t="s">
        <v>382</v>
      </c>
      <c r="F45" s="57" t="s">
        <v>382</v>
      </c>
      <c r="G45" s="55"/>
      <c r="H45" s="55">
        <f>'Коллоквиум 1'!E45</f>
        <v>5</v>
      </c>
      <c r="I45" s="57" t="s">
        <v>382</v>
      </c>
      <c r="J45" s="57" t="s">
        <v>382</v>
      </c>
      <c r="K45" s="55"/>
      <c r="L45" s="57" t="s">
        <v>382</v>
      </c>
      <c r="M45" s="62"/>
      <c r="N45" s="62">
        <f>'Коллоквиум 2'!E45</f>
        <v>5</v>
      </c>
      <c r="O45" s="62"/>
      <c r="P45" s="62"/>
      <c r="Q45" s="93" t="s">
        <v>382</v>
      </c>
      <c r="R45" s="62"/>
      <c r="S45" s="62"/>
      <c r="T45" s="62">
        <f>'Коллоквиум 3'!E45</f>
        <v>2</v>
      </c>
      <c r="U45" s="62">
        <f>Контрольная!D45</f>
        <v>2</v>
      </c>
      <c r="V45" s="62"/>
      <c r="W45" s="62"/>
      <c r="X45" s="62"/>
      <c r="Y45" s="62"/>
      <c r="Z45" s="62"/>
      <c r="AA45" s="62">
        <f>'Коллоквиум 4'!E45</f>
        <v>2</v>
      </c>
      <c r="AB45" s="94"/>
      <c r="AC45" s="95"/>
      <c r="AD45" s="96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</row>
    <row r="46" spans="1:44" ht="12.75" customHeight="1">
      <c r="A46" s="38">
        <v>42</v>
      </c>
      <c r="B46" s="5" t="str">
        <f>списки!C42</f>
        <v>Вячистый Тимофей Дмитриевич</v>
      </c>
      <c r="C46" s="92" t="s">
        <v>382</v>
      </c>
      <c r="D46" s="92" t="s">
        <v>382</v>
      </c>
      <c r="E46" s="57" t="s">
        <v>382</v>
      </c>
      <c r="F46" s="57" t="s">
        <v>382</v>
      </c>
      <c r="G46" s="55"/>
      <c r="H46" s="55">
        <f>'Коллоквиум 1'!E46</f>
        <v>5</v>
      </c>
      <c r="I46" s="57" t="s">
        <v>382</v>
      </c>
      <c r="J46" s="57" t="s">
        <v>382</v>
      </c>
      <c r="K46" s="57" t="s">
        <v>382</v>
      </c>
      <c r="L46" s="57" t="s">
        <v>382</v>
      </c>
      <c r="M46" s="93" t="s">
        <v>382</v>
      </c>
      <c r="N46" s="62">
        <f>'Коллоквиум 2'!E46</f>
        <v>5</v>
      </c>
      <c r="O46" s="62"/>
      <c r="P46" s="93" t="s">
        <v>382</v>
      </c>
      <c r="Q46" s="93" t="s">
        <v>382</v>
      </c>
      <c r="R46" s="93" t="s">
        <v>382</v>
      </c>
      <c r="S46" s="93" t="s">
        <v>382</v>
      </c>
      <c r="T46" s="62">
        <f>'Коллоквиум 3'!E46</f>
        <v>2</v>
      </c>
      <c r="U46" s="62">
        <f>Контрольная!D46</f>
        <v>2</v>
      </c>
      <c r="V46" s="62"/>
      <c r="W46" s="62"/>
      <c r="X46" s="62"/>
      <c r="Y46" s="62"/>
      <c r="Z46" s="62"/>
      <c r="AA46" s="62">
        <f>'Коллоквиум 4'!E46</f>
        <v>2</v>
      </c>
      <c r="AB46" s="94"/>
      <c r="AC46" s="99" t="s">
        <v>446</v>
      </c>
      <c r="AD46" s="96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</row>
    <row r="47" spans="1:44" ht="12.75" customHeight="1">
      <c r="A47" s="38">
        <v>43</v>
      </c>
      <c r="B47" s="5" t="str">
        <f>списки!C43</f>
        <v>Дик Иван Сергеевич</v>
      </c>
      <c r="C47" s="92" t="s">
        <v>382</v>
      </c>
      <c r="D47" s="92" t="s">
        <v>382</v>
      </c>
      <c r="E47" s="57" t="s">
        <v>382</v>
      </c>
      <c r="F47" s="57" t="s">
        <v>382</v>
      </c>
      <c r="G47" s="55"/>
      <c r="H47" s="55">
        <f>'Коллоквиум 1'!E47</f>
        <v>5</v>
      </c>
      <c r="I47" s="57" t="s">
        <v>382</v>
      </c>
      <c r="J47" s="57" t="s">
        <v>382</v>
      </c>
      <c r="K47" s="57" t="s">
        <v>382</v>
      </c>
      <c r="L47" s="57" t="s">
        <v>382</v>
      </c>
      <c r="M47" s="93" t="s">
        <v>382</v>
      </c>
      <c r="N47" s="62">
        <f>'Коллоквиум 2'!E47</f>
        <v>5</v>
      </c>
      <c r="O47" s="62"/>
      <c r="P47" s="93" t="s">
        <v>382</v>
      </c>
      <c r="Q47" s="93" t="s">
        <v>382</v>
      </c>
      <c r="R47" s="93" t="s">
        <v>382</v>
      </c>
      <c r="S47" s="93" t="s">
        <v>382</v>
      </c>
      <c r="T47" s="62">
        <f>'Коллоквиум 3'!E47</f>
        <v>2</v>
      </c>
      <c r="U47" s="62">
        <f>Контрольная!D47</f>
        <v>2</v>
      </c>
      <c r="V47" s="62"/>
      <c r="W47" s="62"/>
      <c r="X47" s="62"/>
      <c r="Y47" s="62"/>
      <c r="Z47" s="62"/>
      <c r="AA47" s="62">
        <f>'Коллоквиум 4'!E47</f>
        <v>2</v>
      </c>
      <c r="AB47" s="94"/>
      <c r="AC47" s="95"/>
      <c r="AD47" s="96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</row>
    <row r="48" spans="1:44" ht="12.75" customHeight="1">
      <c r="A48" s="38">
        <v>44</v>
      </c>
      <c r="B48" s="5" t="str">
        <f>списки!C44</f>
        <v>Жахонов Жамшед Гафур угли</v>
      </c>
      <c r="C48" s="100"/>
      <c r="D48" s="100"/>
      <c r="E48" s="55"/>
      <c r="F48" s="55"/>
      <c r="G48" s="55"/>
      <c r="H48" s="55">
        <f>'Коллоквиум 1'!E48</f>
        <v>2</v>
      </c>
      <c r="I48" s="55"/>
      <c r="J48" s="55"/>
      <c r="K48" s="55"/>
      <c r="L48" s="55"/>
      <c r="M48" s="62"/>
      <c r="N48" s="62">
        <f>'Коллоквиум 2'!E48</f>
        <v>2</v>
      </c>
      <c r="O48" s="62"/>
      <c r="P48" s="62"/>
      <c r="Q48" s="62"/>
      <c r="R48" s="62"/>
      <c r="S48" s="62"/>
      <c r="T48" s="62">
        <f>'Коллоквиум 3'!E48</f>
        <v>2</v>
      </c>
      <c r="U48" s="62">
        <f>Контрольная!D48</f>
        <v>2</v>
      </c>
      <c r="V48" s="62"/>
      <c r="W48" s="62"/>
      <c r="X48" s="62"/>
      <c r="Y48" s="62"/>
      <c r="Z48" s="62"/>
      <c r="AA48" s="62">
        <f>'Коллоквиум 4'!E48</f>
        <v>2</v>
      </c>
      <c r="AB48" s="94"/>
      <c r="AC48" s="95"/>
      <c r="AD48" s="96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</row>
    <row r="49" spans="1:44" ht="12.75" customHeight="1">
      <c r="A49" s="38">
        <v>45</v>
      </c>
      <c r="B49" s="5" t="str">
        <f>списки!C45</f>
        <v>Зарембо Алексей Константинович</v>
      </c>
      <c r="C49" s="92" t="s">
        <v>382</v>
      </c>
      <c r="D49" s="92" t="s">
        <v>382</v>
      </c>
      <c r="E49" s="57" t="s">
        <v>382</v>
      </c>
      <c r="F49" s="57" t="s">
        <v>382</v>
      </c>
      <c r="G49" s="55"/>
      <c r="H49" s="55">
        <f>'Коллоквиум 1'!E49</f>
        <v>3</v>
      </c>
      <c r="I49" s="57" t="s">
        <v>382</v>
      </c>
      <c r="J49" s="57" t="s">
        <v>382</v>
      </c>
      <c r="K49" s="57" t="s">
        <v>382</v>
      </c>
      <c r="L49" s="55"/>
      <c r="M49" s="93" t="s">
        <v>382</v>
      </c>
      <c r="N49" s="62">
        <f>'Коллоквиум 2'!E49</f>
        <v>5</v>
      </c>
      <c r="O49" s="62"/>
      <c r="P49" s="93" t="s">
        <v>382</v>
      </c>
      <c r="Q49" s="93" t="s">
        <v>382</v>
      </c>
      <c r="R49" s="93" t="s">
        <v>382</v>
      </c>
      <c r="S49" s="93" t="s">
        <v>382</v>
      </c>
      <c r="T49" s="62">
        <f>'Коллоквиум 3'!E49</f>
        <v>2</v>
      </c>
      <c r="U49" s="62">
        <f>Контрольная!D49</f>
        <v>2</v>
      </c>
      <c r="V49" s="62"/>
      <c r="W49" s="62"/>
      <c r="X49" s="62"/>
      <c r="Y49" s="62"/>
      <c r="Z49" s="62"/>
      <c r="AA49" s="62">
        <f>'Коллоквиум 4'!E49</f>
        <v>2</v>
      </c>
      <c r="AB49" s="94"/>
      <c r="AC49" s="95"/>
      <c r="AD49" s="96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</row>
    <row r="50" spans="1:44" ht="12.75" customHeight="1">
      <c r="A50" s="38">
        <v>46</v>
      </c>
      <c r="B50" s="5" t="str">
        <f>списки!C46</f>
        <v>Злобин Владимир Александрович</v>
      </c>
      <c r="C50" s="100"/>
      <c r="D50" s="100"/>
      <c r="E50" s="55"/>
      <c r="F50" s="55"/>
      <c r="G50" s="55"/>
      <c r="H50" s="55">
        <f>'Коллоквиум 1'!E50</f>
        <v>2</v>
      </c>
      <c r="I50" s="55"/>
      <c r="J50" s="55"/>
      <c r="K50" s="55"/>
      <c r="L50" s="55"/>
      <c r="M50" s="62"/>
      <c r="N50" s="62">
        <f>'Коллоквиум 2'!E50</f>
        <v>2</v>
      </c>
      <c r="O50" s="62"/>
      <c r="P50" s="62"/>
      <c r="Q50" s="62"/>
      <c r="R50" s="62"/>
      <c r="S50" s="62"/>
      <c r="T50" s="62">
        <f>'Коллоквиум 3'!E50</f>
        <v>2</v>
      </c>
      <c r="U50" s="62">
        <f>Контрольная!D50</f>
        <v>2</v>
      </c>
      <c r="V50" s="62"/>
      <c r="W50" s="62"/>
      <c r="X50" s="62"/>
      <c r="Y50" s="62"/>
      <c r="Z50" s="62"/>
      <c r="AA50" s="62">
        <f>'Коллоквиум 4'!E50</f>
        <v>2</v>
      </c>
      <c r="AB50" s="94"/>
      <c r="AC50" s="95"/>
      <c r="AD50" s="96"/>
      <c r="AE50" s="55" t="s">
        <v>426</v>
      </c>
      <c r="AF50" s="55" t="s">
        <v>426</v>
      </c>
      <c r="AG50" s="55" t="s">
        <v>426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</row>
    <row r="51" spans="1:44" ht="12.75" customHeight="1">
      <c r="A51" s="38">
        <v>47</v>
      </c>
      <c r="B51" s="5" t="str">
        <f>списки!C47</f>
        <v>Кадирходжаева Сабрина Шавкатжоновна</v>
      </c>
      <c r="C51" s="100"/>
      <c r="D51" s="100"/>
      <c r="E51" s="57" t="s">
        <v>382</v>
      </c>
      <c r="F51" s="57" t="s">
        <v>382</v>
      </c>
      <c r="G51" s="55"/>
      <c r="H51" s="55">
        <f>'Коллоквиум 1'!E51</f>
        <v>2</v>
      </c>
      <c r="I51" s="57" t="s">
        <v>382</v>
      </c>
      <c r="J51" s="57" t="s">
        <v>382</v>
      </c>
      <c r="K51" s="57" t="s">
        <v>382</v>
      </c>
      <c r="L51" s="55"/>
      <c r="M51" s="93" t="s">
        <v>382</v>
      </c>
      <c r="N51" s="62">
        <f>'Коллоквиум 2'!E51</f>
        <v>2</v>
      </c>
      <c r="O51" s="62"/>
      <c r="P51" s="93" t="s">
        <v>382</v>
      </c>
      <c r="Q51" s="62"/>
      <c r="R51" s="62"/>
      <c r="S51" s="93" t="s">
        <v>382</v>
      </c>
      <c r="T51" s="62">
        <f>'Коллоквиум 3'!E51</f>
        <v>2</v>
      </c>
      <c r="U51" s="62">
        <f>Контрольная!D51</f>
        <v>2</v>
      </c>
      <c r="V51" s="62"/>
      <c r="W51" s="62"/>
      <c r="X51" s="62"/>
      <c r="Y51" s="62"/>
      <c r="Z51" s="62"/>
      <c r="AA51" s="62">
        <f>'Коллоквиум 4'!E51</f>
        <v>2</v>
      </c>
      <c r="AB51" s="94"/>
      <c r="AC51" s="95"/>
      <c r="AD51" s="96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</row>
    <row r="52" spans="1:44" ht="12.75" customHeight="1">
      <c r="A52" s="38">
        <v>48</v>
      </c>
      <c r="B52" s="5" t="str">
        <f>списки!C48</f>
        <v>Кошевой Даниил Алексеевич</v>
      </c>
      <c r="C52" s="92" t="s">
        <v>382</v>
      </c>
      <c r="D52" s="92" t="s">
        <v>382</v>
      </c>
      <c r="E52" s="57" t="s">
        <v>382</v>
      </c>
      <c r="F52" s="57" t="s">
        <v>382</v>
      </c>
      <c r="G52" s="55"/>
      <c r="H52" s="55">
        <f>'Коллоквиум 1'!E52</f>
        <v>3</v>
      </c>
      <c r="I52" s="57" t="s">
        <v>382</v>
      </c>
      <c r="J52" s="55"/>
      <c r="K52" s="55"/>
      <c r="L52" s="55"/>
      <c r="M52" s="62"/>
      <c r="N52" s="62">
        <f>'Коллоквиум 2'!E52</f>
        <v>5</v>
      </c>
      <c r="O52" s="62"/>
      <c r="P52" s="93" t="s">
        <v>382</v>
      </c>
      <c r="Q52" s="62"/>
      <c r="R52" s="62"/>
      <c r="S52" s="62"/>
      <c r="T52" s="62">
        <f>'Коллоквиум 3'!E52</f>
        <v>2</v>
      </c>
      <c r="U52" s="62">
        <f>Контрольная!D52</f>
        <v>2</v>
      </c>
      <c r="V52" s="62"/>
      <c r="W52" s="62"/>
      <c r="X52" s="62"/>
      <c r="Y52" s="62"/>
      <c r="Z52" s="62"/>
      <c r="AA52" s="62">
        <f>'Коллоквиум 4'!E52</f>
        <v>2</v>
      </c>
      <c r="AB52" s="94"/>
      <c r="AC52" s="95"/>
      <c r="AD52" s="96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</row>
    <row r="53" spans="1:44" ht="12.75" customHeight="1">
      <c r="A53" s="38">
        <v>49</v>
      </c>
      <c r="B53" s="5" t="str">
        <f>списки!C49</f>
        <v>Леванян Левон Иорданович</v>
      </c>
      <c r="C53" s="100"/>
      <c r="D53" s="100"/>
      <c r="E53" s="55"/>
      <c r="F53" s="55"/>
      <c r="G53" s="55"/>
      <c r="H53" s="55">
        <f>'Коллоквиум 1'!E53</f>
        <v>2</v>
      </c>
      <c r="I53" s="55"/>
      <c r="J53" s="55"/>
      <c r="K53" s="55"/>
      <c r="L53" s="55"/>
      <c r="M53" s="62"/>
      <c r="N53" s="62">
        <f>'Коллоквиум 2'!E53</f>
        <v>2</v>
      </c>
      <c r="O53" s="62"/>
      <c r="P53" s="62"/>
      <c r="Q53" s="62"/>
      <c r="R53" s="62"/>
      <c r="S53" s="62"/>
      <c r="T53" s="62">
        <f>'Коллоквиум 3'!E53</f>
        <v>2</v>
      </c>
      <c r="U53" s="62">
        <f>Контрольная!D53</f>
        <v>2</v>
      </c>
      <c r="V53" s="62"/>
      <c r="W53" s="62"/>
      <c r="X53" s="62"/>
      <c r="Y53" s="62"/>
      <c r="Z53" s="62"/>
      <c r="AA53" s="62">
        <f>'Коллоквиум 4'!E53</f>
        <v>2</v>
      </c>
      <c r="AB53" s="94"/>
      <c r="AC53" s="95"/>
      <c r="AD53" s="96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</row>
    <row r="54" spans="1:44" ht="15" customHeight="1">
      <c r="A54" s="38">
        <v>50</v>
      </c>
      <c r="B54" s="5" t="str">
        <f>списки!C50</f>
        <v>Мунзензи Мерси</v>
      </c>
      <c r="C54" s="92" t="s">
        <v>382</v>
      </c>
      <c r="D54" s="92" t="s">
        <v>382</v>
      </c>
      <c r="E54" s="57" t="s">
        <v>382</v>
      </c>
      <c r="F54" s="57" t="s">
        <v>382</v>
      </c>
      <c r="G54" s="55"/>
      <c r="H54" s="55">
        <f>'Коллоквиум 1'!E54</f>
        <v>2</v>
      </c>
      <c r="I54" s="55"/>
      <c r="J54" s="57" t="s">
        <v>382</v>
      </c>
      <c r="K54" s="57" t="s">
        <v>382</v>
      </c>
      <c r="L54" s="55"/>
      <c r="M54" s="62"/>
      <c r="N54" s="62">
        <f>'Коллоквиум 2'!E54</f>
        <v>2</v>
      </c>
      <c r="O54" s="62"/>
      <c r="P54" s="93" t="s">
        <v>382</v>
      </c>
      <c r="Q54" s="93" t="s">
        <v>382</v>
      </c>
      <c r="R54" s="62"/>
      <c r="S54" s="62"/>
      <c r="T54" s="62">
        <f>'Коллоквиум 3'!E54</f>
        <v>2</v>
      </c>
      <c r="U54" s="62">
        <f>Контрольная!D54</f>
        <v>2</v>
      </c>
      <c r="V54" s="62"/>
      <c r="W54" s="62"/>
      <c r="X54" s="62"/>
      <c r="Y54" s="62"/>
      <c r="Z54" s="62"/>
      <c r="AA54" s="62">
        <f>'Коллоквиум 4'!E54</f>
        <v>2</v>
      </c>
      <c r="AB54" s="94"/>
      <c r="AC54" s="95"/>
      <c r="AD54" s="96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</row>
    <row r="55" spans="1:44" ht="14.25" customHeight="1">
      <c r="A55" s="38">
        <v>51</v>
      </c>
      <c r="B55" s="5" t="str">
        <f>списки!C51</f>
        <v>Мурдани Хайкал</v>
      </c>
      <c r="C55" s="92"/>
      <c r="D55" s="100"/>
      <c r="E55" s="55"/>
      <c r="F55" s="55"/>
      <c r="G55" s="55"/>
      <c r="H55" s="55">
        <f>'Коллоквиум 1'!E55</f>
        <v>2</v>
      </c>
      <c r="I55" s="55"/>
      <c r="J55" s="55"/>
      <c r="K55" s="55"/>
      <c r="L55" s="55"/>
      <c r="M55" s="62"/>
      <c r="N55" s="62">
        <f>'Коллоквиум 2'!E55</f>
        <v>2</v>
      </c>
      <c r="O55" s="62"/>
      <c r="P55" s="62"/>
      <c r="Q55" s="62"/>
      <c r="R55" s="62"/>
      <c r="S55" s="62"/>
      <c r="T55" s="62">
        <f>'Коллоквиум 3'!E55</f>
        <v>2</v>
      </c>
      <c r="U55" s="62">
        <f>Контрольная!D55</f>
        <v>2</v>
      </c>
      <c r="V55" s="62"/>
      <c r="W55" s="62"/>
      <c r="X55" s="62"/>
      <c r="Y55" s="62"/>
      <c r="Z55" s="62"/>
      <c r="AA55" s="62">
        <f>'Коллоквиум 4'!E55</f>
        <v>2</v>
      </c>
      <c r="AB55" s="94"/>
      <c r="AC55" s="95"/>
      <c r="AD55" s="96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</row>
    <row r="56" spans="1:44" ht="12.75" customHeight="1">
      <c r="A56" s="38">
        <v>52</v>
      </c>
      <c r="B56" s="5" t="str">
        <f>списки!C52</f>
        <v>Нго Куанг Хыу</v>
      </c>
      <c r="C56" s="92" t="s">
        <v>382</v>
      </c>
      <c r="D56" s="92" t="s">
        <v>382</v>
      </c>
      <c r="E56" s="57" t="s">
        <v>382</v>
      </c>
      <c r="F56" s="57" t="s">
        <v>382</v>
      </c>
      <c r="G56" s="55"/>
      <c r="H56" s="55">
        <f>'Коллоквиум 1'!E56</f>
        <v>5</v>
      </c>
      <c r="I56" s="57" t="s">
        <v>382</v>
      </c>
      <c r="J56" s="57" t="s">
        <v>382</v>
      </c>
      <c r="K56" s="57" t="s">
        <v>382</v>
      </c>
      <c r="L56" s="55"/>
      <c r="M56" s="93" t="s">
        <v>382</v>
      </c>
      <c r="N56" s="62">
        <f>'Коллоквиум 2'!E56</f>
        <v>5</v>
      </c>
      <c r="O56" s="62"/>
      <c r="P56" s="93" t="s">
        <v>382</v>
      </c>
      <c r="Q56" s="93" t="s">
        <v>382</v>
      </c>
      <c r="R56" s="93" t="s">
        <v>382</v>
      </c>
      <c r="S56" s="93" t="s">
        <v>382</v>
      </c>
      <c r="T56" s="62">
        <f>'Коллоквиум 3'!E56</f>
        <v>2</v>
      </c>
      <c r="U56" s="62">
        <f>Контрольная!D56</f>
        <v>2</v>
      </c>
      <c r="V56" s="62"/>
      <c r="W56" s="62"/>
      <c r="X56" s="62"/>
      <c r="Y56" s="62"/>
      <c r="Z56" s="62"/>
      <c r="AA56" s="62">
        <f>'Коллоквиум 4'!E56</f>
        <v>2</v>
      </c>
      <c r="AB56" s="94"/>
      <c r="AC56" s="101"/>
      <c r="AD56" s="98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</row>
    <row r="57" spans="1:44" ht="12.75" customHeight="1">
      <c r="A57" s="38">
        <v>53</v>
      </c>
      <c r="B57" s="5" t="str">
        <f>списки!C53</f>
        <v>Пуршев Игорь Валентинович</v>
      </c>
      <c r="C57" s="100"/>
      <c r="D57" s="92" t="s">
        <v>382</v>
      </c>
      <c r="E57" s="55"/>
      <c r="F57" s="55"/>
      <c r="G57" s="55"/>
      <c r="H57" s="55">
        <f>'Коллоквиум 1'!E57</f>
        <v>5</v>
      </c>
      <c r="I57" s="55"/>
      <c r="J57" s="55"/>
      <c r="K57" s="57" t="s">
        <v>382</v>
      </c>
      <c r="L57" s="57" t="s">
        <v>382</v>
      </c>
      <c r="M57" s="62"/>
      <c r="N57" s="62">
        <f>'Коллоквиум 2'!E57</f>
        <v>5</v>
      </c>
      <c r="O57" s="62"/>
      <c r="P57" s="93" t="s">
        <v>382</v>
      </c>
      <c r="Q57" s="62"/>
      <c r="R57" s="62"/>
      <c r="S57" s="62"/>
      <c r="T57" s="62">
        <f>'Коллоквиум 3'!E57</f>
        <v>2</v>
      </c>
      <c r="U57" s="62">
        <f>Контрольная!D57</f>
        <v>2</v>
      </c>
      <c r="V57" s="62"/>
      <c r="W57" s="62"/>
      <c r="X57" s="62"/>
      <c r="Y57" s="62"/>
      <c r="Z57" s="62"/>
      <c r="AA57" s="62">
        <f>'Коллоквиум 4'!E57</f>
        <v>2</v>
      </c>
      <c r="AB57" s="94"/>
      <c r="AC57" s="95"/>
      <c r="AD57" s="96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</row>
    <row r="58" spans="1:44" ht="17.25" customHeight="1">
      <c r="A58" s="38">
        <v>54</v>
      </c>
      <c r="B58" s="5" t="str">
        <f>списки!C54</f>
        <v>Пынчина Полина Евгеньевна</v>
      </c>
      <c r="C58" s="92" t="s">
        <v>382</v>
      </c>
      <c r="D58" s="92" t="s">
        <v>382</v>
      </c>
      <c r="E58" s="57" t="s">
        <v>382</v>
      </c>
      <c r="F58" s="57" t="s">
        <v>382</v>
      </c>
      <c r="G58" s="55"/>
      <c r="H58" s="55">
        <f>'Коллоквиум 1'!E58</f>
        <v>5</v>
      </c>
      <c r="I58" s="55"/>
      <c r="J58" s="57" t="s">
        <v>382</v>
      </c>
      <c r="K58" s="57" t="s">
        <v>382</v>
      </c>
      <c r="L58" s="57" t="s">
        <v>382</v>
      </c>
      <c r="M58" s="62"/>
      <c r="N58" s="62">
        <f>'Коллоквиум 2'!E58</f>
        <v>4</v>
      </c>
      <c r="O58" s="62"/>
      <c r="P58" s="93" t="s">
        <v>382</v>
      </c>
      <c r="Q58" s="62"/>
      <c r="R58" s="62"/>
      <c r="S58" s="62"/>
      <c r="T58" s="62">
        <f>'Коллоквиум 3'!E58</f>
        <v>2</v>
      </c>
      <c r="U58" s="62">
        <f>Контрольная!D58</f>
        <v>2</v>
      </c>
      <c r="V58" s="62"/>
      <c r="W58" s="62"/>
      <c r="X58" s="62"/>
      <c r="Y58" s="62"/>
      <c r="Z58" s="62"/>
      <c r="AA58" s="62">
        <f>'Коллоквиум 4'!E58</f>
        <v>2</v>
      </c>
      <c r="AB58" s="94"/>
      <c r="AC58" s="101"/>
      <c r="AD58" s="96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</row>
    <row r="59" spans="1:44" ht="12.75" customHeight="1">
      <c r="A59" s="38">
        <v>55</v>
      </c>
      <c r="B59" s="5" t="str">
        <f>списки!C55</f>
        <v>Разаренова Анна Андреевна</v>
      </c>
      <c r="C59" s="92" t="s">
        <v>382</v>
      </c>
      <c r="D59" s="92" t="s">
        <v>382</v>
      </c>
      <c r="E59" s="57" t="s">
        <v>382</v>
      </c>
      <c r="F59" s="57" t="s">
        <v>382</v>
      </c>
      <c r="G59" s="55"/>
      <c r="H59" s="55">
        <f>'Коллоквиум 1'!E59</f>
        <v>5</v>
      </c>
      <c r="I59" s="57" t="s">
        <v>382</v>
      </c>
      <c r="J59" s="57" t="s">
        <v>382</v>
      </c>
      <c r="K59" s="57" t="s">
        <v>382</v>
      </c>
      <c r="L59" s="57" t="s">
        <v>382</v>
      </c>
      <c r="M59" s="93" t="s">
        <v>382</v>
      </c>
      <c r="N59" s="62">
        <f>'Коллоквиум 2'!E59</f>
        <v>5</v>
      </c>
      <c r="O59" s="62"/>
      <c r="P59" s="93" t="s">
        <v>382</v>
      </c>
      <c r="Q59" s="93" t="s">
        <v>382</v>
      </c>
      <c r="R59" s="93" t="s">
        <v>382</v>
      </c>
      <c r="S59" s="93" t="s">
        <v>382</v>
      </c>
      <c r="T59" s="62">
        <f>'Коллоквиум 3'!E59</f>
        <v>2</v>
      </c>
      <c r="U59" s="62">
        <f>Контрольная!D59</f>
        <v>2</v>
      </c>
      <c r="V59" s="62"/>
      <c r="W59" s="62"/>
      <c r="X59" s="62"/>
      <c r="Y59" s="62"/>
      <c r="Z59" s="62"/>
      <c r="AA59" s="62">
        <f>'Коллоквиум 4'!E59</f>
        <v>2</v>
      </c>
      <c r="AB59" s="94"/>
      <c r="AC59" s="99" t="s">
        <v>447</v>
      </c>
      <c r="AD59" s="96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</row>
    <row r="60" spans="1:44" ht="15.75" customHeight="1">
      <c r="A60" s="38">
        <v>56</v>
      </c>
      <c r="B60" s="5" t="str">
        <f>списки!C56</f>
        <v>Ромбеалло Сиела Махарани</v>
      </c>
      <c r="C60" s="100"/>
      <c r="D60" s="100"/>
      <c r="E60" s="55"/>
      <c r="F60" s="55"/>
      <c r="G60" s="55"/>
      <c r="H60" s="55">
        <f>'Коллоквиум 1'!E60</f>
        <v>2</v>
      </c>
      <c r="I60" s="55"/>
      <c r="J60" s="55"/>
      <c r="K60" s="55"/>
      <c r="L60" s="55"/>
      <c r="M60" s="62"/>
      <c r="N60" s="62">
        <f>'Коллоквиум 2'!E60</f>
        <v>2</v>
      </c>
      <c r="O60" s="62"/>
      <c r="P60" s="62"/>
      <c r="Q60" s="62"/>
      <c r="R60" s="62"/>
      <c r="S60" s="62"/>
      <c r="T60" s="62">
        <f>'Коллоквиум 3'!E60</f>
        <v>2</v>
      </c>
      <c r="U60" s="62">
        <f>Контрольная!D60</f>
        <v>2</v>
      </c>
      <c r="V60" s="62"/>
      <c r="W60" s="62"/>
      <c r="X60" s="62"/>
      <c r="Y60" s="62"/>
      <c r="Z60" s="62"/>
      <c r="AA60" s="62">
        <f>'Коллоквиум 4'!E60</f>
        <v>2</v>
      </c>
      <c r="AB60" s="94"/>
      <c r="AC60" s="95"/>
      <c r="AD60" s="96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</row>
    <row r="61" spans="1:44" ht="12.75" customHeight="1">
      <c r="A61" s="38">
        <v>57</v>
      </c>
      <c r="B61" s="5" t="str">
        <f>списки!C57</f>
        <v>Самойлов Даниил Валерьевич</v>
      </c>
      <c r="C61" s="92" t="s">
        <v>382</v>
      </c>
      <c r="D61" s="92" t="s">
        <v>382</v>
      </c>
      <c r="E61" s="57" t="s">
        <v>382</v>
      </c>
      <c r="F61" s="57" t="s">
        <v>382</v>
      </c>
      <c r="G61" s="55"/>
      <c r="H61" s="55">
        <f>'Коллоквиум 1'!E61</f>
        <v>5</v>
      </c>
      <c r="I61" s="55"/>
      <c r="J61" s="57" t="s">
        <v>382</v>
      </c>
      <c r="K61" s="55"/>
      <c r="L61" s="55"/>
      <c r="M61" s="93" t="s">
        <v>382</v>
      </c>
      <c r="N61" s="62">
        <f>'Коллоквиум 2'!E61</f>
        <v>4</v>
      </c>
      <c r="O61" s="62"/>
      <c r="P61" s="93" t="s">
        <v>382</v>
      </c>
      <c r="Q61" s="93" t="s">
        <v>382</v>
      </c>
      <c r="R61" s="93" t="s">
        <v>382</v>
      </c>
      <c r="S61" s="62"/>
      <c r="T61" s="62">
        <f>'Коллоквиум 3'!E61</f>
        <v>2</v>
      </c>
      <c r="U61" s="62">
        <f>Контрольная!D61</f>
        <v>2</v>
      </c>
      <c r="V61" s="62"/>
      <c r="W61" s="62"/>
      <c r="X61" s="62"/>
      <c r="Y61" s="62"/>
      <c r="Z61" s="62"/>
      <c r="AA61" s="62">
        <f>'Коллоквиум 4'!E61</f>
        <v>2</v>
      </c>
      <c r="AB61" s="94"/>
      <c r="AC61" s="101"/>
      <c r="AD61" s="104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</row>
    <row r="62" spans="1:44" ht="12.75" customHeight="1">
      <c r="A62" s="38">
        <v>58</v>
      </c>
      <c r="B62" s="5" t="str">
        <f>списки!C58</f>
        <v>Селуянов Данила Дмитриевич</v>
      </c>
      <c r="C62" s="92" t="s">
        <v>382</v>
      </c>
      <c r="D62" s="92" t="s">
        <v>382</v>
      </c>
      <c r="E62" s="57" t="s">
        <v>382</v>
      </c>
      <c r="F62" s="57" t="s">
        <v>382</v>
      </c>
      <c r="G62" s="55"/>
      <c r="H62" s="55">
        <f>'Коллоквиум 1'!E62</f>
        <v>5</v>
      </c>
      <c r="I62" s="55"/>
      <c r="J62" s="57" t="s">
        <v>382</v>
      </c>
      <c r="K62" s="57" t="s">
        <v>382</v>
      </c>
      <c r="L62" s="55"/>
      <c r="M62" s="62"/>
      <c r="N62" s="62">
        <f>'Коллоквиум 2'!E62</f>
        <v>2</v>
      </c>
      <c r="O62" s="62"/>
      <c r="P62" s="93" t="s">
        <v>382</v>
      </c>
      <c r="Q62" s="93" t="s">
        <v>382</v>
      </c>
      <c r="R62" s="62"/>
      <c r="S62" s="62"/>
      <c r="T62" s="62">
        <f>'Коллоквиум 3'!E62</f>
        <v>2</v>
      </c>
      <c r="U62" s="62">
        <f>Контрольная!D62</f>
        <v>2</v>
      </c>
      <c r="V62" s="62"/>
      <c r="W62" s="62"/>
      <c r="X62" s="62"/>
      <c r="Y62" s="62"/>
      <c r="Z62" s="62"/>
      <c r="AA62" s="62">
        <f>'Коллоквиум 4'!E62</f>
        <v>2</v>
      </c>
      <c r="AB62" s="94"/>
      <c r="AC62" s="95"/>
      <c r="AD62" s="96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</row>
    <row r="63" spans="1:44" ht="12.75" customHeight="1">
      <c r="A63" s="38">
        <v>59</v>
      </c>
      <c r="B63" s="5" t="str">
        <f>списки!C59</f>
        <v>Симонов Артём Андреевич</v>
      </c>
      <c r="C63" s="92" t="s">
        <v>382</v>
      </c>
      <c r="D63" s="92" t="s">
        <v>382</v>
      </c>
      <c r="E63" s="57" t="s">
        <v>382</v>
      </c>
      <c r="F63" s="57" t="s">
        <v>382</v>
      </c>
      <c r="G63" s="55"/>
      <c r="H63" s="55">
        <f>'Коллоквиум 1'!E63</f>
        <v>5</v>
      </c>
      <c r="I63" s="57" t="s">
        <v>382</v>
      </c>
      <c r="J63" s="57" t="s">
        <v>382</v>
      </c>
      <c r="K63" s="57" t="s">
        <v>382</v>
      </c>
      <c r="L63" s="55"/>
      <c r="M63" s="93" t="s">
        <v>382</v>
      </c>
      <c r="N63" s="62">
        <f>'Коллоквиум 2'!E63</f>
        <v>4</v>
      </c>
      <c r="O63" s="62"/>
      <c r="P63" s="93" t="s">
        <v>382</v>
      </c>
      <c r="Q63" s="93" t="s">
        <v>382</v>
      </c>
      <c r="R63" s="93" t="s">
        <v>382</v>
      </c>
      <c r="S63" s="93" t="s">
        <v>382</v>
      </c>
      <c r="T63" s="62">
        <f>'Коллоквиум 3'!E63</f>
        <v>2</v>
      </c>
      <c r="U63" s="62">
        <f>Контрольная!D63</f>
        <v>2</v>
      </c>
      <c r="V63" s="62"/>
      <c r="W63" s="62"/>
      <c r="X63" s="62"/>
      <c r="Y63" s="62"/>
      <c r="Z63" s="62"/>
      <c r="AA63" s="62">
        <f>'Коллоквиум 4'!E63</f>
        <v>2</v>
      </c>
      <c r="AB63" s="94"/>
      <c r="AC63" s="95"/>
      <c r="AD63" s="96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</row>
    <row r="64" spans="1:44" ht="12.75" customHeight="1">
      <c r="A64" s="38">
        <v>60</v>
      </c>
      <c r="B64" s="5" t="str">
        <f>списки!C60</f>
        <v>Сушинский Матвей Сергеевич</v>
      </c>
      <c r="C64" s="100"/>
      <c r="D64" s="100"/>
      <c r="E64" s="55"/>
      <c r="F64" s="55"/>
      <c r="G64" s="55"/>
      <c r="H64" s="55">
        <f>'Коллоквиум 1'!E64</f>
        <v>2</v>
      </c>
      <c r="I64" s="55"/>
      <c r="J64" s="55"/>
      <c r="K64" s="55"/>
      <c r="L64" s="55"/>
      <c r="M64" s="62"/>
      <c r="N64" s="62">
        <f>'Коллоквиум 2'!E64</f>
        <v>2</v>
      </c>
      <c r="O64" s="62"/>
      <c r="P64" s="62"/>
      <c r="Q64" s="62"/>
      <c r="R64" s="62"/>
      <c r="S64" s="62"/>
      <c r="T64" s="62">
        <f>'Коллоквиум 3'!E64</f>
        <v>2</v>
      </c>
      <c r="U64" s="62">
        <f>Контрольная!D64</f>
        <v>2</v>
      </c>
      <c r="V64" s="62"/>
      <c r="W64" s="62"/>
      <c r="X64" s="62"/>
      <c r="Y64" s="62"/>
      <c r="Z64" s="62"/>
      <c r="AA64" s="62">
        <f>'Коллоквиум 4'!E64</f>
        <v>2</v>
      </c>
      <c r="AB64" s="94"/>
      <c r="AC64" s="95"/>
      <c r="AD64" s="96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</row>
    <row r="65" spans="1:44" ht="12.75" customHeight="1">
      <c r="A65" s="38">
        <v>61</v>
      </c>
      <c r="B65" s="5" t="str">
        <f>списки!C61</f>
        <v>У Цзе</v>
      </c>
      <c r="C65" s="92" t="s">
        <v>382</v>
      </c>
      <c r="D65" s="100"/>
      <c r="E65" s="55"/>
      <c r="F65" s="55"/>
      <c r="G65" s="55"/>
      <c r="H65" s="55">
        <f>'Коллоквиум 1'!E65</f>
        <v>2</v>
      </c>
      <c r="I65" s="57" t="s">
        <v>382</v>
      </c>
      <c r="J65" s="55"/>
      <c r="K65" s="55"/>
      <c r="L65" s="55"/>
      <c r="M65" s="62"/>
      <c r="N65" s="62">
        <f>'Коллоквиум 2'!E65</f>
        <v>2</v>
      </c>
      <c r="O65" s="62"/>
      <c r="P65" s="62"/>
      <c r="Q65" s="62"/>
      <c r="R65" s="62"/>
      <c r="S65" s="93" t="s">
        <v>382</v>
      </c>
      <c r="T65" s="62">
        <f>'Коллоквиум 3'!E65</f>
        <v>2</v>
      </c>
      <c r="U65" s="62">
        <f>Контрольная!D65</f>
        <v>2</v>
      </c>
      <c r="V65" s="62"/>
      <c r="W65" s="62"/>
      <c r="X65" s="62"/>
      <c r="Y65" s="62"/>
      <c r="Z65" s="62"/>
      <c r="AA65" s="62">
        <f>'Коллоквиум 4'!E65</f>
        <v>2</v>
      </c>
      <c r="AB65" s="94"/>
      <c r="AC65" s="95"/>
      <c r="AD65" s="96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</row>
    <row r="66" spans="1:44" ht="12.75" customHeight="1">
      <c r="A66" s="38">
        <v>62</v>
      </c>
      <c r="B66" s="5" t="str">
        <f>списки!C62</f>
        <v>Чугунова Ирина Андреевна</v>
      </c>
      <c r="C66" s="92" t="s">
        <v>382</v>
      </c>
      <c r="D66" s="92" t="s">
        <v>382</v>
      </c>
      <c r="E66" s="57" t="s">
        <v>382</v>
      </c>
      <c r="F66" s="57" t="s">
        <v>382</v>
      </c>
      <c r="G66" s="55"/>
      <c r="H66" s="55">
        <f>'Коллоквиум 1'!E66</f>
        <v>5</v>
      </c>
      <c r="I66" s="57" t="s">
        <v>382</v>
      </c>
      <c r="J66" s="57" t="s">
        <v>382</v>
      </c>
      <c r="K66" s="57" t="s">
        <v>382</v>
      </c>
      <c r="L66" s="57" t="s">
        <v>382</v>
      </c>
      <c r="M66" s="62"/>
      <c r="N66" s="62">
        <f>'Коллоквиум 2'!E66</f>
        <v>5</v>
      </c>
      <c r="O66" s="62"/>
      <c r="P66" s="62"/>
      <c r="Q66" s="93" t="s">
        <v>382</v>
      </c>
      <c r="R66" s="62"/>
      <c r="S66" s="93" t="s">
        <v>382</v>
      </c>
      <c r="T66" s="62">
        <f>'Коллоквиум 3'!E66</f>
        <v>2</v>
      </c>
      <c r="U66" s="62">
        <f>Контрольная!D66</f>
        <v>2</v>
      </c>
      <c r="V66" s="62"/>
      <c r="W66" s="62"/>
      <c r="X66" s="62"/>
      <c r="Y66" s="62"/>
      <c r="Z66" s="62"/>
      <c r="AA66" s="62">
        <f>'Коллоквиум 4'!E66</f>
        <v>2</v>
      </c>
      <c r="AB66" s="94"/>
      <c r="AC66" s="95"/>
      <c r="AD66" s="96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</row>
    <row r="67" spans="1:44" ht="12.75" customHeight="1">
      <c r="A67" s="38">
        <v>63</v>
      </c>
      <c r="B67" s="5" t="str">
        <f>списки!C63</f>
        <v>Чупин Егор Владимирович</v>
      </c>
      <c r="C67" s="92" t="s">
        <v>382</v>
      </c>
      <c r="D67" s="92" t="s">
        <v>382</v>
      </c>
      <c r="E67" s="57" t="s">
        <v>382</v>
      </c>
      <c r="F67" s="57" t="s">
        <v>382</v>
      </c>
      <c r="G67" s="55"/>
      <c r="H67" s="55">
        <f>'Коллоквиум 1'!E67</f>
        <v>5</v>
      </c>
      <c r="I67" s="57" t="s">
        <v>382</v>
      </c>
      <c r="J67" s="57" t="s">
        <v>382</v>
      </c>
      <c r="K67" s="57" t="s">
        <v>382</v>
      </c>
      <c r="L67" s="57" t="s">
        <v>382</v>
      </c>
      <c r="M67" s="93" t="s">
        <v>382</v>
      </c>
      <c r="N67" s="62">
        <f>'Коллоквиум 2'!E67</f>
        <v>5</v>
      </c>
      <c r="O67" s="62"/>
      <c r="P67" s="93" t="s">
        <v>382</v>
      </c>
      <c r="Q67" s="93" t="s">
        <v>382</v>
      </c>
      <c r="R67" s="93" t="s">
        <v>382</v>
      </c>
      <c r="S67" s="93" t="s">
        <v>382</v>
      </c>
      <c r="T67" s="62">
        <f>'Коллоквиум 3'!E67</f>
        <v>2</v>
      </c>
      <c r="U67" s="62">
        <f>Контрольная!D67</f>
        <v>2</v>
      </c>
      <c r="V67" s="62"/>
      <c r="W67" s="62"/>
      <c r="X67" s="62"/>
      <c r="Y67" s="62"/>
      <c r="Z67" s="62"/>
      <c r="AA67" s="62">
        <f>'Коллоквиум 4'!E67</f>
        <v>2</v>
      </c>
      <c r="AB67" s="94"/>
      <c r="AC67" s="99" t="s">
        <v>448</v>
      </c>
      <c r="AD67" s="96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</row>
    <row r="68" spans="1:44" ht="12.75" customHeight="1">
      <c r="A68" s="38">
        <v>64</v>
      </c>
      <c r="B68" s="5" t="str">
        <f>списки!C64</f>
        <v>Шотхоноева Виктория Анатольевна</v>
      </c>
      <c r="C68" s="92" t="s">
        <v>382</v>
      </c>
      <c r="D68" s="92" t="s">
        <v>382</v>
      </c>
      <c r="E68" s="57" t="s">
        <v>382</v>
      </c>
      <c r="F68" s="57" t="s">
        <v>382</v>
      </c>
      <c r="G68" s="55"/>
      <c r="H68" s="55">
        <f>'Коллоквиум 1'!E68</f>
        <v>5</v>
      </c>
      <c r="I68" s="57" t="s">
        <v>382</v>
      </c>
      <c r="J68" s="57" t="s">
        <v>382</v>
      </c>
      <c r="K68" s="57" t="s">
        <v>382</v>
      </c>
      <c r="L68" s="57" t="s">
        <v>382</v>
      </c>
      <c r="M68" s="93" t="s">
        <v>382</v>
      </c>
      <c r="N68" s="62">
        <f>'Коллоквиум 2'!E68</f>
        <v>5</v>
      </c>
      <c r="O68" s="62"/>
      <c r="P68" s="93" t="s">
        <v>382</v>
      </c>
      <c r="Q68" s="93" t="s">
        <v>382</v>
      </c>
      <c r="R68" s="93" t="s">
        <v>382</v>
      </c>
      <c r="S68" s="62"/>
      <c r="T68" s="62">
        <f>'Коллоквиум 3'!E68</f>
        <v>2</v>
      </c>
      <c r="U68" s="62">
        <f>Контрольная!D68</f>
        <v>2</v>
      </c>
      <c r="V68" s="62"/>
      <c r="W68" s="62"/>
      <c r="X68" s="62"/>
      <c r="Y68" s="62"/>
      <c r="Z68" s="62"/>
      <c r="AA68" s="62">
        <f>'Коллоквиум 4'!E68</f>
        <v>2</v>
      </c>
      <c r="AB68" s="94"/>
      <c r="AC68" s="95"/>
      <c r="AD68" s="96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</row>
    <row r="69" spans="1:44" ht="15" customHeight="1">
      <c r="A69" s="38">
        <v>65</v>
      </c>
      <c r="B69" s="5" t="str">
        <f>списки!C65</f>
        <v>Юнусова Рената Маратовна</v>
      </c>
      <c r="C69" s="92" t="s">
        <v>382</v>
      </c>
      <c r="D69" s="92" t="s">
        <v>382</v>
      </c>
      <c r="E69" s="57" t="s">
        <v>382</v>
      </c>
      <c r="F69" s="57" t="s">
        <v>382</v>
      </c>
      <c r="G69" s="55"/>
      <c r="H69" s="55">
        <f>'Коллоквиум 1'!E69</f>
        <v>5</v>
      </c>
      <c r="I69" s="57" t="s">
        <v>382</v>
      </c>
      <c r="J69" s="57" t="s">
        <v>382</v>
      </c>
      <c r="K69" s="55"/>
      <c r="L69" s="55"/>
      <c r="M69" s="93" t="s">
        <v>382</v>
      </c>
      <c r="N69" s="62">
        <f>'Коллоквиум 2'!E69</f>
        <v>4</v>
      </c>
      <c r="O69" s="62"/>
      <c r="P69" s="93" t="s">
        <v>382</v>
      </c>
      <c r="Q69" s="93" t="s">
        <v>382</v>
      </c>
      <c r="R69" s="93" t="s">
        <v>382</v>
      </c>
      <c r="S69" s="93" t="s">
        <v>382</v>
      </c>
      <c r="T69" s="62">
        <f>'Коллоквиум 3'!E69</f>
        <v>2</v>
      </c>
      <c r="U69" s="62">
        <f>Контрольная!D69</f>
        <v>2</v>
      </c>
      <c r="V69" s="62"/>
      <c r="W69" s="62"/>
      <c r="X69" s="62"/>
      <c r="Y69" s="62"/>
      <c r="Z69" s="62"/>
      <c r="AA69" s="62">
        <f>'Коллоквиум 4'!E69</f>
        <v>2</v>
      </c>
      <c r="AB69" s="94"/>
      <c r="AC69" s="95"/>
      <c r="AD69" s="96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</row>
    <row r="70" spans="1:44" ht="14.25" customHeight="1">
      <c r="A70" s="38">
        <v>66</v>
      </c>
      <c r="B70" s="5" t="str">
        <f>списки!C66</f>
        <v>Богуславский Борис Витальевич</v>
      </c>
      <c r="C70" s="100"/>
      <c r="D70" s="100"/>
      <c r="E70" s="55"/>
      <c r="F70" s="55"/>
      <c r="G70" s="55"/>
      <c r="H70" s="55">
        <f>'Коллоквиум 1'!E70</f>
        <v>2</v>
      </c>
      <c r="I70" s="55"/>
      <c r="J70" s="55"/>
      <c r="K70" s="55"/>
      <c r="L70" s="55"/>
      <c r="M70" s="62"/>
      <c r="N70" s="62">
        <f>'Коллоквиум 2'!E70</f>
        <v>2</v>
      </c>
      <c r="O70" s="62"/>
      <c r="P70" s="62"/>
      <c r="Q70" s="62"/>
      <c r="R70" s="62"/>
      <c r="S70" s="62"/>
      <c r="T70" s="62">
        <f>'Коллоквиум 3'!E70</f>
        <v>2</v>
      </c>
      <c r="U70" s="62">
        <f>Контрольная!D70</f>
        <v>2</v>
      </c>
      <c r="V70" s="62"/>
      <c r="W70" s="62"/>
      <c r="X70" s="62"/>
      <c r="Y70" s="62"/>
      <c r="Z70" s="62"/>
      <c r="AA70" s="62">
        <f>'Коллоквиум 4'!E70</f>
        <v>2</v>
      </c>
      <c r="AB70" s="94"/>
      <c r="AC70" s="95"/>
      <c r="AD70" s="96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</row>
    <row r="71" spans="1:44" ht="12.75" customHeight="1">
      <c r="A71" s="38">
        <v>67</v>
      </c>
      <c r="B71" s="5" t="str">
        <f>списки!C67</f>
        <v>Воротов Вячеслав Аркадьевич</v>
      </c>
      <c r="C71" s="92" t="s">
        <v>382</v>
      </c>
      <c r="D71" s="92" t="s">
        <v>382</v>
      </c>
      <c r="E71" s="55"/>
      <c r="F71" s="57" t="s">
        <v>382</v>
      </c>
      <c r="G71" s="55"/>
      <c r="H71" s="55">
        <f>'Коллоквиум 1'!E71</f>
        <v>2</v>
      </c>
      <c r="I71" s="57" t="s">
        <v>382</v>
      </c>
      <c r="J71" s="57" t="s">
        <v>382</v>
      </c>
      <c r="K71" s="57" t="s">
        <v>382</v>
      </c>
      <c r="L71" s="57" t="s">
        <v>382</v>
      </c>
      <c r="M71" s="93" t="s">
        <v>382</v>
      </c>
      <c r="N71" s="62">
        <f>'Коллоквиум 2'!E71</f>
        <v>5</v>
      </c>
      <c r="O71" s="62"/>
      <c r="P71" s="62"/>
      <c r="Q71" s="93" t="s">
        <v>382</v>
      </c>
      <c r="R71" s="62"/>
      <c r="S71" s="62"/>
      <c r="T71" s="62">
        <f>'Коллоквиум 3'!E71</f>
        <v>2</v>
      </c>
      <c r="U71" s="62">
        <f>Контрольная!D71</f>
        <v>2</v>
      </c>
      <c r="V71" s="62"/>
      <c r="W71" s="62"/>
      <c r="X71" s="62"/>
      <c r="Y71" s="62"/>
      <c r="Z71" s="62"/>
      <c r="AA71" s="62">
        <f>'Коллоквиум 4'!E71</f>
        <v>2</v>
      </c>
      <c r="AB71" s="94"/>
      <c r="AC71" s="95"/>
      <c r="AD71" s="96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</row>
    <row r="72" spans="1:44" ht="12.75" customHeight="1">
      <c r="A72" s="38">
        <v>68</v>
      </c>
      <c r="B72" s="5" t="str">
        <f>списки!C68</f>
        <v>Грудинин Сергей Леонидович</v>
      </c>
      <c r="C72" s="100"/>
      <c r="D72" s="100"/>
      <c r="E72" s="55"/>
      <c r="F72" s="55"/>
      <c r="G72" s="55"/>
      <c r="H72" s="55">
        <f>'Коллоквиум 1'!E72</f>
        <v>2</v>
      </c>
      <c r="I72" s="55"/>
      <c r="J72" s="55"/>
      <c r="K72" s="55"/>
      <c r="L72" s="55"/>
      <c r="M72" s="62"/>
      <c r="N72" s="62">
        <f>'Коллоквиум 2'!E72</f>
        <v>2</v>
      </c>
      <c r="O72" s="62"/>
      <c r="P72" s="62"/>
      <c r="Q72" s="62"/>
      <c r="R72" s="62"/>
      <c r="S72" s="62"/>
      <c r="T72" s="62">
        <f>'Коллоквиум 3'!E72</f>
        <v>2</v>
      </c>
      <c r="U72" s="62">
        <f>Контрольная!D72</f>
        <v>2</v>
      </c>
      <c r="V72" s="62"/>
      <c r="W72" s="62"/>
      <c r="X72" s="62"/>
      <c r="Y72" s="62"/>
      <c r="Z72" s="62"/>
      <c r="AA72" s="62">
        <f>'Коллоквиум 4'!E72</f>
        <v>2</v>
      </c>
      <c r="AB72" s="94"/>
      <c r="AC72" s="95"/>
      <c r="AD72" s="96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</row>
    <row r="73" spans="1:44" ht="15" customHeight="1">
      <c r="A73" s="38">
        <v>69</v>
      </c>
      <c r="B73" s="5" t="str">
        <f>списки!C69</f>
        <v>Деулина Елизавета Сергеевна</v>
      </c>
      <c r="C73" s="92" t="s">
        <v>382</v>
      </c>
      <c r="D73" s="92" t="s">
        <v>382</v>
      </c>
      <c r="E73" s="57" t="s">
        <v>382</v>
      </c>
      <c r="F73" s="57" t="s">
        <v>382</v>
      </c>
      <c r="G73" s="55"/>
      <c r="H73" s="55">
        <f>'Коллоквиум 1'!E73</f>
        <v>5</v>
      </c>
      <c r="I73" s="57" t="s">
        <v>382</v>
      </c>
      <c r="J73" s="55"/>
      <c r="K73" s="57" t="s">
        <v>382</v>
      </c>
      <c r="L73" s="55"/>
      <c r="M73" s="93" t="s">
        <v>382</v>
      </c>
      <c r="N73" s="62">
        <f>'Коллоквиум 2'!E73</f>
        <v>4</v>
      </c>
      <c r="O73" s="62"/>
      <c r="P73" s="93" t="s">
        <v>382</v>
      </c>
      <c r="Q73" s="93" t="s">
        <v>382</v>
      </c>
      <c r="R73" s="62"/>
      <c r="S73" s="93" t="s">
        <v>382</v>
      </c>
      <c r="T73" s="62">
        <f>'Коллоквиум 3'!E73</f>
        <v>2</v>
      </c>
      <c r="U73" s="62">
        <f>Контрольная!D73</f>
        <v>2</v>
      </c>
      <c r="V73" s="62"/>
      <c r="W73" s="62"/>
      <c r="X73" s="62"/>
      <c r="Y73" s="62"/>
      <c r="Z73" s="62"/>
      <c r="AA73" s="62">
        <f>'Коллоквиум 4'!E73</f>
        <v>2</v>
      </c>
      <c r="AB73" s="94"/>
      <c r="AC73" s="101"/>
      <c r="AD73" s="96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</row>
    <row r="74" spans="1:44" ht="15.75" customHeight="1">
      <c r="A74" s="38">
        <v>70</v>
      </c>
      <c r="B74" s="5" t="str">
        <f>списки!C70</f>
        <v>Дмитриева Анна Андреевна</v>
      </c>
      <c r="C74" s="92" t="s">
        <v>382</v>
      </c>
      <c r="D74" s="92" t="s">
        <v>382</v>
      </c>
      <c r="E74" s="57" t="s">
        <v>382</v>
      </c>
      <c r="F74" s="57" t="s">
        <v>382</v>
      </c>
      <c r="G74" s="55"/>
      <c r="H74" s="55">
        <f>'Коллоквиум 1'!E74</f>
        <v>5</v>
      </c>
      <c r="I74" s="57" t="s">
        <v>382</v>
      </c>
      <c r="J74" s="57" t="s">
        <v>382</v>
      </c>
      <c r="K74" s="55"/>
      <c r="L74" s="57" t="s">
        <v>382</v>
      </c>
      <c r="M74" s="93" t="s">
        <v>382</v>
      </c>
      <c r="N74" s="62">
        <f>'Коллоквиум 2'!E74</f>
        <v>4</v>
      </c>
      <c r="O74" s="62"/>
      <c r="P74" s="93" t="s">
        <v>382</v>
      </c>
      <c r="Q74" s="93" t="s">
        <v>382</v>
      </c>
      <c r="R74" s="62"/>
      <c r="S74" s="62"/>
      <c r="T74" s="62">
        <f>'Коллоквиум 3'!E74</f>
        <v>2</v>
      </c>
      <c r="U74" s="62">
        <f>Контрольная!D74</f>
        <v>2</v>
      </c>
      <c r="V74" s="62"/>
      <c r="W74" s="62"/>
      <c r="X74" s="62"/>
      <c r="Y74" s="62"/>
      <c r="Z74" s="62"/>
      <c r="AA74" s="62">
        <f>'Коллоквиум 4'!E74</f>
        <v>2</v>
      </c>
      <c r="AB74" s="94"/>
      <c r="AC74" s="95"/>
      <c r="AD74" s="96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</row>
    <row r="75" spans="1:44" ht="12.75" customHeight="1">
      <c r="A75" s="38">
        <v>71</v>
      </c>
      <c r="B75" s="5" t="str">
        <f>списки!C71</f>
        <v>Евсеев Всеволод Александрович</v>
      </c>
      <c r="C75" s="92" t="s">
        <v>382</v>
      </c>
      <c r="D75" s="100"/>
      <c r="E75" s="57" t="s">
        <v>382</v>
      </c>
      <c r="F75" s="55"/>
      <c r="G75" s="55"/>
      <c r="H75" s="55">
        <f>'Коллоквиум 1'!E75</f>
        <v>2</v>
      </c>
      <c r="I75" s="55"/>
      <c r="J75" s="55"/>
      <c r="K75" s="55"/>
      <c r="L75" s="55"/>
      <c r="M75" s="62"/>
      <c r="N75" s="62">
        <f>'Коллоквиум 2'!E75</f>
        <v>2</v>
      </c>
      <c r="O75" s="62"/>
      <c r="P75" s="62"/>
      <c r="Q75" s="62"/>
      <c r="R75" s="62"/>
      <c r="S75" s="62"/>
      <c r="T75" s="62">
        <f>'Коллоквиум 3'!E75</f>
        <v>2</v>
      </c>
      <c r="U75" s="62">
        <f>Контрольная!D75</f>
        <v>2</v>
      </c>
      <c r="V75" s="62"/>
      <c r="W75" s="62"/>
      <c r="X75" s="62"/>
      <c r="Y75" s="62"/>
      <c r="Z75" s="62"/>
      <c r="AA75" s="62">
        <f>'Коллоквиум 4'!E75</f>
        <v>2</v>
      </c>
      <c r="AB75" s="94"/>
      <c r="AC75" s="95"/>
      <c r="AD75" s="96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</row>
    <row r="76" spans="1:44" ht="12.75" customHeight="1">
      <c r="A76" s="38">
        <v>72</v>
      </c>
      <c r="B76" s="5" t="str">
        <f>списки!C72</f>
        <v>Завадовский Андрей Андреевич</v>
      </c>
      <c r="C76" s="92" t="s">
        <v>382</v>
      </c>
      <c r="D76" s="92" t="s">
        <v>382</v>
      </c>
      <c r="E76" s="57" t="s">
        <v>382</v>
      </c>
      <c r="F76" s="57" t="s">
        <v>382</v>
      </c>
      <c r="G76" s="55"/>
      <c r="H76" s="55">
        <f>'Коллоквиум 1'!E76</f>
        <v>5</v>
      </c>
      <c r="I76" s="57" t="s">
        <v>382</v>
      </c>
      <c r="J76" s="57" t="s">
        <v>382</v>
      </c>
      <c r="K76" s="57" t="s">
        <v>382</v>
      </c>
      <c r="L76" s="55"/>
      <c r="M76" s="93" t="s">
        <v>382</v>
      </c>
      <c r="N76" s="62">
        <f>'Коллоквиум 2'!E76</f>
        <v>5</v>
      </c>
      <c r="O76" s="62"/>
      <c r="P76" s="93" t="s">
        <v>382</v>
      </c>
      <c r="Q76" s="93" t="s">
        <v>382</v>
      </c>
      <c r="R76" s="62"/>
      <c r="S76" s="62"/>
      <c r="T76" s="62">
        <f>'Коллоквиум 3'!E76</f>
        <v>2</v>
      </c>
      <c r="U76" s="62">
        <f>Контрольная!D76</f>
        <v>2</v>
      </c>
      <c r="V76" s="62"/>
      <c r="W76" s="62"/>
      <c r="X76" s="62"/>
      <c r="Y76" s="62"/>
      <c r="Z76" s="62"/>
      <c r="AA76" s="62">
        <f>'Коллоквиум 4'!E76</f>
        <v>2</v>
      </c>
      <c r="AB76" s="94"/>
      <c r="AC76" s="101"/>
      <c r="AD76" s="96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</row>
    <row r="77" spans="1:44" ht="12.75" customHeight="1">
      <c r="A77" s="38">
        <v>73</v>
      </c>
      <c r="B77" s="5" t="str">
        <f>списки!C73</f>
        <v>Зайнулин Владислав Сергеевич</v>
      </c>
      <c r="C77" s="92" t="s">
        <v>382</v>
      </c>
      <c r="D77" s="92" t="s">
        <v>382</v>
      </c>
      <c r="E77" s="55"/>
      <c r="F77" s="57" t="s">
        <v>382</v>
      </c>
      <c r="G77" s="55"/>
      <c r="H77" s="55">
        <f>'Коллоквиум 1'!E77</f>
        <v>5</v>
      </c>
      <c r="I77" s="57" t="s">
        <v>382</v>
      </c>
      <c r="J77" s="57" t="s">
        <v>382</v>
      </c>
      <c r="K77" s="57" t="s">
        <v>382</v>
      </c>
      <c r="L77" s="57" t="s">
        <v>382</v>
      </c>
      <c r="M77" s="62"/>
      <c r="N77" s="62">
        <f>'Коллоквиум 2'!E77</f>
        <v>4</v>
      </c>
      <c r="O77" s="62"/>
      <c r="P77" s="93" t="s">
        <v>382</v>
      </c>
      <c r="Q77" s="93" t="s">
        <v>382</v>
      </c>
      <c r="R77" s="62"/>
      <c r="S77" s="62"/>
      <c r="T77" s="62">
        <f>'Коллоквиум 3'!E77</f>
        <v>2</v>
      </c>
      <c r="U77" s="62">
        <f>Контрольная!D77</f>
        <v>2</v>
      </c>
      <c r="V77" s="62"/>
      <c r="W77" s="62"/>
      <c r="X77" s="62"/>
      <c r="Y77" s="62"/>
      <c r="Z77" s="62"/>
      <c r="AA77" s="62">
        <f>'Коллоквиум 4'!E77</f>
        <v>2</v>
      </c>
      <c r="AB77" s="94"/>
      <c r="AC77" s="95"/>
      <c r="AD77" s="96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</row>
    <row r="78" spans="1:44" ht="12.75" customHeight="1">
      <c r="A78" s="38">
        <v>74</v>
      </c>
      <c r="B78" s="5" t="str">
        <f>списки!C74</f>
        <v>Захаркин Артур Сергеевич</v>
      </c>
      <c r="C78" s="92" t="s">
        <v>382</v>
      </c>
      <c r="D78" s="92" t="s">
        <v>382</v>
      </c>
      <c r="E78" s="57" t="s">
        <v>382</v>
      </c>
      <c r="F78" s="57" t="s">
        <v>382</v>
      </c>
      <c r="G78" s="55"/>
      <c r="H78" s="55">
        <f>'Коллоквиум 1'!E78</f>
        <v>5</v>
      </c>
      <c r="I78" s="57" t="s">
        <v>382</v>
      </c>
      <c r="J78" s="57" t="s">
        <v>382</v>
      </c>
      <c r="K78" s="57" t="s">
        <v>382</v>
      </c>
      <c r="L78" s="55"/>
      <c r="M78" s="93" t="s">
        <v>382</v>
      </c>
      <c r="N78" s="62">
        <f>'Коллоквиум 2'!E78</f>
        <v>4</v>
      </c>
      <c r="O78" s="62"/>
      <c r="P78" s="93" t="s">
        <v>382</v>
      </c>
      <c r="Q78" s="93" t="s">
        <v>382</v>
      </c>
      <c r="R78" s="93" t="s">
        <v>382</v>
      </c>
      <c r="S78" s="93" t="s">
        <v>382</v>
      </c>
      <c r="T78" s="62">
        <f>'Коллоквиум 3'!E78</f>
        <v>2</v>
      </c>
      <c r="U78" s="62">
        <f>Контрольная!D78</f>
        <v>2</v>
      </c>
      <c r="V78" s="62"/>
      <c r="W78" s="62"/>
      <c r="X78" s="62"/>
      <c r="Y78" s="62"/>
      <c r="Z78" s="62"/>
      <c r="AA78" s="62">
        <f>'Коллоквиум 4'!E78</f>
        <v>2</v>
      </c>
      <c r="AB78" s="94"/>
      <c r="AC78" s="95"/>
      <c r="AD78" s="96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</row>
    <row r="79" spans="1:44" ht="12.75" customHeight="1">
      <c r="A79" s="38">
        <v>75</v>
      </c>
      <c r="B79" s="5" t="str">
        <f>списки!C75</f>
        <v>Исаева Светлана Алексеевна</v>
      </c>
      <c r="C79" s="92" t="s">
        <v>382</v>
      </c>
      <c r="D79" s="100"/>
      <c r="E79" s="57" t="s">
        <v>382</v>
      </c>
      <c r="F79" s="55"/>
      <c r="G79" s="55"/>
      <c r="H79" s="55">
        <f>'Коллоквиум 1'!E79</f>
        <v>2</v>
      </c>
      <c r="I79" s="55"/>
      <c r="J79" s="55"/>
      <c r="K79" s="55"/>
      <c r="L79" s="55"/>
      <c r="M79" s="62"/>
      <c r="N79" s="62">
        <f>'Коллоквиум 2'!E79</f>
        <v>2</v>
      </c>
      <c r="O79" s="62"/>
      <c r="P79" s="62"/>
      <c r="Q79" s="62"/>
      <c r="R79" s="62"/>
      <c r="S79" s="62"/>
      <c r="T79" s="62">
        <f>'Коллоквиум 3'!E79</f>
        <v>2</v>
      </c>
      <c r="U79" s="62">
        <f>Контрольная!D79</f>
        <v>2</v>
      </c>
      <c r="V79" s="62"/>
      <c r="W79" s="62"/>
      <c r="X79" s="62"/>
      <c r="Y79" s="62"/>
      <c r="Z79" s="62"/>
      <c r="AA79" s="62">
        <f>'Коллоквиум 4'!E79</f>
        <v>2</v>
      </c>
      <c r="AB79" s="94"/>
      <c r="AC79" s="95"/>
      <c r="AD79" s="96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</row>
    <row r="80" spans="1:44" ht="15" customHeight="1">
      <c r="A80" s="38">
        <v>76</v>
      </c>
      <c r="B80" s="5" t="str">
        <f>списки!C76</f>
        <v>Карлов Иван Александрович</v>
      </c>
      <c r="C80" s="100"/>
      <c r="D80" s="92" t="s">
        <v>382</v>
      </c>
      <c r="E80" s="57" t="s">
        <v>382</v>
      </c>
      <c r="F80" s="57" t="s">
        <v>382</v>
      </c>
      <c r="G80" s="55"/>
      <c r="H80" s="55">
        <f>'Коллоквиум 1'!E80</f>
        <v>5</v>
      </c>
      <c r="I80" s="57" t="s">
        <v>382</v>
      </c>
      <c r="J80" s="57" t="s">
        <v>382</v>
      </c>
      <c r="K80" s="57" t="s">
        <v>382</v>
      </c>
      <c r="L80" s="55"/>
      <c r="M80" s="93" t="s">
        <v>382</v>
      </c>
      <c r="N80" s="62">
        <f>'Коллоквиум 2'!E80</f>
        <v>5</v>
      </c>
      <c r="O80" s="62"/>
      <c r="P80" s="93" t="s">
        <v>382</v>
      </c>
      <c r="Q80" s="62"/>
      <c r="R80" s="93" t="s">
        <v>382</v>
      </c>
      <c r="S80" s="62"/>
      <c r="T80" s="62">
        <f>'Коллоквиум 3'!E80</f>
        <v>2</v>
      </c>
      <c r="U80" s="62">
        <f>Контрольная!D80</f>
        <v>2</v>
      </c>
      <c r="V80" s="62"/>
      <c r="W80" s="62"/>
      <c r="X80" s="62"/>
      <c r="Y80" s="62"/>
      <c r="Z80" s="62"/>
      <c r="AA80" s="62">
        <f>'Коллоквиум 4'!E80</f>
        <v>2</v>
      </c>
      <c r="AB80" s="94"/>
      <c r="AC80" s="101"/>
      <c r="AD80" s="98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</row>
    <row r="81" spans="1:44" ht="12.75" customHeight="1">
      <c r="A81" s="38">
        <v>77</v>
      </c>
      <c r="B81" s="5" t="str">
        <f>списки!C77</f>
        <v>Катмаков Лев Константинович</v>
      </c>
      <c r="C81" s="100"/>
      <c r="D81" s="92" t="s">
        <v>382</v>
      </c>
      <c r="E81" s="55"/>
      <c r="F81" s="55"/>
      <c r="G81" s="55"/>
      <c r="H81" s="55">
        <f>'Коллоквиум 1'!E81</f>
        <v>5</v>
      </c>
      <c r="I81" s="55"/>
      <c r="J81" s="55"/>
      <c r="K81" s="55"/>
      <c r="L81" s="55"/>
      <c r="M81" s="62"/>
      <c r="N81" s="62">
        <f>'Коллоквиум 2'!E81</f>
        <v>4</v>
      </c>
      <c r="O81" s="62"/>
      <c r="P81" s="62"/>
      <c r="Q81" s="62"/>
      <c r="R81" s="62"/>
      <c r="S81" s="62"/>
      <c r="T81" s="62">
        <f>'Коллоквиум 3'!E81</f>
        <v>2</v>
      </c>
      <c r="U81" s="62">
        <f>Контрольная!D81</f>
        <v>2</v>
      </c>
      <c r="V81" s="62"/>
      <c r="W81" s="62"/>
      <c r="X81" s="62"/>
      <c r="Y81" s="62"/>
      <c r="Z81" s="62"/>
      <c r="AA81" s="62">
        <f>'Коллоквиум 4'!E81</f>
        <v>2</v>
      </c>
      <c r="AB81" s="94"/>
      <c r="AC81" s="95"/>
      <c r="AD81" s="96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</row>
    <row r="82" spans="1:44" ht="12.75" customHeight="1">
      <c r="A82" s="38">
        <v>78</v>
      </c>
      <c r="B82" s="5" t="str">
        <f>списки!C78</f>
        <v>Климашевский Евгений Олегович</v>
      </c>
      <c r="C82" s="92" t="s">
        <v>382</v>
      </c>
      <c r="D82" s="92" t="s">
        <v>382</v>
      </c>
      <c r="E82" s="57" t="s">
        <v>382</v>
      </c>
      <c r="F82" s="57" t="s">
        <v>382</v>
      </c>
      <c r="G82" s="55"/>
      <c r="H82" s="55">
        <f>'Коллоквиум 1'!E82</f>
        <v>5</v>
      </c>
      <c r="I82" s="57" t="s">
        <v>382</v>
      </c>
      <c r="J82" s="57" t="s">
        <v>382</v>
      </c>
      <c r="K82" s="57" t="s">
        <v>382</v>
      </c>
      <c r="L82" s="55"/>
      <c r="M82" s="93" t="s">
        <v>382</v>
      </c>
      <c r="N82" s="62">
        <f>'Коллоквиум 2'!E82</f>
        <v>5</v>
      </c>
      <c r="O82" s="62"/>
      <c r="P82" s="93" t="s">
        <v>382</v>
      </c>
      <c r="Q82" s="93" t="s">
        <v>382</v>
      </c>
      <c r="R82" s="93" t="s">
        <v>382</v>
      </c>
      <c r="S82" s="93" t="s">
        <v>382</v>
      </c>
      <c r="T82" s="62">
        <f>'Коллоквиум 3'!E82</f>
        <v>2</v>
      </c>
      <c r="U82" s="62">
        <f>Контрольная!D82</f>
        <v>2</v>
      </c>
      <c r="V82" s="62"/>
      <c r="W82" s="62"/>
      <c r="X82" s="62"/>
      <c r="Y82" s="62"/>
      <c r="Z82" s="62"/>
      <c r="AA82" s="62">
        <f>'Коллоквиум 4'!E82</f>
        <v>2</v>
      </c>
      <c r="AB82" s="94"/>
      <c r="AC82" s="95"/>
      <c r="AD82" s="96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</row>
    <row r="83" spans="1:44" ht="12.75" customHeight="1">
      <c r="A83" s="38">
        <v>79</v>
      </c>
      <c r="B83" s="5" t="str">
        <f>списки!C79</f>
        <v>Коропотухин Кирилл Андреевич</v>
      </c>
      <c r="C83" s="92" t="s">
        <v>382</v>
      </c>
      <c r="D83" s="100"/>
      <c r="E83" s="55"/>
      <c r="F83" s="55"/>
      <c r="G83" s="55"/>
      <c r="H83" s="55">
        <f>'Коллоквиум 1'!E83</f>
        <v>4</v>
      </c>
      <c r="I83" s="55"/>
      <c r="J83" s="55"/>
      <c r="K83" s="55"/>
      <c r="L83" s="55"/>
      <c r="M83" s="62"/>
      <c r="N83" s="62">
        <f>'Коллоквиум 2'!E83</f>
        <v>4</v>
      </c>
      <c r="O83" s="62"/>
      <c r="P83" s="93" t="s">
        <v>382</v>
      </c>
      <c r="Q83" s="62"/>
      <c r="R83" s="62"/>
      <c r="S83" s="62"/>
      <c r="T83" s="62">
        <f>'Коллоквиум 3'!E83</f>
        <v>2</v>
      </c>
      <c r="U83" s="62">
        <f>Контрольная!D83</f>
        <v>2</v>
      </c>
      <c r="V83" s="62"/>
      <c r="W83" s="62"/>
      <c r="X83" s="62"/>
      <c r="Y83" s="62"/>
      <c r="Z83" s="62"/>
      <c r="AA83" s="62">
        <f>'Коллоквиум 4'!E83</f>
        <v>2</v>
      </c>
      <c r="AB83" s="94"/>
      <c r="AC83" s="95"/>
      <c r="AD83" s="96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</row>
    <row r="84" spans="1:44" ht="12.75" customHeight="1">
      <c r="A84" s="38">
        <v>80</v>
      </c>
      <c r="B84" s="5" t="str">
        <f>списки!C80</f>
        <v>Крамарчук Анита Нурлановна</v>
      </c>
      <c r="C84" s="92" t="s">
        <v>382</v>
      </c>
      <c r="D84" s="92" t="s">
        <v>382</v>
      </c>
      <c r="E84" s="57" t="s">
        <v>382</v>
      </c>
      <c r="F84" s="57" t="s">
        <v>382</v>
      </c>
      <c r="G84" s="55"/>
      <c r="H84" s="55">
        <f>'Коллоквиум 1'!E84</f>
        <v>5</v>
      </c>
      <c r="I84" s="57" t="s">
        <v>382</v>
      </c>
      <c r="J84" s="57" t="s">
        <v>382</v>
      </c>
      <c r="K84" s="57" t="s">
        <v>382</v>
      </c>
      <c r="L84" s="55"/>
      <c r="M84" s="93" t="s">
        <v>382</v>
      </c>
      <c r="N84" s="62">
        <f>'Коллоквиум 2'!E84</f>
        <v>5</v>
      </c>
      <c r="O84" s="62"/>
      <c r="P84" s="93" t="s">
        <v>382</v>
      </c>
      <c r="Q84" s="93" t="s">
        <v>382</v>
      </c>
      <c r="R84" s="93" t="s">
        <v>382</v>
      </c>
      <c r="S84" s="62"/>
      <c r="T84" s="62">
        <f>'Коллоквиум 3'!E84</f>
        <v>2</v>
      </c>
      <c r="U84" s="62">
        <f>Контрольная!D84</f>
        <v>2</v>
      </c>
      <c r="V84" s="62"/>
      <c r="W84" s="62"/>
      <c r="X84" s="62"/>
      <c r="Y84" s="62"/>
      <c r="Z84" s="62"/>
      <c r="AA84" s="62">
        <f>'Коллоквиум 4'!E84</f>
        <v>2</v>
      </c>
      <c r="AB84" s="94"/>
      <c r="AC84" s="95"/>
      <c r="AD84" s="96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</row>
    <row r="85" spans="1:44" ht="15.75" customHeight="1">
      <c r="A85" s="38">
        <v>81</v>
      </c>
      <c r="B85" s="5" t="str">
        <f>списки!C81</f>
        <v>Курманов Сапар Мирланович</v>
      </c>
      <c r="C85" s="100"/>
      <c r="D85" s="100"/>
      <c r="E85" s="55"/>
      <c r="F85" s="55"/>
      <c r="G85" s="55"/>
      <c r="H85" s="55">
        <f>'Коллоквиум 1'!E85</f>
        <v>5</v>
      </c>
      <c r="I85" s="55"/>
      <c r="J85" s="55"/>
      <c r="K85" s="57" t="s">
        <v>382</v>
      </c>
      <c r="L85" s="55"/>
      <c r="M85" s="93" t="s">
        <v>382</v>
      </c>
      <c r="N85" s="62">
        <f>'Коллоквиум 2'!E85</f>
        <v>5</v>
      </c>
      <c r="O85" s="62"/>
      <c r="P85" s="62"/>
      <c r="Q85" s="62"/>
      <c r="R85" s="62"/>
      <c r="S85" s="62"/>
      <c r="T85" s="62">
        <f>'Коллоквиум 3'!E85</f>
        <v>2</v>
      </c>
      <c r="U85" s="62">
        <f>Контрольная!D85</f>
        <v>2</v>
      </c>
      <c r="V85" s="62"/>
      <c r="W85" s="62"/>
      <c r="X85" s="62"/>
      <c r="Y85" s="62"/>
      <c r="Z85" s="62"/>
      <c r="AA85" s="62">
        <f>'Коллоквиум 4'!E85</f>
        <v>2</v>
      </c>
      <c r="AB85" s="94"/>
      <c r="AC85" s="101"/>
      <c r="AD85" s="96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</row>
    <row r="86" spans="1:44" ht="12.75" customHeight="1">
      <c r="A86" s="38">
        <v>82</v>
      </c>
      <c r="B86" s="5" t="str">
        <f>списки!C82</f>
        <v>Лазаренко Борис Евгеньевич</v>
      </c>
      <c r="C86" s="92" t="s">
        <v>382</v>
      </c>
      <c r="D86" s="92" t="s">
        <v>382</v>
      </c>
      <c r="E86" s="57" t="s">
        <v>382</v>
      </c>
      <c r="F86" s="57" t="s">
        <v>382</v>
      </c>
      <c r="G86" s="55"/>
      <c r="H86" s="55">
        <f>'Коллоквиум 1'!E86</f>
        <v>5</v>
      </c>
      <c r="I86" s="57" t="s">
        <v>382</v>
      </c>
      <c r="J86" s="57" t="s">
        <v>382</v>
      </c>
      <c r="K86" s="55"/>
      <c r="L86" s="55"/>
      <c r="M86" s="93"/>
      <c r="N86" s="62">
        <f>'Коллоквиум 2'!E86</f>
        <v>2</v>
      </c>
      <c r="O86" s="62"/>
      <c r="P86" s="62"/>
      <c r="Q86" s="62"/>
      <c r="R86" s="62"/>
      <c r="S86" s="62"/>
      <c r="T86" s="62">
        <f>'Коллоквиум 3'!E86</f>
        <v>2</v>
      </c>
      <c r="U86" s="62">
        <f>Контрольная!D86</f>
        <v>2</v>
      </c>
      <c r="V86" s="62"/>
      <c r="W86" s="62"/>
      <c r="X86" s="62"/>
      <c r="Y86" s="62"/>
      <c r="Z86" s="62"/>
      <c r="AA86" s="62">
        <f>'Коллоквиум 4'!E86</f>
        <v>2</v>
      </c>
      <c r="AB86" s="94"/>
      <c r="AC86" s="95"/>
      <c r="AD86" s="96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</row>
    <row r="87" spans="1:44" ht="16.5" customHeight="1">
      <c r="A87" s="38">
        <v>83</v>
      </c>
      <c r="B87" s="5" t="str">
        <f>списки!C83</f>
        <v>Локотецкий Матвей Евгеньевич</v>
      </c>
      <c r="C87" s="92" t="s">
        <v>382</v>
      </c>
      <c r="D87" s="92" t="s">
        <v>382</v>
      </c>
      <c r="E87" s="57" t="s">
        <v>382</v>
      </c>
      <c r="F87" s="57" t="s">
        <v>382</v>
      </c>
      <c r="G87" s="55"/>
      <c r="H87" s="55">
        <f>'Коллоквиум 1'!E87</f>
        <v>5</v>
      </c>
      <c r="I87" s="57" t="s">
        <v>382</v>
      </c>
      <c r="J87" s="57" t="s">
        <v>382</v>
      </c>
      <c r="K87" s="57" t="s">
        <v>382</v>
      </c>
      <c r="L87" s="55"/>
      <c r="M87" s="93" t="s">
        <v>382</v>
      </c>
      <c r="N87" s="62">
        <f>'Коллоквиум 2'!E87</f>
        <v>4</v>
      </c>
      <c r="O87" s="62"/>
      <c r="P87" s="62"/>
      <c r="Q87" s="93" t="s">
        <v>382</v>
      </c>
      <c r="R87" s="93" t="s">
        <v>382</v>
      </c>
      <c r="S87" s="62"/>
      <c r="T87" s="62">
        <f>'Коллоквиум 3'!E87</f>
        <v>2</v>
      </c>
      <c r="U87" s="62">
        <f>Контрольная!D87</f>
        <v>2</v>
      </c>
      <c r="V87" s="62"/>
      <c r="W87" s="62"/>
      <c r="X87" s="62"/>
      <c r="Y87" s="62"/>
      <c r="Z87" s="62"/>
      <c r="AA87" s="62">
        <f>'Коллоквиум 4'!E87</f>
        <v>2</v>
      </c>
      <c r="AB87" s="94"/>
      <c r="AC87" s="95"/>
      <c r="AD87" s="96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</row>
    <row r="88" spans="1:44" ht="12.75" customHeight="1">
      <c r="A88" s="38">
        <v>84</v>
      </c>
      <c r="B88" s="5" t="str">
        <f>списки!C84</f>
        <v>Лубсандоржиев Айдар Минжурович</v>
      </c>
      <c r="C88" s="92" t="s">
        <v>382</v>
      </c>
      <c r="D88" s="92" t="s">
        <v>382</v>
      </c>
      <c r="E88" s="57" t="s">
        <v>382</v>
      </c>
      <c r="F88" s="57" t="s">
        <v>382</v>
      </c>
      <c r="G88" s="55"/>
      <c r="H88" s="55">
        <f>'Коллоквиум 1'!E88</f>
        <v>5</v>
      </c>
      <c r="I88" s="55"/>
      <c r="J88" s="57" t="s">
        <v>382</v>
      </c>
      <c r="K88" s="57" t="s">
        <v>382</v>
      </c>
      <c r="L88" s="57" t="s">
        <v>382</v>
      </c>
      <c r="M88" s="93" t="s">
        <v>382</v>
      </c>
      <c r="N88" s="62">
        <f>'Коллоквиум 2'!E88</f>
        <v>4</v>
      </c>
      <c r="O88" s="62"/>
      <c r="P88" s="93" t="s">
        <v>382</v>
      </c>
      <c r="Q88" s="93" t="s">
        <v>382</v>
      </c>
      <c r="R88" s="62"/>
      <c r="S88" s="62"/>
      <c r="T88" s="62">
        <f>'Коллоквиум 3'!E88</f>
        <v>2</v>
      </c>
      <c r="U88" s="62">
        <f>Контрольная!D88</f>
        <v>2</v>
      </c>
      <c r="V88" s="62"/>
      <c r="W88" s="62"/>
      <c r="X88" s="62"/>
      <c r="Y88" s="62"/>
      <c r="Z88" s="62"/>
      <c r="AA88" s="62">
        <f>'Коллоквиум 4'!E88</f>
        <v>2</v>
      </c>
      <c r="AB88" s="94"/>
      <c r="AC88" s="95"/>
      <c r="AD88" s="96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</row>
    <row r="89" spans="1:44" ht="16.5" customHeight="1">
      <c r="A89" s="38">
        <v>85</v>
      </c>
      <c r="B89" s="5" t="str">
        <f>списки!C85</f>
        <v>Мальцев Данил Рустамович</v>
      </c>
      <c r="C89" s="92" t="s">
        <v>382</v>
      </c>
      <c r="D89" s="92" t="s">
        <v>382</v>
      </c>
      <c r="E89" s="57" t="s">
        <v>382</v>
      </c>
      <c r="F89" s="57" t="s">
        <v>382</v>
      </c>
      <c r="G89" s="55"/>
      <c r="H89" s="55">
        <f>'Коллоквиум 1'!E89</f>
        <v>5</v>
      </c>
      <c r="I89" s="57" t="s">
        <v>382</v>
      </c>
      <c r="J89" s="57" t="s">
        <v>382</v>
      </c>
      <c r="K89" s="57" t="s">
        <v>382</v>
      </c>
      <c r="L89" s="55"/>
      <c r="M89" s="93" t="s">
        <v>382</v>
      </c>
      <c r="N89" s="62">
        <f>'Коллоквиум 2'!E89</f>
        <v>5</v>
      </c>
      <c r="O89" s="62"/>
      <c r="P89" s="93" t="s">
        <v>382</v>
      </c>
      <c r="Q89" s="93" t="s">
        <v>382</v>
      </c>
      <c r="R89" s="93" t="s">
        <v>382</v>
      </c>
      <c r="S89" s="62"/>
      <c r="T89" s="62">
        <f>'Коллоквиум 3'!E89</f>
        <v>2</v>
      </c>
      <c r="U89" s="62">
        <f>Контрольная!D89</f>
        <v>2</v>
      </c>
      <c r="V89" s="62"/>
      <c r="W89" s="62"/>
      <c r="X89" s="62"/>
      <c r="Y89" s="62"/>
      <c r="Z89" s="62"/>
      <c r="AA89" s="62">
        <f>'Коллоквиум 4'!E89</f>
        <v>2</v>
      </c>
      <c r="AB89" s="94"/>
      <c r="AC89" s="95"/>
      <c r="AD89" s="96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</row>
    <row r="90" spans="1:44" ht="15.75" customHeight="1">
      <c r="A90" s="38">
        <v>86</v>
      </c>
      <c r="B90" s="5" t="str">
        <f>списки!C86</f>
        <v>Мандрыкина Наталья Евгеньевна</v>
      </c>
      <c r="C90" s="92" t="s">
        <v>382</v>
      </c>
      <c r="D90" s="100"/>
      <c r="E90" s="57" t="s">
        <v>382</v>
      </c>
      <c r="F90" s="57" t="s">
        <v>382</v>
      </c>
      <c r="G90" s="55"/>
      <c r="H90" s="55">
        <f>'Коллоквиум 1'!E90</f>
        <v>5</v>
      </c>
      <c r="I90" s="57" t="s">
        <v>382</v>
      </c>
      <c r="J90" s="57" t="s">
        <v>382</v>
      </c>
      <c r="K90" s="57" t="s">
        <v>382</v>
      </c>
      <c r="L90" s="57" t="s">
        <v>382</v>
      </c>
      <c r="M90" s="93" t="s">
        <v>382</v>
      </c>
      <c r="N90" s="62">
        <f>'Коллоквиум 2'!E90</f>
        <v>4</v>
      </c>
      <c r="O90" s="62"/>
      <c r="P90" s="62"/>
      <c r="Q90" s="62"/>
      <c r="R90" s="93" t="s">
        <v>382</v>
      </c>
      <c r="S90" s="62"/>
      <c r="T90" s="62">
        <f>'Коллоквиум 3'!E90</f>
        <v>2</v>
      </c>
      <c r="U90" s="62">
        <f>Контрольная!D90</f>
        <v>2</v>
      </c>
      <c r="V90" s="62"/>
      <c r="W90" s="62"/>
      <c r="X90" s="62"/>
      <c r="Y90" s="62"/>
      <c r="Z90" s="62"/>
      <c r="AA90" s="62">
        <f>'Коллоквиум 4'!E90</f>
        <v>2</v>
      </c>
      <c r="AB90" s="94"/>
      <c r="AC90" s="95"/>
      <c r="AD90" s="96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</row>
    <row r="91" spans="1:44" ht="12.75" customHeight="1">
      <c r="A91" s="38">
        <v>87</v>
      </c>
      <c r="B91" s="5" t="str">
        <f>списки!C87</f>
        <v>Мустафа Андрей Валерьевич</v>
      </c>
      <c r="C91" s="92" t="s">
        <v>382</v>
      </c>
      <c r="D91" s="92" t="s">
        <v>382</v>
      </c>
      <c r="E91" s="57" t="s">
        <v>382</v>
      </c>
      <c r="F91" s="57" t="s">
        <v>382</v>
      </c>
      <c r="G91" s="55"/>
      <c r="H91" s="55">
        <f>'Коллоквиум 1'!E91</f>
        <v>5</v>
      </c>
      <c r="I91" s="57" t="s">
        <v>382</v>
      </c>
      <c r="J91" s="57" t="s">
        <v>382</v>
      </c>
      <c r="K91" s="57" t="s">
        <v>382</v>
      </c>
      <c r="L91" s="57" t="s">
        <v>382</v>
      </c>
      <c r="M91" s="93" t="s">
        <v>382</v>
      </c>
      <c r="N91" s="62">
        <f>'Коллоквиум 2'!E91</f>
        <v>5</v>
      </c>
      <c r="O91" s="62"/>
      <c r="P91" s="93" t="s">
        <v>382</v>
      </c>
      <c r="Q91" s="93" t="s">
        <v>382</v>
      </c>
      <c r="R91" s="62"/>
      <c r="S91" s="62"/>
      <c r="T91" s="62">
        <f>'Коллоквиум 3'!E91</f>
        <v>2</v>
      </c>
      <c r="U91" s="62">
        <f>Контрольная!D91</f>
        <v>2</v>
      </c>
      <c r="V91" s="62"/>
      <c r="W91" s="62"/>
      <c r="X91" s="62"/>
      <c r="Y91" s="62"/>
      <c r="Z91" s="62"/>
      <c r="AA91" s="62">
        <f>'Коллоквиум 4'!E91</f>
        <v>2</v>
      </c>
      <c r="AB91" s="94"/>
      <c r="AC91" s="95"/>
      <c r="AD91" s="96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</row>
    <row r="92" spans="1:44" ht="12.75" customHeight="1">
      <c r="A92" s="38">
        <v>88</v>
      </c>
      <c r="B92" s="5" t="str">
        <f>списки!C88</f>
        <v>Никифоров Дмитрий Игоревич</v>
      </c>
      <c r="C92" s="92" t="s">
        <v>382</v>
      </c>
      <c r="D92" s="92" t="s">
        <v>382</v>
      </c>
      <c r="E92" s="57" t="s">
        <v>382</v>
      </c>
      <c r="F92" s="57" t="s">
        <v>382</v>
      </c>
      <c r="G92" s="55"/>
      <c r="H92" s="55">
        <f>'Коллоквиум 1'!E92</f>
        <v>5</v>
      </c>
      <c r="I92" s="57" t="s">
        <v>382</v>
      </c>
      <c r="J92" s="57" t="s">
        <v>382</v>
      </c>
      <c r="K92" s="57" t="s">
        <v>382</v>
      </c>
      <c r="L92" s="57" t="s">
        <v>382</v>
      </c>
      <c r="M92" s="93" t="s">
        <v>382</v>
      </c>
      <c r="N92" s="62">
        <f>'Коллоквиум 2'!E92</f>
        <v>5</v>
      </c>
      <c r="O92" s="62"/>
      <c r="P92" s="93" t="s">
        <v>382</v>
      </c>
      <c r="Q92" s="93" t="s">
        <v>382</v>
      </c>
      <c r="R92" s="93" t="s">
        <v>382</v>
      </c>
      <c r="S92" s="93" t="s">
        <v>382</v>
      </c>
      <c r="T92" s="62">
        <f>'Коллоквиум 3'!E92</f>
        <v>2</v>
      </c>
      <c r="U92" s="62">
        <f>Контрольная!D92</f>
        <v>2</v>
      </c>
      <c r="V92" s="62"/>
      <c r="W92" s="62"/>
      <c r="X92" s="62"/>
      <c r="Y92" s="62"/>
      <c r="Z92" s="62"/>
      <c r="AA92" s="62">
        <f>'Коллоквиум 4'!E92</f>
        <v>2</v>
      </c>
      <c r="AB92" s="94"/>
      <c r="AC92" s="95"/>
      <c r="AD92" s="96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</row>
    <row r="93" spans="1:44" ht="12.75" customHeight="1">
      <c r="A93" s="38">
        <v>89</v>
      </c>
      <c r="B93" s="5" t="str">
        <f>списки!C89</f>
        <v>Нурматов Хамидулло Абдулло угли</v>
      </c>
      <c r="C93" s="92" t="s">
        <v>382</v>
      </c>
      <c r="D93" s="92" t="s">
        <v>382</v>
      </c>
      <c r="E93" s="57" t="s">
        <v>382</v>
      </c>
      <c r="F93" s="57" t="s">
        <v>382</v>
      </c>
      <c r="G93" s="55"/>
      <c r="H93" s="55">
        <f>'Коллоквиум 1'!E93</f>
        <v>5</v>
      </c>
      <c r="I93" s="55"/>
      <c r="J93" s="55"/>
      <c r="K93" s="55"/>
      <c r="L93" s="55"/>
      <c r="M93" s="62"/>
      <c r="N93" s="62">
        <f>'Коллоквиум 2'!E93</f>
        <v>4</v>
      </c>
      <c r="O93" s="62"/>
      <c r="P93" s="62"/>
      <c r="Q93" s="62"/>
      <c r="R93" s="62"/>
      <c r="S93" s="62"/>
      <c r="T93" s="62">
        <f>'Коллоквиум 3'!E93</f>
        <v>2</v>
      </c>
      <c r="U93" s="62">
        <f>Контрольная!D93</f>
        <v>2</v>
      </c>
      <c r="V93" s="62"/>
      <c r="W93" s="62"/>
      <c r="X93" s="62"/>
      <c r="Y93" s="62"/>
      <c r="Z93" s="62"/>
      <c r="AA93" s="62">
        <f>'Коллоквиум 4'!E93</f>
        <v>2</v>
      </c>
      <c r="AB93" s="94"/>
      <c r="AC93" s="95"/>
      <c r="AD93" s="96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</row>
    <row r="94" spans="1:44" ht="15.75" customHeight="1">
      <c r="A94" s="38">
        <v>90</v>
      </c>
      <c r="B94" s="5" t="str">
        <f>списки!C90</f>
        <v>Осипова Александра Дмитриевна</v>
      </c>
      <c r="C94" s="92" t="s">
        <v>382</v>
      </c>
      <c r="D94" s="92" t="s">
        <v>382</v>
      </c>
      <c r="E94" s="57" t="s">
        <v>382</v>
      </c>
      <c r="F94" s="57" t="s">
        <v>382</v>
      </c>
      <c r="G94" s="55"/>
      <c r="H94" s="55">
        <f>'Коллоквиум 1'!E94</f>
        <v>5</v>
      </c>
      <c r="I94" s="57" t="s">
        <v>382</v>
      </c>
      <c r="J94" s="57" t="s">
        <v>382</v>
      </c>
      <c r="K94" s="57" t="s">
        <v>382</v>
      </c>
      <c r="L94" s="55"/>
      <c r="M94" s="93" t="s">
        <v>382</v>
      </c>
      <c r="N94" s="62">
        <f>'Коллоквиум 2'!E94</f>
        <v>5</v>
      </c>
      <c r="O94" s="62"/>
      <c r="P94" s="62"/>
      <c r="Q94" s="93" t="s">
        <v>382</v>
      </c>
      <c r="R94" s="62"/>
      <c r="S94" s="62"/>
      <c r="T94" s="62">
        <f>'Коллоквиум 3'!E94</f>
        <v>2</v>
      </c>
      <c r="U94" s="62">
        <f>Контрольная!D94</f>
        <v>2</v>
      </c>
      <c r="V94" s="62"/>
      <c r="W94" s="62"/>
      <c r="X94" s="62"/>
      <c r="Y94" s="62"/>
      <c r="Z94" s="62"/>
      <c r="AA94" s="62">
        <f>'Коллоквиум 4'!E94</f>
        <v>2</v>
      </c>
      <c r="AB94" s="94"/>
      <c r="AC94" s="95"/>
      <c r="AD94" s="96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</row>
    <row r="95" spans="1:44" ht="12.75" customHeight="1">
      <c r="A95" s="38">
        <v>91</v>
      </c>
      <c r="B95" s="5" t="str">
        <f>списки!C91</f>
        <v>Повшедный Даниил Александрович</v>
      </c>
      <c r="C95" s="92" t="s">
        <v>382</v>
      </c>
      <c r="D95" s="92" t="s">
        <v>382</v>
      </c>
      <c r="E95" s="57" t="s">
        <v>382</v>
      </c>
      <c r="F95" s="57" t="s">
        <v>382</v>
      </c>
      <c r="G95" s="55"/>
      <c r="H95" s="55">
        <f>'Коллоквиум 1'!E95</f>
        <v>5</v>
      </c>
      <c r="I95" s="57" t="s">
        <v>382</v>
      </c>
      <c r="J95" s="57" t="s">
        <v>382</v>
      </c>
      <c r="K95" s="57" t="s">
        <v>382</v>
      </c>
      <c r="L95" s="57" t="s">
        <v>382</v>
      </c>
      <c r="M95" s="93" t="s">
        <v>382</v>
      </c>
      <c r="N95" s="62">
        <f>'Коллоквиум 2'!E95</f>
        <v>5</v>
      </c>
      <c r="O95" s="62"/>
      <c r="P95" s="93" t="s">
        <v>382</v>
      </c>
      <c r="Q95" s="93" t="s">
        <v>382</v>
      </c>
      <c r="R95" s="62"/>
      <c r="S95" s="62"/>
      <c r="T95" s="62">
        <f>'Коллоквиум 3'!E95</f>
        <v>2</v>
      </c>
      <c r="U95" s="62">
        <f>Контрольная!D95</f>
        <v>2</v>
      </c>
      <c r="V95" s="62"/>
      <c r="W95" s="62"/>
      <c r="X95" s="62"/>
      <c r="Y95" s="62"/>
      <c r="Z95" s="62"/>
      <c r="AA95" s="62">
        <f>'Коллоквиум 4'!E95</f>
        <v>2</v>
      </c>
      <c r="AB95" s="94"/>
      <c r="AC95" s="95"/>
      <c r="AD95" s="96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</row>
    <row r="96" spans="1:44" ht="12.75" customHeight="1">
      <c r="A96" s="38">
        <v>92</v>
      </c>
      <c r="B96" s="5" t="str">
        <f>списки!C92</f>
        <v>Погоренко Иван Сергеевич</v>
      </c>
      <c r="C96" s="92" t="s">
        <v>382</v>
      </c>
      <c r="D96" s="92" t="s">
        <v>382</v>
      </c>
      <c r="E96" s="57" t="s">
        <v>382</v>
      </c>
      <c r="F96" s="57" t="s">
        <v>382</v>
      </c>
      <c r="G96" s="55"/>
      <c r="H96" s="55">
        <f>'Коллоквиум 1'!E96</f>
        <v>5</v>
      </c>
      <c r="I96" s="57" t="s">
        <v>382</v>
      </c>
      <c r="J96" s="57" t="s">
        <v>382</v>
      </c>
      <c r="K96" s="57" t="s">
        <v>382</v>
      </c>
      <c r="L96" s="57" t="s">
        <v>382</v>
      </c>
      <c r="M96" s="93" t="s">
        <v>382</v>
      </c>
      <c r="N96" s="62">
        <f>'Коллоквиум 2'!E96</f>
        <v>5</v>
      </c>
      <c r="O96" s="62"/>
      <c r="P96" s="93" t="s">
        <v>382</v>
      </c>
      <c r="Q96" s="93" t="s">
        <v>382</v>
      </c>
      <c r="R96" s="93" t="s">
        <v>382</v>
      </c>
      <c r="S96" s="93" t="s">
        <v>382</v>
      </c>
      <c r="T96" s="62">
        <f>'Коллоквиум 3'!E96</f>
        <v>2</v>
      </c>
      <c r="U96" s="62">
        <f>Контрольная!D96</f>
        <v>2</v>
      </c>
      <c r="V96" s="62"/>
      <c r="W96" s="62"/>
      <c r="X96" s="62"/>
      <c r="Y96" s="62"/>
      <c r="Z96" s="62"/>
      <c r="AA96" s="62">
        <f>'Коллоквиум 4'!E96</f>
        <v>2</v>
      </c>
      <c r="AB96" s="94"/>
      <c r="AC96" s="95"/>
      <c r="AD96" s="96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</row>
    <row r="97" spans="1:44" ht="12.75" customHeight="1">
      <c r="A97" s="38">
        <v>93</v>
      </c>
      <c r="B97" s="5" t="str">
        <f>списки!C93</f>
        <v>Попов Александр Александрович</v>
      </c>
      <c r="C97" s="100"/>
      <c r="D97" s="100"/>
      <c r="E97" s="55"/>
      <c r="F97" s="55"/>
      <c r="G97" s="55"/>
      <c r="H97" s="55">
        <f>'Коллоквиум 1'!E97</f>
        <v>2</v>
      </c>
      <c r="I97" s="55"/>
      <c r="J97" s="55"/>
      <c r="K97" s="55"/>
      <c r="L97" s="55"/>
      <c r="M97" s="62"/>
      <c r="N97" s="62">
        <f>'Коллоквиум 2'!E97</f>
        <v>2</v>
      </c>
      <c r="O97" s="62"/>
      <c r="P97" s="62"/>
      <c r="Q97" s="62"/>
      <c r="R97" s="62"/>
      <c r="S97" s="62"/>
      <c r="T97" s="62">
        <f>'Коллоквиум 3'!E97</f>
        <v>2</v>
      </c>
      <c r="U97" s="62">
        <f>Контрольная!D97</f>
        <v>2</v>
      </c>
      <c r="V97" s="62"/>
      <c r="W97" s="62"/>
      <c r="X97" s="62"/>
      <c r="Y97" s="62"/>
      <c r="Z97" s="62"/>
      <c r="AA97" s="62">
        <f>'Коллоквиум 4'!E97</f>
        <v>2</v>
      </c>
      <c r="AB97" s="94"/>
      <c r="AC97" s="95"/>
      <c r="AD97" s="96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</row>
    <row r="98" spans="1:44" ht="12.75" customHeight="1">
      <c r="A98" s="38">
        <v>94</v>
      </c>
      <c r="B98" s="5" t="str">
        <f>списки!C94</f>
        <v>Пустовой Андрей Евгеньевич</v>
      </c>
      <c r="C98" s="92" t="s">
        <v>382</v>
      </c>
      <c r="D98" s="92" t="s">
        <v>382</v>
      </c>
      <c r="E98" s="57" t="s">
        <v>382</v>
      </c>
      <c r="F98" s="57" t="s">
        <v>382</v>
      </c>
      <c r="G98" s="55"/>
      <c r="H98" s="55">
        <f>'Коллоквиум 1'!E98</f>
        <v>5</v>
      </c>
      <c r="I98" s="57" t="s">
        <v>382</v>
      </c>
      <c r="J98" s="57" t="s">
        <v>382</v>
      </c>
      <c r="K98" s="57" t="s">
        <v>382</v>
      </c>
      <c r="L98" s="55"/>
      <c r="M98" s="62"/>
      <c r="N98" s="62">
        <f>'Коллоквиум 2'!E98</f>
        <v>5</v>
      </c>
      <c r="O98" s="62"/>
      <c r="P98" s="62"/>
      <c r="Q98" s="93" t="s">
        <v>382</v>
      </c>
      <c r="R98" s="62"/>
      <c r="S98" s="62"/>
      <c r="T98" s="62">
        <f>'Коллоквиум 3'!E98</f>
        <v>2</v>
      </c>
      <c r="U98" s="62">
        <f>Контрольная!D98</f>
        <v>2</v>
      </c>
      <c r="V98" s="62"/>
      <c r="W98" s="62"/>
      <c r="X98" s="62"/>
      <c r="Y98" s="62"/>
      <c r="Z98" s="62"/>
      <c r="AA98" s="62">
        <f>'Коллоквиум 4'!E98</f>
        <v>2</v>
      </c>
      <c r="AB98" s="94"/>
      <c r="AC98" s="95"/>
      <c r="AD98" s="96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</row>
    <row r="99" spans="1:44" ht="12.75" customHeight="1">
      <c r="A99" s="38">
        <v>95</v>
      </c>
      <c r="B99" s="5" t="str">
        <f>списки!C95</f>
        <v>Пшонкин Вадим Дмитриевич</v>
      </c>
      <c r="C99" s="100"/>
      <c r="D99" s="100"/>
      <c r="E99" s="55"/>
      <c r="F99" s="55"/>
      <c r="G99" s="55"/>
      <c r="H99" s="55">
        <f>'Коллоквиум 1'!E99</f>
        <v>5</v>
      </c>
      <c r="I99" s="55"/>
      <c r="J99" s="55"/>
      <c r="K99" s="55"/>
      <c r="L99" s="55"/>
      <c r="M99" s="62"/>
      <c r="N99" s="62">
        <f>'Коллоквиум 2'!E99</f>
        <v>5</v>
      </c>
      <c r="O99" s="62"/>
      <c r="P99" s="62"/>
      <c r="Q99" s="62"/>
      <c r="R99" s="62"/>
      <c r="S99" s="62"/>
      <c r="T99" s="62">
        <f>'Коллоквиум 3'!E99</f>
        <v>2</v>
      </c>
      <c r="U99" s="62">
        <f>Контрольная!D99</f>
        <v>2</v>
      </c>
      <c r="V99" s="62"/>
      <c r="W99" s="62"/>
      <c r="X99" s="62"/>
      <c r="Y99" s="62"/>
      <c r="Z99" s="62"/>
      <c r="AA99" s="62">
        <f>'Коллоквиум 4'!E99</f>
        <v>2</v>
      </c>
      <c r="AB99" s="94"/>
      <c r="AC99" s="101"/>
      <c r="AD99" s="96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</row>
    <row r="100" spans="1:44" ht="12.75" customHeight="1">
      <c r="A100" s="38">
        <v>96</v>
      </c>
      <c r="B100" s="5" t="str">
        <f>списки!C96</f>
        <v>Ситдиков Рустам Вадимович</v>
      </c>
      <c r="C100" s="92" t="s">
        <v>382</v>
      </c>
      <c r="D100" s="92" t="s">
        <v>382</v>
      </c>
      <c r="E100" s="57" t="s">
        <v>382</v>
      </c>
      <c r="F100" s="57" t="s">
        <v>382</v>
      </c>
      <c r="G100" s="55"/>
      <c r="H100" s="55">
        <f>'Коллоквиум 1'!E100</f>
        <v>5</v>
      </c>
      <c r="I100" s="57" t="s">
        <v>382</v>
      </c>
      <c r="J100" s="57" t="s">
        <v>382</v>
      </c>
      <c r="K100" s="57" t="s">
        <v>382</v>
      </c>
      <c r="L100" s="55"/>
      <c r="M100" s="93" t="s">
        <v>382</v>
      </c>
      <c r="N100" s="62">
        <f>'Коллоквиум 2'!E100</f>
        <v>5</v>
      </c>
      <c r="O100" s="62"/>
      <c r="P100" s="62"/>
      <c r="Q100" s="62"/>
      <c r="R100" s="62"/>
      <c r="S100" s="62"/>
      <c r="T100" s="62">
        <f>'Коллоквиум 3'!E100</f>
        <v>2</v>
      </c>
      <c r="U100" s="62">
        <f>Контрольная!D100</f>
        <v>2</v>
      </c>
      <c r="V100" s="62"/>
      <c r="W100" s="62"/>
      <c r="X100" s="62"/>
      <c r="Y100" s="62"/>
      <c r="Z100" s="62"/>
      <c r="AA100" s="62">
        <f>'Коллоквиум 4'!E100</f>
        <v>2</v>
      </c>
      <c r="AB100" s="94"/>
      <c r="AC100" s="95"/>
      <c r="AD100" s="96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</row>
    <row r="101" spans="1:44" ht="12.75" customHeight="1">
      <c r="A101" s="38">
        <v>97</v>
      </c>
      <c r="B101" s="5" t="str">
        <f>списки!C97</f>
        <v>Талаев Илья Викторович</v>
      </c>
      <c r="C101" s="92" t="s">
        <v>382</v>
      </c>
      <c r="D101" s="92" t="s">
        <v>382</v>
      </c>
      <c r="E101" s="57" t="s">
        <v>382</v>
      </c>
      <c r="F101" s="57" t="s">
        <v>382</v>
      </c>
      <c r="G101" s="55"/>
      <c r="H101" s="55">
        <f>'Коллоквиум 1'!E101</f>
        <v>5</v>
      </c>
      <c r="I101" s="57" t="s">
        <v>382</v>
      </c>
      <c r="J101" s="57" t="s">
        <v>382</v>
      </c>
      <c r="K101" s="57" t="s">
        <v>382</v>
      </c>
      <c r="L101" s="55"/>
      <c r="M101" s="93" t="s">
        <v>382</v>
      </c>
      <c r="N101" s="62">
        <f>'Коллоквиум 2'!E101</f>
        <v>5</v>
      </c>
      <c r="O101" s="62"/>
      <c r="P101" s="93" t="s">
        <v>382</v>
      </c>
      <c r="Q101" s="93" t="s">
        <v>382</v>
      </c>
      <c r="R101" s="62"/>
      <c r="S101" s="62"/>
      <c r="T101" s="62">
        <f>'Коллоквиум 3'!E101</f>
        <v>2</v>
      </c>
      <c r="U101" s="62">
        <f>Контрольная!D101</f>
        <v>2</v>
      </c>
      <c r="V101" s="62"/>
      <c r="W101" s="62"/>
      <c r="X101" s="62"/>
      <c r="Y101" s="62"/>
      <c r="Z101" s="62"/>
      <c r="AA101" s="62">
        <f>'Коллоквиум 4'!E101</f>
        <v>2</v>
      </c>
      <c r="AB101" s="94"/>
      <c r="AC101" s="95"/>
      <c r="AD101" s="96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</row>
    <row r="102" spans="1:44" ht="12.75" customHeight="1">
      <c r="A102" s="38">
        <v>98</v>
      </c>
      <c r="B102" s="5" t="str">
        <f>списки!C98</f>
        <v>Фомин Александр Владимирович</v>
      </c>
      <c r="C102" s="92" t="s">
        <v>382</v>
      </c>
      <c r="D102" s="92" t="s">
        <v>382</v>
      </c>
      <c r="E102" s="57" t="s">
        <v>382</v>
      </c>
      <c r="F102" s="57" t="s">
        <v>382</v>
      </c>
      <c r="G102" s="55"/>
      <c r="H102" s="55">
        <f>'Коллоквиум 1'!E102</f>
        <v>4</v>
      </c>
      <c r="I102" s="57" t="s">
        <v>382</v>
      </c>
      <c r="J102" s="57" t="s">
        <v>382</v>
      </c>
      <c r="K102" s="57" t="s">
        <v>382</v>
      </c>
      <c r="L102" s="55"/>
      <c r="M102" s="62"/>
      <c r="N102" s="62">
        <f>'Коллоквиум 2'!E102</f>
        <v>5</v>
      </c>
      <c r="O102" s="62"/>
      <c r="P102" s="93" t="s">
        <v>382</v>
      </c>
      <c r="Q102" s="93" t="s">
        <v>382</v>
      </c>
      <c r="R102" s="93" t="s">
        <v>382</v>
      </c>
      <c r="S102" s="62"/>
      <c r="T102" s="62">
        <f>'Коллоквиум 3'!E102</f>
        <v>2</v>
      </c>
      <c r="U102" s="62">
        <f>Контрольная!D102</f>
        <v>2</v>
      </c>
      <c r="V102" s="62"/>
      <c r="W102" s="62"/>
      <c r="X102" s="62"/>
      <c r="Y102" s="62"/>
      <c r="Z102" s="62"/>
      <c r="AA102" s="62">
        <f>'Коллоквиум 4'!E102</f>
        <v>2</v>
      </c>
      <c r="AB102" s="94"/>
      <c r="AC102" s="95"/>
      <c r="AD102" s="96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</row>
    <row r="103" spans="1:44" ht="12.75" customHeight="1">
      <c r="A103" s="38">
        <v>99</v>
      </c>
      <c r="B103" s="5" t="str">
        <f>списки!C99</f>
        <v>Шлейнингер Никита Викторович</v>
      </c>
      <c r="C103" s="92" t="s">
        <v>382</v>
      </c>
      <c r="D103" s="92" t="s">
        <v>382</v>
      </c>
      <c r="E103" s="57" t="s">
        <v>382</v>
      </c>
      <c r="F103" s="57" t="s">
        <v>382</v>
      </c>
      <c r="G103" s="55"/>
      <c r="H103" s="55">
        <f>'Коллоквиум 1'!E103</f>
        <v>3</v>
      </c>
      <c r="I103" s="57" t="s">
        <v>382</v>
      </c>
      <c r="J103" s="57" t="s">
        <v>382</v>
      </c>
      <c r="K103" s="57" t="s">
        <v>382</v>
      </c>
      <c r="L103" s="57" t="s">
        <v>382</v>
      </c>
      <c r="M103" s="93" t="s">
        <v>382</v>
      </c>
      <c r="N103" s="62">
        <f>'Коллоквиум 2'!E103</f>
        <v>5</v>
      </c>
      <c r="O103" s="62"/>
      <c r="P103" s="93" t="s">
        <v>382</v>
      </c>
      <c r="Q103" s="93" t="s">
        <v>382</v>
      </c>
      <c r="R103" s="62"/>
      <c r="S103" s="62"/>
      <c r="T103" s="62">
        <f>'Коллоквиум 3'!E103</f>
        <v>2</v>
      </c>
      <c r="U103" s="62">
        <f>Контрольная!D103</f>
        <v>2</v>
      </c>
      <c r="V103" s="62"/>
      <c r="W103" s="62"/>
      <c r="X103" s="62"/>
      <c r="Y103" s="62"/>
      <c r="Z103" s="62"/>
      <c r="AA103" s="62">
        <f>'Коллоквиум 4'!E103</f>
        <v>2</v>
      </c>
      <c r="AB103" s="94"/>
      <c r="AC103" s="95"/>
      <c r="AD103" s="96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</row>
    <row r="104" spans="1:44" ht="12.75" customHeight="1">
      <c r="A104" s="38">
        <v>100</v>
      </c>
      <c r="B104" s="5" t="str">
        <f>списки!C100</f>
        <v>Ерохин Артем Алексеевич</v>
      </c>
      <c r="C104" s="100"/>
      <c r="D104" s="100"/>
      <c r="E104" s="55"/>
      <c r="F104" s="55"/>
      <c r="G104" s="55"/>
      <c r="H104" s="55">
        <f>'Коллоквиум 1'!E104</f>
        <v>2</v>
      </c>
      <c r="I104" s="55"/>
      <c r="J104" s="55"/>
      <c r="K104" s="55"/>
      <c r="L104" s="55"/>
      <c r="M104" s="93" t="s">
        <v>382</v>
      </c>
      <c r="N104" s="62">
        <f>'Коллоквиум 2'!E104</f>
        <v>2</v>
      </c>
      <c r="O104" s="62"/>
      <c r="P104" s="62"/>
      <c r="Q104" s="62"/>
      <c r="R104" s="62"/>
      <c r="S104" s="62"/>
      <c r="T104" s="62">
        <f>'Коллоквиум 3'!E104</f>
        <v>2</v>
      </c>
      <c r="U104" s="62">
        <f>Контрольная!D104</f>
        <v>2</v>
      </c>
      <c r="V104" s="62"/>
      <c r="W104" s="62"/>
      <c r="X104" s="62"/>
      <c r="Y104" s="62"/>
      <c r="Z104" s="62"/>
      <c r="AA104" s="62">
        <f>'Коллоквиум 4'!E104</f>
        <v>2</v>
      </c>
      <c r="AB104" s="94"/>
      <c r="AC104" s="95"/>
      <c r="AD104" s="96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</row>
    <row r="105" spans="1:44" ht="12.75" customHeight="1">
      <c r="A105" s="38">
        <v>101</v>
      </c>
      <c r="B105" s="5" t="str">
        <f>списки!C101</f>
        <v>Субботин + СтрПр</v>
      </c>
      <c r="C105" s="100"/>
      <c r="D105" s="100"/>
      <c r="E105" s="55"/>
      <c r="F105" s="55"/>
      <c r="G105" s="55"/>
      <c r="H105" s="55">
        <f>'Коллоквиум 1'!E105</f>
        <v>2</v>
      </c>
      <c r="I105" s="55"/>
      <c r="J105" s="55"/>
      <c r="K105" s="55"/>
      <c r="L105" s="55"/>
      <c r="M105" s="62"/>
      <c r="N105" s="62">
        <f>'Коллоквиум 2'!E105</f>
        <v>2</v>
      </c>
      <c r="O105" s="62"/>
      <c r="P105" s="62"/>
      <c r="Q105" s="62"/>
      <c r="R105" s="62"/>
      <c r="S105" s="62"/>
      <c r="T105" s="62">
        <f>'Коллоквиум 3'!E105</f>
        <v>2</v>
      </c>
      <c r="U105" s="62">
        <f>Контрольная!D105</f>
        <v>2</v>
      </c>
      <c r="V105" s="62"/>
      <c r="W105" s="62"/>
      <c r="X105" s="62"/>
      <c r="Y105" s="62"/>
      <c r="Z105" s="62"/>
      <c r="AA105" s="62">
        <f>'Коллоквиум 4'!E105</f>
        <v>2</v>
      </c>
      <c r="AB105" s="94"/>
      <c r="AC105" s="95"/>
      <c r="AD105" s="96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</row>
    <row r="106" spans="1:44" ht="12.75" customHeight="1">
      <c r="A106" s="38">
        <v>102</v>
      </c>
      <c r="B106" s="5" t="str">
        <f>списки!C102</f>
        <v>Котов + СтрПр</v>
      </c>
      <c r="C106" s="100"/>
      <c r="D106" s="100"/>
      <c r="E106" s="55"/>
      <c r="F106" s="55"/>
      <c r="G106" s="55"/>
      <c r="H106" s="55">
        <f>'Коллоквиум 1'!E106</f>
        <v>2</v>
      </c>
      <c r="I106" s="55"/>
      <c r="J106" s="55"/>
      <c r="K106" s="55"/>
      <c r="L106" s="55"/>
      <c r="M106" s="62"/>
      <c r="N106" s="62">
        <f>'Коллоквиум 2'!E106</f>
        <v>5</v>
      </c>
      <c r="O106" s="62"/>
      <c r="P106" s="62"/>
      <c r="Q106" s="62"/>
      <c r="R106" s="62"/>
      <c r="S106" s="62"/>
      <c r="T106" s="62">
        <f>'Коллоквиум 3'!E106</f>
        <v>2</v>
      </c>
      <c r="U106" s="62">
        <f>Контрольная!D106</f>
        <v>2</v>
      </c>
      <c r="V106" s="62"/>
      <c r="W106" s="62"/>
      <c r="X106" s="62"/>
      <c r="Y106" s="62"/>
      <c r="Z106" s="62"/>
      <c r="AA106" s="62">
        <f>'Коллоквиум 4'!E106</f>
        <v>2</v>
      </c>
      <c r="AB106" s="94"/>
      <c r="AC106" s="95"/>
      <c r="AD106" s="96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</row>
    <row r="107" spans="1:44" ht="12.75" customHeight="1">
      <c r="A107" s="38">
        <v>103</v>
      </c>
      <c r="B107" s="5" t="str">
        <f>списки!C103</f>
        <v>Головко + СтрПр</v>
      </c>
      <c r="C107" s="100"/>
      <c r="D107" s="100"/>
      <c r="E107" s="55"/>
      <c r="F107" s="55"/>
      <c r="G107" s="55"/>
      <c r="H107" s="55">
        <f>'Коллоквиум 1'!E107</f>
        <v>2</v>
      </c>
      <c r="I107" s="55"/>
      <c r="J107" s="55"/>
      <c r="K107" s="55"/>
      <c r="L107" s="55"/>
      <c r="M107" s="62"/>
      <c r="N107" s="62">
        <f>'Коллоквиум 2'!E107</f>
        <v>2</v>
      </c>
      <c r="O107" s="62"/>
      <c r="P107" s="62"/>
      <c r="Q107" s="62"/>
      <c r="R107" s="62"/>
      <c r="S107" s="62"/>
      <c r="T107" s="62">
        <f>'Коллоквиум 3'!E107</f>
        <v>2</v>
      </c>
      <c r="U107" s="62">
        <f>Контрольная!D107</f>
        <v>2</v>
      </c>
      <c r="V107" s="62"/>
      <c r="W107" s="62"/>
      <c r="X107" s="62"/>
      <c r="Y107" s="62"/>
      <c r="Z107" s="62"/>
      <c r="AA107" s="62">
        <f>'Коллоквиум 4'!E107</f>
        <v>2</v>
      </c>
      <c r="AB107" s="94"/>
      <c r="AC107" s="95"/>
      <c r="AD107" s="96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</row>
    <row r="108" spans="1:44" ht="12.75" customHeight="1">
      <c r="A108" s="38">
        <v>104</v>
      </c>
      <c r="B108" s="5" t="str">
        <f>списки!C104</f>
        <v>Орлов + СтрПр</v>
      </c>
      <c r="C108" s="100"/>
      <c r="D108" s="100"/>
      <c r="E108" s="55"/>
      <c r="F108" s="55"/>
      <c r="G108" s="55"/>
      <c r="H108" s="55">
        <f>'Коллоквиум 1'!E108</f>
        <v>2</v>
      </c>
      <c r="I108" s="55"/>
      <c r="J108" s="55"/>
      <c r="K108" s="57" t="s">
        <v>382</v>
      </c>
      <c r="L108" s="55"/>
      <c r="M108" s="62"/>
      <c r="N108" s="62">
        <f>'Коллоквиум 2'!E108</f>
        <v>2</v>
      </c>
      <c r="O108" s="62"/>
      <c r="P108" s="93" t="s">
        <v>382</v>
      </c>
      <c r="Q108" s="93" t="s">
        <v>382</v>
      </c>
      <c r="R108" s="62"/>
      <c r="S108" s="62"/>
      <c r="T108" s="62">
        <f>'Коллоквиум 3'!E108</f>
        <v>2</v>
      </c>
      <c r="U108" s="62">
        <f>Контрольная!D108</f>
        <v>2</v>
      </c>
      <c r="V108" s="62"/>
      <c r="W108" s="62"/>
      <c r="X108" s="62"/>
      <c r="Y108" s="62"/>
      <c r="Z108" s="62"/>
      <c r="AA108" s="62">
        <f>'Коллоквиум 4'!E108</f>
        <v>2</v>
      </c>
      <c r="AB108" s="94"/>
      <c r="AC108" s="95"/>
      <c r="AD108" s="96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</row>
    <row r="109" spans="1:44" ht="12.75" customHeight="1">
      <c r="A109" s="38">
        <v>105</v>
      </c>
      <c r="B109" s="5" t="str">
        <f>списки!C105</f>
        <v>Гельдыев</v>
      </c>
      <c r="C109" s="100"/>
      <c r="D109" s="100"/>
      <c r="E109" s="55"/>
      <c r="F109" s="55"/>
      <c r="G109" s="55"/>
      <c r="H109" s="55">
        <f>'Коллоквиум 1'!E109</f>
        <v>2</v>
      </c>
      <c r="I109" s="55"/>
      <c r="J109" s="57" t="s">
        <v>382</v>
      </c>
      <c r="K109" s="55"/>
      <c r="L109" s="55"/>
      <c r="M109" s="62"/>
      <c r="N109" s="62">
        <f>'Коллоквиум 2'!E109</f>
        <v>4</v>
      </c>
      <c r="O109" s="62"/>
      <c r="P109" s="62"/>
      <c r="Q109" s="62"/>
      <c r="R109" s="93" t="s">
        <v>382</v>
      </c>
      <c r="S109" s="62"/>
      <c r="T109" s="62">
        <f>'Коллоквиум 3'!E109</f>
        <v>2</v>
      </c>
      <c r="U109" s="62">
        <f>Контрольная!D109</f>
        <v>2</v>
      </c>
      <c r="V109" s="62"/>
      <c r="W109" s="62"/>
      <c r="X109" s="62"/>
      <c r="Y109" s="62"/>
      <c r="Z109" s="62"/>
      <c r="AA109" s="62">
        <f>'Коллоквиум 4'!E109</f>
        <v>2</v>
      </c>
      <c r="AB109" s="94"/>
      <c r="AC109" s="95"/>
      <c r="AD109" s="96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</row>
    <row r="110" spans="1:44" ht="12.75" customHeight="1">
      <c r="A110" s="38">
        <v>106</v>
      </c>
      <c r="B110" s="5" t="str">
        <f>списки!C106</f>
        <v>Шугаров</v>
      </c>
      <c r="C110" s="100"/>
      <c r="D110" s="100"/>
      <c r="E110" s="55"/>
      <c r="F110" s="55"/>
      <c r="G110" s="55"/>
      <c r="H110" s="55">
        <f>'Коллоквиум 1'!E110</f>
        <v>2</v>
      </c>
      <c r="I110" s="55"/>
      <c r="J110" s="55"/>
      <c r="K110" s="55"/>
      <c r="L110" s="55"/>
      <c r="M110" s="62"/>
      <c r="N110" s="62">
        <f>'Коллоквиум 2'!E110</f>
        <v>2</v>
      </c>
      <c r="O110" s="62"/>
      <c r="P110" s="62"/>
      <c r="Q110" s="62"/>
      <c r="R110" s="62"/>
      <c r="S110" s="62"/>
      <c r="T110" s="62">
        <f>'Коллоквиум 3'!E110</f>
        <v>2</v>
      </c>
      <c r="U110" s="62">
        <f>Контрольная!D110</f>
        <v>2</v>
      </c>
      <c r="V110" s="62"/>
      <c r="W110" s="62"/>
      <c r="X110" s="62"/>
      <c r="Y110" s="62"/>
      <c r="Z110" s="62"/>
      <c r="AA110" s="62">
        <f>'Коллоквиум 4'!E110</f>
        <v>2</v>
      </c>
      <c r="AB110" s="94"/>
      <c r="AC110" s="95"/>
      <c r="AD110" s="96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</row>
    <row r="111" spans="1:44" ht="12.75" customHeight="1">
      <c r="A111" s="38">
        <v>107</v>
      </c>
      <c r="B111" s="5" t="str">
        <f>списки!C107</f>
        <v>Голышев</v>
      </c>
      <c r="C111" s="100"/>
      <c r="D111" s="100"/>
      <c r="E111" s="55"/>
      <c r="F111" s="55"/>
      <c r="G111" s="55"/>
      <c r="H111" s="55">
        <f>'Коллоквиум 1'!E111</f>
        <v>2</v>
      </c>
      <c r="I111" s="55"/>
      <c r="J111" s="55"/>
      <c r="K111" s="55"/>
      <c r="L111" s="55"/>
      <c r="M111" s="62"/>
      <c r="N111" s="62">
        <f>'Коллоквиум 2'!E111</f>
        <v>5</v>
      </c>
      <c r="O111" s="62"/>
      <c r="P111" s="62"/>
      <c r="Q111" s="62"/>
      <c r="R111" s="93" t="s">
        <v>382</v>
      </c>
      <c r="S111" s="62"/>
      <c r="T111" s="62">
        <f>'Коллоквиум 3'!E111</f>
        <v>2</v>
      </c>
      <c r="U111" s="62">
        <f>Контрольная!D111</f>
        <v>2</v>
      </c>
      <c r="V111" s="62"/>
      <c r="W111" s="62"/>
      <c r="X111" s="62"/>
      <c r="Y111" s="62"/>
      <c r="Z111" s="62"/>
      <c r="AA111" s="62">
        <f>'Коллоквиум 4'!E111</f>
        <v>2</v>
      </c>
      <c r="AB111" s="94"/>
      <c r="AC111" s="95"/>
      <c r="AD111" s="96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</row>
    <row r="112" spans="1:44" ht="12.75" customHeight="1">
      <c r="A112" s="38">
        <v>108</v>
      </c>
      <c r="B112" s="5" t="str">
        <f>списки!C108</f>
        <v>Сен Ченг</v>
      </c>
      <c r="C112" s="100"/>
      <c r="D112" s="100"/>
      <c r="E112" s="55"/>
      <c r="F112" s="55"/>
      <c r="G112" s="55"/>
      <c r="H112" s="55">
        <f>'Коллоквиум 1'!E112</f>
        <v>2</v>
      </c>
      <c r="I112" s="55"/>
      <c r="J112" s="55"/>
      <c r="K112" s="55"/>
      <c r="L112" s="55"/>
      <c r="M112" s="62"/>
      <c r="N112" s="62">
        <f>'Коллоквиум 2'!E112</f>
        <v>2</v>
      </c>
      <c r="O112" s="62"/>
      <c r="P112" s="62"/>
      <c r="Q112" s="62"/>
      <c r="R112" s="62"/>
      <c r="S112" s="62"/>
      <c r="T112" s="62">
        <f>'Коллоквиум 3'!E112</f>
        <v>2</v>
      </c>
      <c r="U112" s="62">
        <f>Контрольная!D112</f>
        <v>2</v>
      </c>
      <c r="V112" s="62"/>
      <c r="W112" s="62"/>
      <c r="X112" s="62"/>
      <c r="Y112" s="62"/>
      <c r="Z112" s="62"/>
      <c r="AA112" s="62">
        <f>'Коллоквиум 4'!E112</f>
        <v>2</v>
      </c>
      <c r="AB112" s="94"/>
      <c r="AC112" s="95"/>
      <c r="AD112" s="96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</row>
    <row r="113" spans="1:44" ht="12.75" customHeight="1">
      <c r="A113" s="38">
        <v>109</v>
      </c>
      <c r="B113" s="5" t="str">
        <f>списки!C109</f>
        <v>Чан Пэнсян</v>
      </c>
      <c r="C113" s="100"/>
      <c r="D113" s="100"/>
      <c r="E113" s="55"/>
      <c r="F113" s="55"/>
      <c r="G113" s="55"/>
      <c r="H113" s="55">
        <f>'Коллоквиум 1'!E113</f>
        <v>2</v>
      </c>
      <c r="I113" s="55"/>
      <c r="J113" s="55"/>
      <c r="K113" s="55"/>
      <c r="L113" s="55"/>
      <c r="M113" s="62"/>
      <c r="N113" s="62">
        <f>'Коллоквиум 2'!E113</f>
        <v>2</v>
      </c>
      <c r="O113" s="62"/>
      <c r="P113" s="93" t="s">
        <v>382</v>
      </c>
      <c r="Q113" s="62"/>
      <c r="R113" s="62"/>
      <c r="S113" s="93" t="s">
        <v>382</v>
      </c>
      <c r="T113" s="62">
        <f>'Коллоквиум 3'!E113</f>
        <v>2</v>
      </c>
      <c r="U113" s="62">
        <f>Контрольная!D113</f>
        <v>2</v>
      </c>
      <c r="V113" s="62"/>
      <c r="W113" s="62"/>
      <c r="X113" s="62"/>
      <c r="Y113" s="62"/>
      <c r="Z113" s="62"/>
      <c r="AA113" s="62">
        <f>'Коллоквиум 4'!E113</f>
        <v>2</v>
      </c>
      <c r="AB113" s="94"/>
      <c r="AC113" s="95"/>
      <c r="AD113" s="96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</row>
    <row r="114" spans="1:44" ht="12.75" customHeight="1">
      <c r="A114" s="38">
        <v>110</v>
      </c>
      <c r="B114" s="5" t="str">
        <f>списки!C110</f>
        <v>Васильева Елизавета Владимировна (932003)</v>
      </c>
      <c r="C114" s="100"/>
      <c r="D114" s="100"/>
      <c r="E114" s="55"/>
      <c r="F114" s="55"/>
      <c r="G114" s="55"/>
      <c r="H114" s="55">
        <f>'Коллоквиум 1'!E114</f>
        <v>2</v>
      </c>
      <c r="I114" s="55"/>
      <c r="J114" s="55"/>
      <c r="K114" s="55"/>
      <c r="L114" s="55"/>
      <c r="M114" s="62"/>
      <c r="N114" s="62">
        <f>'Коллоквиум 2'!E114</f>
        <v>2</v>
      </c>
      <c r="O114" s="62"/>
      <c r="P114" s="62"/>
      <c r="Q114" s="62"/>
      <c r="R114" s="62"/>
      <c r="S114" s="62"/>
      <c r="T114" s="62">
        <f>'Коллоквиум 3'!E114</f>
        <v>2</v>
      </c>
      <c r="U114" s="62">
        <f>Контрольная!D114</f>
        <v>2</v>
      </c>
      <c r="V114" s="62"/>
      <c r="W114" s="62"/>
      <c r="X114" s="62"/>
      <c r="Y114" s="62"/>
      <c r="Z114" s="62"/>
      <c r="AA114" s="62">
        <f>'Коллоквиум 4'!E114</f>
        <v>2</v>
      </c>
      <c r="AB114" s="94"/>
      <c r="AC114" s="95"/>
      <c r="AD114" s="96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</row>
    <row r="115" spans="1:44" ht="12.75" customHeight="1">
      <c r="A115" s="38">
        <v>111</v>
      </c>
      <c r="B115" s="5" t="str">
        <f>списки!C111</f>
        <v>Жданов Роман Олегович (932003)</v>
      </c>
      <c r="C115" s="100"/>
      <c r="D115" s="100"/>
      <c r="E115" s="55"/>
      <c r="F115" s="55"/>
      <c r="G115" s="55"/>
      <c r="H115" s="55">
        <f>'Коллоквиум 1'!E115</f>
        <v>2</v>
      </c>
      <c r="I115" s="55"/>
      <c r="J115" s="55"/>
      <c r="K115" s="55"/>
      <c r="L115" s="55"/>
      <c r="M115" s="62"/>
      <c r="N115" s="62">
        <f>'Коллоквиум 2'!E115</f>
        <v>2</v>
      </c>
      <c r="O115" s="62"/>
      <c r="P115" s="62"/>
      <c r="Q115" s="62"/>
      <c r="R115" s="62"/>
      <c r="S115" s="62"/>
      <c r="T115" s="62">
        <f>'Коллоквиум 3'!E115</f>
        <v>2</v>
      </c>
      <c r="U115" s="62">
        <f>Контрольная!D115</f>
        <v>2</v>
      </c>
      <c r="V115" s="62"/>
      <c r="W115" s="62"/>
      <c r="X115" s="62"/>
      <c r="Y115" s="62"/>
      <c r="Z115" s="62"/>
      <c r="AA115" s="62">
        <f>'Коллоквиум 4'!E115</f>
        <v>2</v>
      </c>
      <c r="AB115" s="94"/>
      <c r="AC115" s="95"/>
      <c r="AD115" s="96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</row>
    <row r="116" spans="1:44" ht="12.75" customHeight="1">
      <c r="A116" s="38">
        <v>112</v>
      </c>
      <c r="B116" s="5" t="str">
        <f>списки!C112</f>
        <v>Ибрагимов Алишер Искандар угли (932001)</v>
      </c>
      <c r="C116" s="100"/>
      <c r="D116" s="100"/>
      <c r="E116" s="55"/>
      <c r="F116" s="55"/>
      <c r="G116" s="55"/>
      <c r="H116" s="55">
        <f>'Коллоквиум 1'!E116</f>
        <v>2</v>
      </c>
      <c r="I116" s="55"/>
      <c r="J116" s="55"/>
      <c r="K116" s="55"/>
      <c r="L116" s="55"/>
      <c r="M116" s="62"/>
      <c r="N116" s="62">
        <f>'Коллоквиум 2'!E116</f>
        <v>2</v>
      </c>
      <c r="O116" s="62"/>
      <c r="P116" s="62"/>
      <c r="Q116" s="62"/>
      <c r="R116" s="62"/>
      <c r="S116" s="62"/>
      <c r="T116" s="62">
        <f>'Коллоквиум 3'!E116</f>
        <v>2</v>
      </c>
      <c r="U116" s="62">
        <f>Контрольная!D116</f>
        <v>2</v>
      </c>
      <c r="V116" s="62"/>
      <c r="W116" s="62"/>
      <c r="X116" s="62"/>
      <c r="Y116" s="62"/>
      <c r="Z116" s="62"/>
      <c r="AA116" s="62">
        <f>'Коллоквиум 4'!E116</f>
        <v>2</v>
      </c>
      <c r="AB116" s="94"/>
      <c r="AC116" s="95"/>
      <c r="AD116" s="96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</row>
    <row r="117" spans="1:44" ht="12.75" customHeight="1">
      <c r="A117" s="38">
        <v>113</v>
      </c>
      <c r="B117" s="5" t="str">
        <f>списки!C113</f>
        <v>Иванов Данил Олегович (932003)</v>
      </c>
      <c r="C117" s="100"/>
      <c r="D117" s="100"/>
      <c r="E117" s="55"/>
      <c r="F117" s="55"/>
      <c r="G117" s="55"/>
      <c r="H117" s="55">
        <f>'Коллоквиум 1'!E117</f>
        <v>2</v>
      </c>
      <c r="I117" s="55"/>
      <c r="J117" s="55"/>
      <c r="K117" s="55"/>
      <c r="L117" s="55"/>
      <c r="M117" s="62"/>
      <c r="N117" s="62">
        <f>'Коллоквиум 2'!E117</f>
        <v>2</v>
      </c>
      <c r="O117" s="62"/>
      <c r="P117" s="62"/>
      <c r="Q117" s="62"/>
      <c r="R117" s="62"/>
      <c r="S117" s="62"/>
      <c r="T117" s="62">
        <f>'Коллоквиум 3'!E117</f>
        <v>2</v>
      </c>
      <c r="U117" s="62">
        <f>Контрольная!D117</f>
        <v>2</v>
      </c>
      <c r="V117" s="62"/>
      <c r="W117" s="62"/>
      <c r="X117" s="62"/>
      <c r="Y117" s="62"/>
      <c r="Z117" s="62"/>
      <c r="AA117" s="62">
        <f>'Коллоквиум 4'!E117</f>
        <v>2</v>
      </c>
      <c r="AB117" s="94"/>
      <c r="AC117" s="95"/>
      <c r="AD117" s="96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</row>
    <row r="118" spans="1:44" ht="12.75" customHeight="1">
      <c r="A118" s="38">
        <v>114</v>
      </c>
      <c r="B118" s="5" t="str">
        <f>списки!C114</f>
        <v>Изотов Александр Владимирович (932002)</v>
      </c>
      <c r="C118" s="100"/>
      <c r="D118" s="100"/>
      <c r="E118" s="55"/>
      <c r="F118" s="55"/>
      <c r="G118" s="55"/>
      <c r="H118" s="55">
        <f>'Коллоквиум 1'!E118</f>
        <v>2</v>
      </c>
      <c r="I118" s="55"/>
      <c r="J118" s="55"/>
      <c r="K118" s="55"/>
      <c r="L118" s="55"/>
      <c r="M118" s="62"/>
      <c r="N118" s="62">
        <f>'Коллоквиум 2'!E118</f>
        <v>2</v>
      </c>
      <c r="O118" s="62"/>
      <c r="P118" s="62"/>
      <c r="Q118" s="62"/>
      <c r="R118" s="62"/>
      <c r="S118" s="62"/>
      <c r="T118" s="62">
        <f>'Коллоквиум 3'!E118</f>
        <v>2</v>
      </c>
      <c r="U118" s="62">
        <f>Контрольная!D118</f>
        <v>2</v>
      </c>
      <c r="V118" s="62"/>
      <c r="W118" s="62"/>
      <c r="X118" s="62"/>
      <c r="Y118" s="62"/>
      <c r="Z118" s="62"/>
      <c r="AA118" s="62">
        <f>'Коллоквиум 4'!E118</f>
        <v>2</v>
      </c>
      <c r="AB118" s="94"/>
      <c r="AC118" s="95"/>
      <c r="AD118" s="96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</row>
    <row r="119" spans="1:44" ht="12.75" customHeight="1">
      <c r="A119" s="38">
        <v>115</v>
      </c>
      <c r="B119" s="5" t="str">
        <f>списки!C115</f>
        <v>Ильев Никита Андреевич (932002)</v>
      </c>
      <c r="C119" s="100"/>
      <c r="D119" s="100"/>
      <c r="E119" s="55"/>
      <c r="F119" s="55"/>
      <c r="G119" s="55"/>
      <c r="H119" s="55">
        <f>'Коллоквиум 1'!E119</f>
        <v>2</v>
      </c>
      <c r="I119" s="55"/>
      <c r="J119" s="55"/>
      <c r="K119" s="55"/>
      <c r="L119" s="55"/>
      <c r="M119" s="62"/>
      <c r="N119" s="62">
        <f>'Коллоквиум 2'!E119</f>
        <v>2</v>
      </c>
      <c r="O119" s="62"/>
      <c r="P119" s="62"/>
      <c r="Q119" s="62"/>
      <c r="R119" s="62"/>
      <c r="S119" s="62"/>
      <c r="T119" s="62">
        <f>'Коллоквиум 3'!E119</f>
        <v>2</v>
      </c>
      <c r="U119" s="62">
        <f>Контрольная!D119</f>
        <v>2</v>
      </c>
      <c r="V119" s="62"/>
      <c r="W119" s="62"/>
      <c r="X119" s="62"/>
      <c r="Y119" s="62"/>
      <c r="Z119" s="62"/>
      <c r="AA119" s="62">
        <f>'Коллоквиум 4'!E119</f>
        <v>2</v>
      </c>
      <c r="AB119" s="94"/>
      <c r="AC119" s="95"/>
      <c r="AD119" s="96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</row>
    <row r="120" spans="1:44" ht="12.75" customHeight="1">
      <c r="A120" s="38">
        <v>116</v>
      </c>
      <c r="B120" s="5" t="str">
        <f>списки!C116</f>
        <v>Котов Александр Валерьевич (932003)</v>
      </c>
      <c r="C120" s="100"/>
      <c r="D120" s="100"/>
      <c r="E120" s="55"/>
      <c r="F120" s="55"/>
      <c r="G120" s="55"/>
      <c r="H120" s="55">
        <f>'Коллоквиум 1'!E120</f>
        <v>2</v>
      </c>
      <c r="I120" s="55"/>
      <c r="J120" s="55"/>
      <c r="K120" s="55"/>
      <c r="L120" s="55"/>
      <c r="M120" s="62"/>
      <c r="N120" s="62">
        <f>'Коллоквиум 2'!E120</f>
        <v>2</v>
      </c>
      <c r="O120" s="62"/>
      <c r="P120" s="62"/>
      <c r="Q120" s="62"/>
      <c r="R120" s="62"/>
      <c r="S120" s="62"/>
      <c r="T120" s="62">
        <f>'Коллоквиум 3'!E120</f>
        <v>2</v>
      </c>
      <c r="U120" s="62">
        <f>Контрольная!D120</f>
        <v>2</v>
      </c>
      <c r="V120" s="62"/>
      <c r="W120" s="62"/>
      <c r="X120" s="62"/>
      <c r="Y120" s="62"/>
      <c r="Z120" s="62"/>
      <c r="AA120" s="62">
        <f>'Коллоквиум 4'!E120</f>
        <v>2</v>
      </c>
      <c r="AB120" s="94"/>
      <c r="AC120" s="95"/>
      <c r="AD120" s="96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</row>
    <row r="121" spans="1:44" ht="12.75" customHeight="1">
      <c r="A121" s="38">
        <v>117</v>
      </c>
      <c r="B121" s="5" t="str">
        <f>списки!C117</f>
        <v>Лапатин Данила Алексеевич (932001)</v>
      </c>
      <c r="C121" s="100"/>
      <c r="D121" s="100"/>
      <c r="E121" s="55"/>
      <c r="F121" s="55"/>
      <c r="G121" s="55"/>
      <c r="H121" s="55">
        <f>'Коллоквиум 1'!E121</f>
        <v>2</v>
      </c>
      <c r="I121" s="55"/>
      <c r="J121" s="55"/>
      <c r="K121" s="55"/>
      <c r="L121" s="55"/>
      <c r="M121" s="62"/>
      <c r="N121" s="62">
        <f>'Коллоквиум 2'!E121</f>
        <v>2</v>
      </c>
      <c r="O121" s="62"/>
      <c r="P121" s="62"/>
      <c r="Q121" s="62"/>
      <c r="R121" s="62"/>
      <c r="S121" s="62"/>
      <c r="T121" s="62">
        <f>'Коллоквиум 3'!E121</f>
        <v>2</v>
      </c>
      <c r="U121" s="62">
        <f>Контрольная!D121</f>
        <v>2</v>
      </c>
      <c r="V121" s="62"/>
      <c r="W121" s="62"/>
      <c r="X121" s="62"/>
      <c r="Y121" s="62"/>
      <c r="Z121" s="62"/>
      <c r="AA121" s="62">
        <f>'Коллоквиум 4'!E121</f>
        <v>2</v>
      </c>
      <c r="AB121" s="94"/>
      <c r="AC121" s="95"/>
      <c r="AD121" s="96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</row>
    <row r="122" spans="1:44" ht="12.75" customHeight="1">
      <c r="A122" s="38">
        <v>118</v>
      </c>
      <c r="B122" s="5" t="str">
        <f>списки!C118</f>
        <v>Линьков Вадим Игоревич (932004)</v>
      </c>
      <c r="C122" s="100"/>
      <c r="D122" s="55"/>
      <c r="E122" s="55"/>
      <c r="F122" s="55"/>
      <c r="G122" s="55"/>
      <c r="H122" s="55">
        <f>'Коллоквиум 1'!E122</f>
        <v>2</v>
      </c>
      <c r="I122" s="55"/>
      <c r="J122" s="55"/>
      <c r="K122" s="55"/>
      <c r="L122" s="55"/>
      <c r="M122" s="62"/>
      <c r="N122" s="62">
        <f>'Коллоквиум 2'!E122</f>
        <v>2</v>
      </c>
      <c r="O122" s="62"/>
      <c r="P122" s="62"/>
      <c r="Q122" s="62"/>
      <c r="R122" s="62"/>
      <c r="S122" s="62"/>
      <c r="T122" s="62">
        <f>'Коллоквиум 3'!E122</f>
        <v>2</v>
      </c>
      <c r="U122" s="62">
        <f>Контрольная!D122</f>
        <v>2</v>
      </c>
      <c r="V122" s="62"/>
      <c r="W122" s="62"/>
      <c r="X122" s="62"/>
      <c r="Y122" s="62"/>
      <c r="Z122" s="62"/>
      <c r="AA122" s="62">
        <f>'Коллоквиум 4'!E122</f>
        <v>2</v>
      </c>
      <c r="AB122" s="94"/>
      <c r="AC122" s="95"/>
      <c r="AD122" s="96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</row>
    <row r="123" spans="1:44" ht="12.75" customHeight="1">
      <c r="A123" s="38">
        <v>119</v>
      </c>
      <c r="B123" s="5" t="str">
        <f>списки!C119</f>
        <v>Логоткова Дарья Константиновна (932003)</v>
      </c>
      <c r="C123" s="100"/>
      <c r="D123" s="55"/>
      <c r="E123" s="55"/>
      <c r="F123" s="55"/>
      <c r="G123" s="55"/>
      <c r="H123" s="55">
        <f>'Коллоквиум 1'!E123</f>
        <v>2</v>
      </c>
      <c r="I123" s="55"/>
      <c r="J123" s="55"/>
      <c r="K123" s="55"/>
      <c r="L123" s="55"/>
      <c r="M123" s="62"/>
      <c r="N123" s="62">
        <f>'Коллоквиум 2'!E123</f>
        <v>2</v>
      </c>
      <c r="O123" s="62"/>
      <c r="P123" s="62"/>
      <c r="Q123" s="62"/>
      <c r="R123" s="62"/>
      <c r="S123" s="62"/>
      <c r="T123" s="62">
        <f>'Коллоквиум 3'!E123</f>
        <v>2</v>
      </c>
      <c r="U123" s="62">
        <f>Контрольная!D123</f>
        <v>2</v>
      </c>
      <c r="V123" s="62"/>
      <c r="W123" s="62"/>
      <c r="X123" s="62"/>
      <c r="Y123" s="62"/>
      <c r="Z123" s="62"/>
      <c r="AA123" s="62">
        <f>'Коллоквиум 4'!E123</f>
        <v>2</v>
      </c>
      <c r="AB123" s="94"/>
      <c r="AC123" s="95"/>
      <c r="AD123" s="96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</row>
    <row r="124" spans="1:44" ht="12.75" customHeight="1">
      <c r="A124" s="38">
        <v>120</v>
      </c>
      <c r="B124" s="5" t="str">
        <f>списки!C120</f>
        <v>Малясов Дмитрий Викторович (932001)</v>
      </c>
      <c r="C124" s="100"/>
      <c r="D124" s="55"/>
      <c r="E124" s="55"/>
      <c r="F124" s="55"/>
      <c r="G124" s="55"/>
      <c r="H124" s="55">
        <f>'Коллоквиум 1'!E124</f>
        <v>2</v>
      </c>
      <c r="I124" s="55"/>
      <c r="J124" s="55"/>
      <c r="K124" s="55"/>
      <c r="L124" s="55"/>
      <c r="M124" s="62"/>
      <c r="N124" s="62">
        <f>'Коллоквиум 2'!E124</f>
        <v>2</v>
      </c>
      <c r="O124" s="62"/>
      <c r="P124" s="62"/>
      <c r="Q124" s="62"/>
      <c r="R124" s="62"/>
      <c r="S124" s="62"/>
      <c r="T124" s="62">
        <f>'Коллоквиум 3'!E124</f>
        <v>2</v>
      </c>
      <c r="U124" s="62">
        <f>Контрольная!D124</f>
        <v>2</v>
      </c>
      <c r="V124" s="62"/>
      <c r="W124" s="62"/>
      <c r="X124" s="62"/>
      <c r="Y124" s="62"/>
      <c r="Z124" s="62"/>
      <c r="AA124" s="62">
        <f>'Коллоквиум 4'!E124</f>
        <v>2</v>
      </c>
      <c r="AB124" s="94"/>
      <c r="AC124" s="95"/>
      <c r="AD124" s="96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</row>
    <row r="125" spans="1:44" ht="12.75" customHeight="1">
      <c r="A125" s="38">
        <v>121</v>
      </c>
      <c r="B125" s="5" t="str">
        <f>списки!C121</f>
        <v>Марьясов Артем Ринатович (932002)</v>
      </c>
      <c r="C125" s="100"/>
      <c r="D125" s="55"/>
      <c r="E125" s="55"/>
      <c r="F125" s="55"/>
      <c r="G125" s="55"/>
      <c r="H125" s="55">
        <f>'Коллоквиум 1'!E125</f>
        <v>2</v>
      </c>
      <c r="I125" s="55"/>
      <c r="J125" s="55"/>
      <c r="K125" s="55"/>
      <c r="L125" s="55"/>
      <c r="M125" s="62"/>
      <c r="N125" s="62">
        <f>'Коллоквиум 2'!E125</f>
        <v>2</v>
      </c>
      <c r="O125" s="62"/>
      <c r="P125" s="62"/>
      <c r="Q125" s="62"/>
      <c r="R125" s="62"/>
      <c r="S125" s="62"/>
      <c r="T125" s="62">
        <f>'Коллоквиум 3'!E125</f>
        <v>2</v>
      </c>
      <c r="U125" s="62">
        <f>Контрольная!D125</f>
        <v>2</v>
      </c>
      <c r="V125" s="62"/>
      <c r="W125" s="62"/>
      <c r="X125" s="62"/>
      <c r="Y125" s="62"/>
      <c r="Z125" s="62"/>
      <c r="AA125" s="62">
        <f>'Коллоквиум 4'!E125</f>
        <v>2</v>
      </c>
      <c r="AB125" s="94"/>
      <c r="AC125" s="95"/>
      <c r="AD125" s="96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</row>
    <row r="126" spans="1:44" ht="12.75" customHeight="1">
      <c r="A126" s="38">
        <v>122</v>
      </c>
      <c r="B126" s="5" t="str">
        <f>списки!C122</f>
        <v>Маслова Мария Витальевна (932002)</v>
      </c>
      <c r="C126" s="100"/>
      <c r="D126" s="55"/>
      <c r="E126" s="55"/>
      <c r="F126" s="55"/>
      <c r="G126" s="55"/>
      <c r="H126" s="55">
        <f>'Коллоквиум 1'!E126</f>
        <v>2</v>
      </c>
      <c r="I126" s="55"/>
      <c r="J126" s="55"/>
      <c r="K126" s="55"/>
      <c r="L126" s="55"/>
      <c r="M126" s="62"/>
      <c r="N126" s="62">
        <f>'Коллоквиум 2'!E126</f>
        <v>2</v>
      </c>
      <c r="O126" s="62"/>
      <c r="P126" s="62"/>
      <c r="Q126" s="62"/>
      <c r="R126" s="62"/>
      <c r="S126" s="62"/>
      <c r="T126" s="62">
        <f>'Коллоквиум 3'!E126</f>
        <v>2</v>
      </c>
      <c r="U126" s="62">
        <f>Контрольная!D126</f>
        <v>2</v>
      </c>
      <c r="V126" s="62"/>
      <c r="W126" s="62"/>
      <c r="X126" s="62"/>
      <c r="Y126" s="62"/>
      <c r="Z126" s="62"/>
      <c r="AA126" s="62">
        <f>'Коллоквиум 4'!E126</f>
        <v>2</v>
      </c>
      <c r="AB126" s="94"/>
      <c r="AC126" s="95"/>
      <c r="AD126" s="96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</row>
    <row r="127" spans="1:44" ht="12.75" customHeight="1">
      <c r="A127" s="38">
        <v>123</v>
      </c>
      <c r="B127" s="5" t="str">
        <f>списки!C123</f>
        <v>Молоков Артём Вячеславович (932003)</v>
      </c>
      <c r="C127" s="100"/>
      <c r="D127" s="55"/>
      <c r="E127" s="55"/>
      <c r="F127" s="55"/>
      <c r="G127" s="55"/>
      <c r="H127" s="55">
        <f>'Коллоквиум 1'!E127</f>
        <v>2</v>
      </c>
      <c r="I127" s="55"/>
      <c r="J127" s="55"/>
      <c r="K127" s="55"/>
      <c r="L127" s="55"/>
      <c r="M127" s="62"/>
      <c r="N127" s="62">
        <f>'Коллоквиум 2'!E127</f>
        <v>2</v>
      </c>
      <c r="O127" s="62"/>
      <c r="P127" s="62"/>
      <c r="Q127" s="62"/>
      <c r="R127" s="62"/>
      <c r="S127" s="62"/>
      <c r="T127" s="62">
        <f>'Коллоквиум 3'!E127</f>
        <v>2</v>
      </c>
      <c r="U127" s="62">
        <f>Контрольная!D127</f>
        <v>2</v>
      </c>
      <c r="V127" s="62"/>
      <c r="W127" s="62"/>
      <c r="X127" s="62"/>
      <c r="Y127" s="62"/>
      <c r="Z127" s="62"/>
      <c r="AA127" s="62">
        <f>'Коллоквиум 4'!E127</f>
        <v>2</v>
      </c>
      <c r="AB127" s="94"/>
      <c r="AC127" s="95"/>
      <c r="AD127" s="96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</row>
    <row r="128" spans="1:44" ht="12.75" customHeight="1">
      <c r="A128" s="38">
        <v>124</v>
      </c>
      <c r="B128" s="5" t="str">
        <f>списки!C124</f>
        <v>Панова Диана Дмитриевна (932001)</v>
      </c>
      <c r="C128" s="100"/>
      <c r="D128" s="55"/>
      <c r="E128" s="55"/>
      <c r="F128" s="55"/>
      <c r="G128" s="55"/>
      <c r="H128" s="55">
        <f>'Коллоквиум 1'!E128</f>
        <v>2</v>
      </c>
      <c r="I128" s="55"/>
      <c r="J128" s="55"/>
      <c r="K128" s="55"/>
      <c r="L128" s="55"/>
      <c r="M128" s="62"/>
      <c r="N128" s="62">
        <f>'Коллоквиум 2'!E128</f>
        <v>2</v>
      </c>
      <c r="O128" s="62"/>
      <c r="P128" s="62"/>
      <c r="Q128" s="62"/>
      <c r="R128" s="62"/>
      <c r="S128" s="62"/>
      <c r="T128" s="62">
        <f>'Коллоквиум 3'!E128</f>
        <v>2</v>
      </c>
      <c r="U128" s="62">
        <f>Контрольная!D128</f>
        <v>2</v>
      </c>
      <c r="V128" s="62"/>
      <c r="W128" s="62"/>
      <c r="X128" s="62"/>
      <c r="Y128" s="62"/>
      <c r="Z128" s="62"/>
      <c r="AA128" s="62">
        <f>'Коллоквиум 4'!E128</f>
        <v>2</v>
      </c>
      <c r="AB128" s="94"/>
      <c r="AC128" s="95"/>
      <c r="AD128" s="96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</row>
    <row r="129" spans="1:44" ht="12.75" customHeight="1">
      <c r="A129" s="38">
        <v>125</v>
      </c>
      <c r="B129" s="5" t="str">
        <f>списки!C125</f>
        <v>Петериков Иван Владимирович (932003)</v>
      </c>
      <c r="C129" s="100"/>
      <c r="D129" s="55"/>
      <c r="E129" s="55"/>
      <c r="F129" s="55"/>
      <c r="G129" s="55"/>
      <c r="H129" s="55">
        <f>'Коллоквиум 1'!E129</f>
        <v>2</v>
      </c>
      <c r="I129" s="55"/>
      <c r="J129" s="55"/>
      <c r="K129" s="55"/>
      <c r="L129" s="55"/>
      <c r="M129" s="62"/>
      <c r="N129" s="62">
        <f>'Коллоквиум 2'!E129</f>
        <v>2</v>
      </c>
      <c r="O129" s="62"/>
      <c r="P129" s="62"/>
      <c r="Q129" s="62"/>
      <c r="R129" s="62"/>
      <c r="S129" s="62"/>
      <c r="T129" s="62">
        <f>'Коллоквиум 3'!E129</f>
        <v>2</v>
      </c>
      <c r="U129" s="62">
        <f>Контрольная!D129</f>
        <v>2</v>
      </c>
      <c r="V129" s="62"/>
      <c r="W129" s="62"/>
      <c r="X129" s="62"/>
      <c r="Y129" s="62"/>
      <c r="Z129" s="62"/>
      <c r="AA129" s="62">
        <f>'Коллоквиум 4'!E129</f>
        <v>2</v>
      </c>
      <c r="AB129" s="94"/>
      <c r="AC129" s="95"/>
      <c r="AD129" s="96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</row>
    <row r="130" spans="1:44" ht="12.75" customHeight="1">
      <c r="A130" s="38">
        <v>126</v>
      </c>
      <c r="B130" s="5" t="str">
        <f>списки!C126</f>
        <v>Печкина Кристина Евгеньевна (932001)</v>
      </c>
      <c r="C130" s="100"/>
      <c r="D130" s="55"/>
      <c r="E130" s="55"/>
      <c r="F130" s="55"/>
      <c r="G130" s="55"/>
      <c r="H130" s="55">
        <f>'Коллоквиум 1'!E130</f>
        <v>2</v>
      </c>
      <c r="I130" s="55"/>
      <c r="J130" s="55"/>
      <c r="K130" s="55"/>
      <c r="L130" s="55"/>
      <c r="M130" s="62"/>
      <c r="N130" s="62">
        <f>'Коллоквиум 2'!E130</f>
        <v>2</v>
      </c>
      <c r="O130" s="62"/>
      <c r="P130" s="62"/>
      <c r="Q130" s="62"/>
      <c r="R130" s="62"/>
      <c r="S130" s="62"/>
      <c r="T130" s="62">
        <f>'Коллоквиум 3'!E130</f>
        <v>2</v>
      </c>
      <c r="U130" s="62">
        <f>Контрольная!D130</f>
        <v>2</v>
      </c>
      <c r="V130" s="62"/>
      <c r="W130" s="62"/>
      <c r="X130" s="62"/>
      <c r="Y130" s="62"/>
      <c r="Z130" s="62"/>
      <c r="AA130" s="62">
        <f>'Коллоквиум 4'!E130</f>
        <v>2</v>
      </c>
      <c r="AB130" s="94"/>
      <c r="AC130" s="95"/>
      <c r="AD130" s="96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</row>
    <row r="131" spans="1:44" ht="12.75" customHeight="1">
      <c r="A131" s="38">
        <v>127</v>
      </c>
      <c r="B131" s="5" t="str">
        <f>списки!C127</f>
        <v>Пудов Дмитрий Анатольевич (932001)</v>
      </c>
      <c r="C131" s="100"/>
      <c r="D131" s="55"/>
      <c r="E131" s="55"/>
      <c r="F131" s="55"/>
      <c r="G131" s="55"/>
      <c r="H131" s="55">
        <f>'Коллоквиум 1'!E131</f>
        <v>2</v>
      </c>
      <c r="I131" s="55"/>
      <c r="J131" s="55"/>
      <c r="K131" s="55"/>
      <c r="L131" s="55"/>
      <c r="M131" s="62"/>
      <c r="N131" s="62">
        <f>'Коллоквиум 2'!E131</f>
        <v>2</v>
      </c>
      <c r="O131" s="62"/>
      <c r="P131" s="62"/>
      <c r="Q131" s="62"/>
      <c r="R131" s="62"/>
      <c r="S131" s="62"/>
      <c r="T131" s="62">
        <f>'Коллоквиум 3'!E131</f>
        <v>2</v>
      </c>
      <c r="U131" s="62">
        <f>Контрольная!D131</f>
        <v>2</v>
      </c>
      <c r="V131" s="62"/>
      <c r="W131" s="62"/>
      <c r="X131" s="62"/>
      <c r="Y131" s="62"/>
      <c r="Z131" s="62"/>
      <c r="AA131" s="62">
        <f>'Коллоквиум 4'!E131</f>
        <v>2</v>
      </c>
      <c r="AB131" s="94"/>
      <c r="AC131" s="95"/>
      <c r="AD131" s="96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</row>
    <row r="132" spans="1:44" ht="12.75" customHeight="1">
      <c r="A132" s="38">
        <v>128</v>
      </c>
      <c r="B132" s="5" t="str">
        <f>списки!C128</f>
        <v>Ращупкина Наталья Максимовна (932002)</v>
      </c>
      <c r="C132" s="100"/>
      <c r="D132" s="55"/>
      <c r="E132" s="55"/>
      <c r="F132" s="55"/>
      <c r="G132" s="55"/>
      <c r="H132" s="55">
        <f>'Коллоквиум 1'!E132</f>
        <v>2</v>
      </c>
      <c r="I132" s="55"/>
      <c r="J132" s="55"/>
      <c r="K132" s="55"/>
      <c r="L132" s="55"/>
      <c r="M132" s="62"/>
      <c r="N132" s="62">
        <f>'Коллоквиум 2'!E132</f>
        <v>2</v>
      </c>
      <c r="O132" s="62"/>
      <c r="P132" s="62"/>
      <c r="Q132" s="62"/>
      <c r="R132" s="62"/>
      <c r="S132" s="62"/>
      <c r="T132" s="62">
        <f>'Коллоквиум 3'!E132</f>
        <v>2</v>
      </c>
      <c r="U132" s="62">
        <f>Контрольная!D132</f>
        <v>2</v>
      </c>
      <c r="V132" s="62"/>
      <c r="W132" s="62"/>
      <c r="X132" s="62"/>
      <c r="Y132" s="62"/>
      <c r="Z132" s="62"/>
      <c r="AA132" s="62">
        <f>'Коллоквиум 4'!E132</f>
        <v>2</v>
      </c>
      <c r="AB132" s="94"/>
      <c r="AC132" s="95"/>
      <c r="AD132" s="96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</row>
    <row r="133" spans="1:44" ht="12.75" customHeight="1">
      <c r="A133" s="38">
        <v>129</v>
      </c>
      <c r="B133" s="5" t="str">
        <f>списки!C129</f>
        <v>Русанов Даниил Игоревич (932002)</v>
      </c>
      <c r="C133" s="100"/>
      <c r="D133" s="55"/>
      <c r="E133" s="55"/>
      <c r="F133" s="55"/>
      <c r="G133" s="55"/>
      <c r="H133" s="55">
        <f>'Коллоквиум 1'!E133</f>
        <v>2</v>
      </c>
      <c r="I133" s="55"/>
      <c r="J133" s="55"/>
      <c r="K133" s="55"/>
      <c r="L133" s="55"/>
      <c r="M133" s="62"/>
      <c r="N133" s="62">
        <f>'Коллоквиум 2'!E133</f>
        <v>2</v>
      </c>
      <c r="O133" s="62"/>
      <c r="P133" s="62"/>
      <c r="Q133" s="62"/>
      <c r="R133" s="62"/>
      <c r="S133" s="62"/>
      <c r="T133" s="62">
        <f>'Коллоквиум 3'!E133</f>
        <v>2</v>
      </c>
      <c r="U133" s="62">
        <f>Контрольная!D133</f>
        <v>2</v>
      </c>
      <c r="V133" s="62"/>
      <c r="W133" s="62"/>
      <c r="X133" s="62"/>
      <c r="Y133" s="62"/>
      <c r="Z133" s="62"/>
      <c r="AA133" s="62">
        <f>'Коллоквиум 4'!E133</f>
        <v>2</v>
      </c>
      <c r="AB133" s="94"/>
      <c r="AC133" s="95"/>
      <c r="AD133" s="96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</row>
    <row r="134" spans="1:44" ht="12.75" customHeight="1">
      <c r="A134" s="38">
        <v>130</v>
      </c>
      <c r="B134" s="5" t="str">
        <f>списки!C130</f>
        <v>Скрипко Егор Анатольевич (932002)</v>
      </c>
      <c r="C134" s="100"/>
      <c r="D134" s="55"/>
      <c r="E134" s="55"/>
      <c r="F134" s="55"/>
      <c r="G134" s="55"/>
      <c r="H134" s="55">
        <f>'Коллоквиум 1'!E134</f>
        <v>2</v>
      </c>
      <c r="I134" s="55"/>
      <c r="J134" s="55"/>
      <c r="K134" s="55"/>
      <c r="L134" s="55"/>
      <c r="M134" s="62"/>
      <c r="N134" s="62">
        <f>'Коллоквиум 2'!E134</f>
        <v>2</v>
      </c>
      <c r="O134" s="62"/>
      <c r="P134" s="62"/>
      <c r="Q134" s="62"/>
      <c r="R134" s="62"/>
      <c r="S134" s="62"/>
      <c r="T134" s="62">
        <f>'Коллоквиум 3'!E134</f>
        <v>2</v>
      </c>
      <c r="U134" s="62">
        <f>Контрольная!D134</f>
        <v>2</v>
      </c>
      <c r="V134" s="62"/>
      <c r="W134" s="62"/>
      <c r="X134" s="62"/>
      <c r="Y134" s="62"/>
      <c r="Z134" s="62"/>
      <c r="AA134" s="62">
        <f>'Коллоквиум 4'!E134</f>
        <v>2</v>
      </c>
      <c r="AB134" s="94"/>
      <c r="AC134" s="95"/>
      <c r="AD134" s="96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</row>
    <row r="135" spans="1:44" ht="12.75" customHeight="1">
      <c r="A135" s="38">
        <v>131</v>
      </c>
      <c r="B135" s="5" t="str">
        <f>списки!C131</f>
        <v>Степаньков Данила Денисович (932001)</v>
      </c>
      <c r="C135" s="100"/>
      <c r="D135" s="55"/>
      <c r="E135" s="55"/>
      <c r="F135" s="55"/>
      <c r="G135" s="55"/>
      <c r="H135" s="55">
        <f>'Коллоквиум 1'!E135</f>
        <v>2</v>
      </c>
      <c r="I135" s="55"/>
      <c r="J135" s="55"/>
      <c r="K135" s="55"/>
      <c r="L135" s="55"/>
      <c r="M135" s="62"/>
      <c r="N135" s="62">
        <f>'Коллоквиум 2'!E135</f>
        <v>2</v>
      </c>
      <c r="O135" s="62"/>
      <c r="P135" s="62"/>
      <c r="Q135" s="62"/>
      <c r="R135" s="62"/>
      <c r="S135" s="62"/>
      <c r="T135" s="62">
        <f>'Коллоквиум 3'!E135</f>
        <v>2</v>
      </c>
      <c r="U135" s="62">
        <f>Контрольная!D135</f>
        <v>2</v>
      </c>
      <c r="V135" s="62"/>
      <c r="W135" s="62"/>
      <c r="X135" s="62"/>
      <c r="Y135" s="62"/>
      <c r="Z135" s="62"/>
      <c r="AA135" s="62">
        <f>'Коллоквиум 4'!E135</f>
        <v>2</v>
      </c>
      <c r="AB135" s="94"/>
      <c r="AC135" s="95"/>
      <c r="AD135" s="96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</row>
    <row r="136" spans="1:44" ht="12.75" customHeight="1">
      <c r="A136" s="38">
        <v>132</v>
      </c>
      <c r="B136" s="5" t="str">
        <f>списки!C132</f>
        <v>Танумихарджа Рафаэл Мэтью (932003)</v>
      </c>
      <c r="C136" s="100"/>
      <c r="D136" s="55"/>
      <c r="E136" s="55"/>
      <c r="F136" s="55"/>
      <c r="G136" s="55"/>
      <c r="H136" s="55">
        <f>'Коллоквиум 1'!E136</f>
        <v>2</v>
      </c>
      <c r="I136" s="55"/>
      <c r="J136" s="55"/>
      <c r="K136" s="55"/>
      <c r="L136" s="55"/>
      <c r="M136" s="62"/>
      <c r="N136" s="62">
        <f>'Коллоквиум 2'!E136</f>
        <v>2</v>
      </c>
      <c r="O136" s="62"/>
      <c r="P136" s="62"/>
      <c r="Q136" s="62"/>
      <c r="R136" s="62"/>
      <c r="S136" s="62"/>
      <c r="T136" s="62">
        <f>'Коллоквиум 3'!E136</f>
        <v>2</v>
      </c>
      <c r="U136" s="62">
        <f>Контрольная!D136</f>
        <v>2</v>
      </c>
      <c r="V136" s="62"/>
      <c r="W136" s="62"/>
      <c r="X136" s="62"/>
      <c r="Y136" s="62"/>
      <c r="Z136" s="62"/>
      <c r="AA136" s="62">
        <f>'Коллоквиум 4'!E136</f>
        <v>2</v>
      </c>
      <c r="AB136" s="94"/>
      <c r="AC136" s="95"/>
      <c r="AD136" s="96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</row>
    <row r="137" spans="1:44" ht="12.75" customHeight="1">
      <c r="A137" s="38">
        <v>133</v>
      </c>
      <c r="B137" s="5" t="str">
        <f>списки!C133</f>
        <v>Узжин Виталий Андреевич (932002)</v>
      </c>
      <c r="C137" s="100"/>
      <c r="D137" s="55"/>
      <c r="E137" s="55"/>
      <c r="F137" s="55"/>
      <c r="G137" s="55"/>
      <c r="H137" s="55">
        <f>'Коллоквиум 1'!E137</f>
        <v>2</v>
      </c>
      <c r="I137" s="55"/>
      <c r="J137" s="55"/>
      <c r="K137" s="55"/>
      <c r="L137" s="55"/>
      <c r="M137" s="62"/>
      <c r="N137" s="62">
        <f>'Коллоквиум 2'!E137</f>
        <v>2</v>
      </c>
      <c r="O137" s="62"/>
      <c r="P137" s="62"/>
      <c r="Q137" s="62"/>
      <c r="R137" s="62"/>
      <c r="S137" s="62"/>
      <c r="T137" s="62">
        <f>'Коллоквиум 3'!E137</f>
        <v>2</v>
      </c>
      <c r="U137" s="62">
        <f>Контрольная!D137</f>
        <v>2</v>
      </c>
      <c r="V137" s="62"/>
      <c r="W137" s="62"/>
      <c r="X137" s="62"/>
      <c r="Y137" s="62"/>
      <c r="Z137" s="62"/>
      <c r="AA137" s="62">
        <f>'Коллоквиум 4'!E137</f>
        <v>2</v>
      </c>
      <c r="AB137" s="94"/>
      <c r="AC137" s="95"/>
      <c r="AD137" s="96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</row>
    <row r="138" spans="1:44" ht="12.75" customHeight="1">
      <c r="A138" s="38">
        <v>134</v>
      </c>
      <c r="B138" s="5" t="str">
        <f>списки!C134</f>
        <v>Хандуев Алдар Станиславович (932001)</v>
      </c>
      <c r="C138" s="100"/>
      <c r="D138" s="55"/>
      <c r="E138" s="55"/>
      <c r="F138" s="55"/>
      <c r="G138" s="55"/>
      <c r="H138" s="55">
        <f>'Коллоквиум 1'!E138</f>
        <v>2</v>
      </c>
      <c r="I138" s="55"/>
      <c r="J138" s="55"/>
      <c r="K138" s="55"/>
      <c r="L138" s="55"/>
      <c r="M138" s="62"/>
      <c r="N138" s="62">
        <f>'Коллоквиум 2'!E138</f>
        <v>2</v>
      </c>
      <c r="O138" s="62"/>
      <c r="P138" s="62"/>
      <c r="Q138" s="62"/>
      <c r="R138" s="62"/>
      <c r="S138" s="62"/>
      <c r="T138" s="62">
        <f>'Коллоквиум 3'!E138</f>
        <v>2</v>
      </c>
      <c r="U138" s="62">
        <f>Контрольная!D138</f>
        <v>2</v>
      </c>
      <c r="V138" s="62"/>
      <c r="W138" s="62"/>
      <c r="X138" s="62"/>
      <c r="Y138" s="62"/>
      <c r="Z138" s="62"/>
      <c r="AA138" s="62">
        <f>'Коллоквиум 4'!E138</f>
        <v>2</v>
      </c>
      <c r="AB138" s="94"/>
      <c r="AC138" s="95"/>
      <c r="AD138" s="96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</row>
    <row r="139" spans="1:44" ht="12.75" customHeight="1">
      <c r="A139" s="38">
        <v>135</v>
      </c>
      <c r="B139" s="5" t="str">
        <f>списки!C135</f>
        <v>Щербак Юлия Алексеевна (932002)</v>
      </c>
      <c r="C139" s="100"/>
      <c r="D139" s="55"/>
      <c r="E139" s="55"/>
      <c r="F139" s="55"/>
      <c r="G139" s="55"/>
      <c r="H139" s="55">
        <f>'Коллоквиум 1'!E139</f>
        <v>2</v>
      </c>
      <c r="I139" s="55"/>
      <c r="J139" s="55"/>
      <c r="K139" s="55"/>
      <c r="L139" s="55"/>
      <c r="M139" s="62"/>
      <c r="N139" s="62">
        <f>'Коллоквиум 2'!E139</f>
        <v>2</v>
      </c>
      <c r="O139" s="62"/>
      <c r="P139" s="62"/>
      <c r="Q139" s="62"/>
      <c r="R139" s="62"/>
      <c r="S139" s="62"/>
      <c r="T139" s="62">
        <f>'Коллоквиум 3'!E139</f>
        <v>2</v>
      </c>
      <c r="U139" s="62">
        <f>Контрольная!D139</f>
        <v>2</v>
      </c>
      <c r="V139" s="62"/>
      <c r="W139" s="62"/>
      <c r="X139" s="62"/>
      <c r="Y139" s="62"/>
      <c r="Z139" s="62"/>
      <c r="AA139" s="62">
        <f>'Коллоквиум 4'!E139</f>
        <v>2</v>
      </c>
      <c r="AB139" s="94"/>
      <c r="AC139" s="95"/>
      <c r="AD139" s="96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</row>
    <row r="140" spans="1:44" ht="12.75" customHeight="1">
      <c r="A140" s="38">
        <v>136</v>
      </c>
      <c r="B140" s="5" t="str">
        <f>списки!C136</f>
        <v>Юдин Роман Владимирович (932003)</v>
      </c>
      <c r="C140" s="100"/>
      <c r="D140" s="55"/>
      <c r="E140" s="55"/>
      <c r="F140" s="55"/>
      <c r="G140" s="55"/>
      <c r="H140" s="55">
        <f>'Коллоквиум 1'!E140</f>
        <v>2</v>
      </c>
      <c r="I140" s="55"/>
      <c r="J140" s="55"/>
      <c r="K140" s="55"/>
      <c r="L140" s="55"/>
      <c r="M140" s="62"/>
      <c r="N140" s="62">
        <f>'Коллоквиум 2'!E140</f>
        <v>2</v>
      </c>
      <c r="O140" s="62"/>
      <c r="P140" s="62"/>
      <c r="Q140" s="62"/>
      <c r="R140" s="62"/>
      <c r="S140" s="62"/>
      <c r="T140" s="62">
        <f>'Коллоквиум 3'!E140</f>
        <v>2</v>
      </c>
      <c r="U140" s="62">
        <f>Контрольная!D140</f>
        <v>2</v>
      </c>
      <c r="V140" s="62"/>
      <c r="W140" s="62"/>
      <c r="X140" s="62"/>
      <c r="Y140" s="62"/>
      <c r="Z140" s="62"/>
      <c r="AA140" s="62">
        <f>'Коллоквиум 4'!E140</f>
        <v>2</v>
      </c>
      <c r="AB140" s="94"/>
      <c r="AC140" s="95"/>
      <c r="AD140" s="96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</row>
    <row r="141" spans="1:44" ht="12.75" customHeight="1">
      <c r="A141" s="38">
        <v>136</v>
      </c>
      <c r="B141" s="5">
        <f>списки!C137</f>
        <v>0</v>
      </c>
      <c r="C141" s="100"/>
      <c r="D141" s="55"/>
      <c r="E141" s="55"/>
      <c r="F141" s="55"/>
      <c r="G141" s="55"/>
      <c r="H141" s="55">
        <f>'Коллоквиум 1'!E141</f>
        <v>2</v>
      </c>
      <c r="I141" s="55"/>
      <c r="J141" s="55"/>
      <c r="K141" s="55"/>
      <c r="L141" s="55"/>
      <c r="M141" s="62"/>
      <c r="N141" s="62">
        <f>'Коллоквиум 2'!E141</f>
        <v>2</v>
      </c>
      <c r="O141" s="62"/>
      <c r="P141" s="62"/>
      <c r="Q141" s="62"/>
      <c r="R141" s="62"/>
      <c r="S141" s="62"/>
      <c r="T141" s="62">
        <f>'Коллоквиум 3'!E141</f>
        <v>2</v>
      </c>
      <c r="U141" s="62">
        <f>Контрольная!D141</f>
        <v>2</v>
      </c>
      <c r="V141" s="62"/>
      <c r="W141" s="62"/>
      <c r="X141" s="62"/>
      <c r="Y141" s="62"/>
      <c r="Z141" s="62"/>
      <c r="AA141" s="62">
        <f>'Коллоквиум 4'!E141</f>
        <v>2</v>
      </c>
      <c r="AB141" s="94"/>
      <c r="AC141" s="95"/>
      <c r="AD141" s="96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</row>
    <row r="142" spans="1:44" ht="12.75" customHeight="1">
      <c r="A142" s="38">
        <v>136</v>
      </c>
      <c r="B142" s="5">
        <f>списки!C138</f>
        <v>0</v>
      </c>
      <c r="C142" s="100"/>
      <c r="D142" s="55"/>
      <c r="E142" s="55"/>
      <c r="F142" s="55"/>
      <c r="G142" s="55"/>
      <c r="H142" s="55">
        <f>'Коллоквиум 1'!E142</f>
        <v>2</v>
      </c>
      <c r="I142" s="55"/>
      <c r="J142" s="55"/>
      <c r="K142" s="55"/>
      <c r="L142" s="55"/>
      <c r="M142" s="62"/>
      <c r="N142" s="62">
        <f>'Коллоквиум 2'!E142</f>
        <v>2</v>
      </c>
      <c r="O142" s="62"/>
      <c r="P142" s="62"/>
      <c r="Q142" s="62"/>
      <c r="R142" s="62"/>
      <c r="S142" s="62"/>
      <c r="T142" s="62">
        <f>'Коллоквиум 3'!E142</f>
        <v>2</v>
      </c>
      <c r="U142" s="62">
        <f>Контрольная!D142</f>
        <v>2</v>
      </c>
      <c r="V142" s="62"/>
      <c r="W142" s="62"/>
      <c r="X142" s="62"/>
      <c r="Y142" s="62"/>
      <c r="Z142" s="62"/>
      <c r="AA142" s="62">
        <f>'Коллоквиум 4'!E142</f>
        <v>2</v>
      </c>
      <c r="AB142" s="94"/>
      <c r="AC142" s="95"/>
      <c r="AD142" s="96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</row>
    <row r="143" spans="1:44" ht="12.75" customHeight="1">
      <c r="A143" s="38">
        <v>136</v>
      </c>
      <c r="B143" s="5">
        <f>списки!C139</f>
        <v>0</v>
      </c>
      <c r="C143" s="100"/>
      <c r="D143" s="55"/>
      <c r="E143" s="55"/>
      <c r="F143" s="55"/>
      <c r="G143" s="55"/>
      <c r="H143" s="55">
        <f>'Коллоквиум 1'!E143</f>
        <v>2</v>
      </c>
      <c r="I143" s="55"/>
      <c r="J143" s="55"/>
      <c r="K143" s="55"/>
      <c r="L143" s="55"/>
      <c r="M143" s="62"/>
      <c r="N143" s="62">
        <f>'Коллоквиум 2'!E143</f>
        <v>2</v>
      </c>
      <c r="O143" s="62"/>
      <c r="P143" s="62"/>
      <c r="Q143" s="62"/>
      <c r="R143" s="62"/>
      <c r="S143" s="62"/>
      <c r="T143" s="62">
        <f>'Коллоквиум 3'!E143</f>
        <v>2</v>
      </c>
      <c r="U143" s="62">
        <f>Контрольная!D143</f>
        <v>2</v>
      </c>
      <c r="V143" s="62"/>
      <c r="W143" s="62"/>
      <c r="X143" s="62"/>
      <c r="Y143" s="62"/>
      <c r="Z143" s="62"/>
      <c r="AA143" s="62">
        <f>'Коллоквиум 4'!E143</f>
        <v>2</v>
      </c>
      <c r="AB143" s="94"/>
      <c r="AC143" s="95"/>
      <c r="AD143" s="96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</row>
    <row r="144" spans="1:44" ht="12.75" customHeight="1">
      <c r="A144" s="38">
        <v>136</v>
      </c>
      <c r="B144" s="5">
        <f>списки!C140</f>
        <v>0</v>
      </c>
      <c r="C144" s="100"/>
      <c r="D144" s="55"/>
      <c r="E144" s="55"/>
      <c r="F144" s="55"/>
      <c r="G144" s="55"/>
      <c r="H144" s="55">
        <f>'Коллоквиум 1'!E144</f>
        <v>2</v>
      </c>
      <c r="I144" s="55"/>
      <c r="J144" s="55"/>
      <c r="K144" s="55"/>
      <c r="L144" s="55"/>
      <c r="M144" s="62"/>
      <c r="N144" s="62">
        <f>'Коллоквиум 2'!E144</f>
        <v>2</v>
      </c>
      <c r="O144" s="62"/>
      <c r="P144" s="62"/>
      <c r="Q144" s="62"/>
      <c r="R144" s="62"/>
      <c r="S144" s="62"/>
      <c r="T144" s="62">
        <f>'Коллоквиум 3'!E144</f>
        <v>2</v>
      </c>
      <c r="U144" s="62">
        <f>Контрольная!D144</f>
        <v>2</v>
      </c>
      <c r="V144" s="62"/>
      <c r="W144" s="62"/>
      <c r="X144" s="62"/>
      <c r="Y144" s="62"/>
      <c r="Z144" s="62"/>
      <c r="AA144" s="62">
        <f>'Коллоквиум 4'!E144</f>
        <v>2</v>
      </c>
      <c r="AB144" s="94"/>
      <c r="AC144" s="101"/>
      <c r="AD144" s="82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</row>
    <row r="145" spans="1:40" ht="12.75" customHeight="1">
      <c r="A145" s="38">
        <v>136</v>
      </c>
      <c r="B145" s="5" t="str">
        <f>списки!C141</f>
        <v>Переплеткина</v>
      </c>
      <c r="C145" s="100"/>
      <c r="D145" s="55"/>
      <c r="E145" s="55"/>
      <c r="F145" s="55"/>
      <c r="G145" s="55"/>
      <c r="H145" s="55">
        <f>'Коллоквиум 1'!E145</f>
        <v>2</v>
      </c>
      <c r="I145" s="55"/>
      <c r="J145" s="55"/>
      <c r="K145" s="55"/>
      <c r="L145" s="55"/>
      <c r="M145" s="62"/>
      <c r="N145" s="62">
        <f>'Коллоквиум 2'!E145</f>
        <v>2</v>
      </c>
      <c r="O145" s="62"/>
      <c r="P145" s="62"/>
      <c r="Q145" s="62"/>
      <c r="R145" s="62"/>
      <c r="S145" s="62"/>
      <c r="T145" s="62">
        <f>'Коллоквиум 3'!E145</f>
        <v>2</v>
      </c>
      <c r="U145" s="62">
        <f>Контрольная!D145</f>
        <v>2</v>
      </c>
      <c r="V145" s="62"/>
      <c r="W145" s="62"/>
      <c r="X145" s="62"/>
      <c r="Y145" s="62"/>
      <c r="Z145" s="62"/>
      <c r="AA145" s="62">
        <f>'Коллоквиум 4'!E145</f>
        <v>2</v>
      </c>
      <c r="AB145" s="94"/>
      <c r="AC145" s="101"/>
      <c r="AD145" s="82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</row>
    <row r="146" spans="1:40" ht="12.75" customHeight="1">
      <c r="A146" s="38">
        <v>136</v>
      </c>
      <c r="B146" s="5" t="str">
        <f>списки!C142</f>
        <v>Емелин Кирилл Сергеевич</v>
      </c>
      <c r="C146" s="100"/>
      <c r="D146" s="55"/>
      <c r="E146" s="55"/>
      <c r="F146" s="55"/>
      <c r="G146" s="55"/>
      <c r="H146" s="55">
        <f>'Коллоквиум 1'!E146</f>
        <v>2</v>
      </c>
      <c r="I146" s="55"/>
      <c r="J146" s="55"/>
      <c r="K146" s="55"/>
      <c r="L146" s="55"/>
      <c r="M146" s="62"/>
      <c r="N146" s="62">
        <f>'Коллоквиум 2'!E146</f>
        <v>2</v>
      </c>
      <c r="O146" s="62"/>
      <c r="P146" s="62"/>
      <c r="Q146" s="62"/>
      <c r="R146" s="62"/>
      <c r="S146" s="62"/>
      <c r="T146" s="62">
        <f>'Коллоквиум 3'!E146</f>
        <v>2</v>
      </c>
      <c r="U146" s="62">
        <f>Контрольная!D146</f>
        <v>2</v>
      </c>
      <c r="V146" s="62"/>
      <c r="W146" s="62"/>
      <c r="X146" s="62"/>
      <c r="Y146" s="62"/>
      <c r="Z146" s="62"/>
      <c r="AA146" s="62">
        <f>'Коллоквиум 4'!E146</f>
        <v>2</v>
      </c>
      <c r="AB146" s="94"/>
      <c r="AC146" s="101"/>
      <c r="AD146" s="82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</row>
    <row r="147" spans="1:40" ht="12.75" customHeight="1">
      <c r="A147" s="38">
        <v>136</v>
      </c>
      <c r="B147" s="5" t="str">
        <f>списки!C143</f>
        <v>Гурин Кирилл Игоревич</v>
      </c>
      <c r="C147" s="100"/>
      <c r="D147" s="55"/>
      <c r="E147" s="55"/>
      <c r="F147" s="55"/>
      <c r="G147" s="55"/>
      <c r="H147" s="55">
        <f>'Коллоквиум 1'!E147</f>
        <v>2</v>
      </c>
      <c r="I147" s="55"/>
      <c r="J147" s="55"/>
      <c r="K147" s="55"/>
      <c r="L147" s="55"/>
      <c r="M147" s="62"/>
      <c r="N147" s="62">
        <f>'Коллоквиум 2'!E147</f>
        <v>2</v>
      </c>
      <c r="O147" s="62"/>
      <c r="P147" s="62"/>
      <c r="Q147" s="62"/>
      <c r="R147" s="62"/>
      <c r="S147" s="62"/>
      <c r="T147" s="62">
        <f>'Коллоквиум 3'!E147</f>
        <v>2</v>
      </c>
      <c r="U147" s="62">
        <f>Контрольная!D147</f>
        <v>2</v>
      </c>
      <c r="V147" s="62"/>
      <c r="W147" s="62"/>
      <c r="X147" s="62"/>
      <c r="Y147" s="62"/>
      <c r="Z147" s="62"/>
      <c r="AA147" s="62">
        <f>'Коллоквиум 4'!E147</f>
        <v>2</v>
      </c>
      <c r="AB147" s="94"/>
      <c r="AC147" s="101"/>
      <c r="AD147" s="82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</row>
    <row r="148" spans="1:40" ht="12.75" customHeight="1">
      <c r="A148" s="38">
        <v>136</v>
      </c>
      <c r="B148" s="5">
        <f>списки!C144</f>
        <v>0</v>
      </c>
      <c r="C148" s="100"/>
      <c r="D148" s="55"/>
      <c r="E148" s="55"/>
      <c r="F148" s="55"/>
      <c r="G148" s="55"/>
      <c r="H148" s="55">
        <f>'Коллоквиум 1'!E148</f>
        <v>0</v>
      </c>
      <c r="I148" s="55"/>
      <c r="J148" s="55"/>
      <c r="K148" s="55"/>
      <c r="L148" s="55"/>
      <c r="M148" s="62"/>
      <c r="N148" s="62">
        <f>'Коллоквиум 2'!E148</f>
        <v>0</v>
      </c>
      <c r="O148" s="62"/>
      <c r="P148" s="62"/>
      <c r="Q148" s="62"/>
      <c r="R148" s="62"/>
      <c r="S148" s="62"/>
      <c r="T148" s="62">
        <f>'Коллоквиум 3'!E148</f>
        <v>0</v>
      </c>
      <c r="U148" s="62">
        <f>Контрольная!D148</f>
        <v>0</v>
      </c>
      <c r="V148" s="62"/>
      <c r="W148" s="62"/>
      <c r="X148" s="62"/>
      <c r="Y148" s="62"/>
      <c r="Z148" s="62"/>
      <c r="AA148" s="62">
        <f>'Коллоквиум 4'!E148</f>
        <v>0</v>
      </c>
      <c r="AB148" s="94"/>
      <c r="AC148" s="101"/>
      <c r="AD148" s="82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</row>
    <row r="149" spans="1:40" ht="12.75" customHeight="1">
      <c r="A149" s="38">
        <v>136</v>
      </c>
      <c r="B149" s="5">
        <f>списки!C145</f>
        <v>0</v>
      </c>
      <c r="C149" s="100"/>
      <c r="D149" s="55"/>
      <c r="E149" s="55"/>
      <c r="F149" s="55"/>
      <c r="G149" s="55"/>
      <c r="H149" s="55">
        <f>'Коллоквиум 1'!E149</f>
        <v>0</v>
      </c>
      <c r="I149" s="55"/>
      <c r="J149" s="55"/>
      <c r="K149" s="55"/>
      <c r="L149" s="55"/>
      <c r="M149" s="62"/>
      <c r="N149" s="62">
        <f>'Коллоквиум 2'!E149</f>
        <v>0</v>
      </c>
      <c r="O149" s="62"/>
      <c r="P149" s="62"/>
      <c r="Q149" s="62"/>
      <c r="R149" s="62"/>
      <c r="S149" s="62"/>
      <c r="T149" s="62">
        <f>'Коллоквиум 3'!E149</f>
        <v>0</v>
      </c>
      <c r="U149" s="62">
        <f>Контрольная!D149</f>
        <v>0</v>
      </c>
      <c r="V149" s="62"/>
      <c r="W149" s="62"/>
      <c r="X149" s="62"/>
      <c r="Y149" s="62"/>
      <c r="Z149" s="62"/>
      <c r="AA149" s="62">
        <f>'Коллоквиум 4'!E149</f>
        <v>0</v>
      </c>
      <c r="AB149" s="94"/>
      <c r="AC149" s="101"/>
      <c r="AD149" s="82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</row>
    <row r="150" spans="1:40" ht="12.75" customHeight="1">
      <c r="A150" s="38">
        <v>136</v>
      </c>
      <c r="B150" s="5">
        <f>списки!C146</f>
        <v>0</v>
      </c>
      <c r="C150" s="100"/>
      <c r="D150" s="55"/>
      <c r="E150" s="55"/>
      <c r="F150" s="55"/>
      <c r="G150" s="55"/>
      <c r="H150" s="55">
        <f>'Коллоквиум 1'!E150</f>
        <v>0</v>
      </c>
      <c r="I150" s="55"/>
      <c r="J150" s="55"/>
      <c r="K150" s="55"/>
      <c r="L150" s="55"/>
      <c r="M150" s="62"/>
      <c r="N150" s="62">
        <f>'Коллоквиум 2'!E150</f>
        <v>0</v>
      </c>
      <c r="O150" s="62"/>
      <c r="P150" s="62"/>
      <c r="Q150" s="62"/>
      <c r="R150" s="62"/>
      <c r="S150" s="62"/>
      <c r="T150" s="62">
        <f>'Коллоквиум 3'!E150</f>
        <v>0</v>
      </c>
      <c r="U150" s="62">
        <f>Контрольная!D150</f>
        <v>0</v>
      </c>
      <c r="V150" s="62"/>
      <c r="W150" s="62"/>
      <c r="X150" s="62"/>
      <c r="Y150" s="62"/>
      <c r="Z150" s="62"/>
      <c r="AA150" s="62">
        <f>'Коллоквиум 4'!E150</f>
        <v>0</v>
      </c>
      <c r="AB150" s="94"/>
      <c r="AC150" s="101"/>
      <c r="AD150" s="82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</row>
    <row r="151" spans="1:40" ht="12.75" customHeight="1">
      <c r="A151" s="38">
        <v>136</v>
      </c>
      <c r="B151" s="5">
        <f>списки!C147</f>
        <v>0</v>
      </c>
      <c r="C151" s="100"/>
      <c r="D151" s="55"/>
      <c r="E151" s="55"/>
      <c r="F151" s="55"/>
      <c r="G151" s="55"/>
      <c r="H151" s="55">
        <f>'Коллоквиум 1'!E151</f>
        <v>0</v>
      </c>
      <c r="I151" s="55"/>
      <c r="J151" s="55"/>
      <c r="K151" s="55"/>
      <c r="L151" s="55"/>
      <c r="M151" s="62"/>
      <c r="N151" s="62">
        <f>'Коллоквиум 2'!E151</f>
        <v>0</v>
      </c>
      <c r="O151" s="62"/>
      <c r="P151" s="62"/>
      <c r="Q151" s="62"/>
      <c r="R151" s="62"/>
      <c r="S151" s="62"/>
      <c r="T151" s="62">
        <f>'Коллоквиум 3'!E151</f>
        <v>0</v>
      </c>
      <c r="U151" s="62">
        <f>Контрольная!D151</f>
        <v>0</v>
      </c>
      <c r="V151" s="62"/>
      <c r="W151" s="62"/>
      <c r="X151" s="62"/>
      <c r="Y151" s="62"/>
      <c r="Z151" s="62"/>
      <c r="AA151" s="62">
        <f>'Коллоквиум 4'!E151</f>
        <v>0</v>
      </c>
      <c r="AB151" s="94"/>
      <c r="AC151" s="101"/>
      <c r="AD151" s="82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</row>
    <row r="152" spans="1:40" ht="12.75" customHeight="1"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63"/>
      <c r="AC152" s="101"/>
      <c r="AD152" s="82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</row>
    <row r="153" spans="1:40" ht="12.75" customHeight="1"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63"/>
      <c r="AC153" s="101"/>
      <c r="AD153" s="82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</row>
    <row r="154" spans="1:40" ht="12.75" customHeight="1"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63"/>
      <c r="AC154" s="101"/>
      <c r="AD154" s="82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</row>
    <row r="155" spans="1:40" ht="12.75" customHeight="1"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63"/>
      <c r="AC155" s="101"/>
      <c r="AD155" s="82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</row>
    <row r="156" spans="1:40" ht="12.75" customHeight="1"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63"/>
      <c r="AC156" s="101"/>
      <c r="AD156" s="82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</row>
    <row r="157" spans="1:40" ht="12.75" customHeight="1"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63"/>
      <c r="AC157" s="101"/>
      <c r="AD157" s="82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</row>
    <row r="158" spans="1:40" ht="12.75" customHeight="1"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63"/>
      <c r="AC158" s="101"/>
      <c r="AD158" s="82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</row>
    <row r="159" spans="1:40" ht="12.75" customHeight="1"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63"/>
      <c r="AC159" s="101"/>
      <c r="AD159" s="82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</row>
    <row r="160" spans="1:40" ht="12.75" customHeight="1"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63"/>
      <c r="AC160" s="101"/>
      <c r="AD160" s="82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</row>
    <row r="161" spans="3:40" ht="12.75" customHeight="1"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63"/>
      <c r="AC161" s="101"/>
      <c r="AD161" s="82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</row>
    <row r="162" spans="3:40" ht="12.75" customHeight="1"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63"/>
      <c r="AC162" s="101"/>
      <c r="AD162" s="82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</row>
    <row r="163" spans="3:40" ht="12.75" customHeight="1"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63"/>
      <c r="AC163" s="101"/>
      <c r="AD163" s="82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</row>
    <row r="164" spans="3:40" ht="12.75" customHeight="1"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63"/>
      <c r="AC164" s="101"/>
      <c r="AD164" s="82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</row>
    <row r="165" spans="3:40" ht="12.75" customHeight="1"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63"/>
      <c r="AC165" s="101"/>
      <c r="AD165" s="82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</row>
    <row r="166" spans="3:40" ht="12.75" customHeight="1"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63"/>
      <c r="AC166" s="101"/>
      <c r="AD166" s="82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</row>
    <row r="167" spans="3:40" ht="12.75" customHeight="1"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63"/>
      <c r="AC167" s="101"/>
      <c r="AD167" s="82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</row>
    <row r="168" spans="3:40" ht="12.75" customHeight="1"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63"/>
      <c r="AC168" s="101"/>
      <c r="AD168" s="82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</row>
    <row r="169" spans="3:40" ht="12.75" customHeight="1"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63"/>
      <c r="AC169" s="101"/>
      <c r="AD169" s="82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</row>
    <row r="170" spans="3:40" ht="12.75" customHeight="1"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63"/>
      <c r="AC170" s="101"/>
      <c r="AD170" s="82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</row>
    <row r="171" spans="3:40" ht="12.75" customHeight="1"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63"/>
      <c r="AC171" s="101"/>
      <c r="AD171" s="82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</row>
    <row r="172" spans="3:40" ht="12.75" customHeight="1"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63"/>
      <c r="AC172" s="101"/>
      <c r="AD172" s="82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</row>
    <row r="173" spans="3:40" ht="12.75" customHeight="1"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63"/>
      <c r="AC173" s="101"/>
      <c r="AD173" s="82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</row>
    <row r="174" spans="3:40" ht="12.75" customHeight="1"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63"/>
      <c r="AC174" s="101"/>
      <c r="AD174" s="82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</row>
    <row r="175" spans="3:40" ht="12.75" customHeight="1"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63"/>
      <c r="AC175" s="101"/>
      <c r="AD175" s="82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</row>
    <row r="176" spans="3:40" ht="12.75" customHeight="1"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63"/>
      <c r="AC176" s="101"/>
      <c r="AD176" s="82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</row>
    <row r="177" spans="3:40" ht="12.75" customHeight="1"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63"/>
      <c r="AC177" s="101"/>
      <c r="AD177" s="82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</row>
    <row r="178" spans="3:40" ht="12.75" customHeight="1"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63"/>
      <c r="AC178" s="101"/>
      <c r="AD178" s="82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</row>
    <row r="179" spans="3:40" ht="12.75" customHeight="1"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63"/>
      <c r="AC179" s="101"/>
      <c r="AD179" s="82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</row>
    <row r="180" spans="3:40" ht="12.75" customHeight="1"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63"/>
      <c r="AC180" s="101"/>
      <c r="AD180" s="82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</row>
    <row r="181" spans="3:40" ht="12.75" customHeight="1"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63"/>
      <c r="AC181" s="101"/>
      <c r="AD181" s="82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</row>
    <row r="182" spans="3:40" ht="12.75" customHeight="1"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63"/>
      <c r="AC182" s="101"/>
      <c r="AD182" s="82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</row>
    <row r="183" spans="3:40" ht="12.75" customHeight="1"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63"/>
      <c r="AC183" s="101"/>
      <c r="AD183" s="82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</row>
    <row r="184" spans="3:40" ht="12.75" customHeight="1"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63"/>
      <c r="AC184" s="101"/>
      <c r="AD184" s="82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</row>
    <row r="185" spans="3:40" ht="12.75" customHeight="1"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63"/>
      <c r="AC185" s="101"/>
      <c r="AD185" s="82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</row>
    <row r="186" spans="3:40" ht="12.75" customHeight="1"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63"/>
      <c r="AC186" s="101"/>
      <c r="AD186" s="82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</row>
    <row r="187" spans="3:40" ht="12.75" customHeight="1"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63"/>
      <c r="AC187" s="101"/>
      <c r="AD187" s="82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</row>
    <row r="188" spans="3:40" ht="12.75" customHeight="1"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63"/>
      <c r="AC188" s="101"/>
      <c r="AD188" s="82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</row>
    <row r="189" spans="3:40" ht="12.75" customHeight="1"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63"/>
      <c r="AC189" s="101"/>
      <c r="AD189" s="82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</row>
    <row r="190" spans="3:40" ht="12.75" customHeight="1"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63"/>
      <c r="AC190" s="101"/>
      <c r="AD190" s="82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</row>
    <row r="191" spans="3:40" ht="12.75" customHeight="1"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63"/>
      <c r="AC191" s="101"/>
      <c r="AD191" s="82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</row>
    <row r="192" spans="3:40" ht="12.75" customHeight="1"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63"/>
      <c r="AC192" s="101"/>
      <c r="AD192" s="82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</row>
    <row r="193" spans="3:40" ht="12.75" customHeight="1"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63"/>
      <c r="AC193" s="101"/>
      <c r="AD193" s="82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</row>
    <row r="194" spans="3:40" ht="12.75" customHeight="1"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63"/>
      <c r="AC194" s="101"/>
      <c r="AD194" s="82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</row>
    <row r="195" spans="3:40" ht="12.75" customHeight="1"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63"/>
      <c r="AC195" s="101"/>
      <c r="AD195" s="82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</row>
    <row r="196" spans="3:40" ht="12.75" customHeight="1"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63"/>
      <c r="AC196" s="101"/>
      <c r="AD196" s="82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</row>
    <row r="197" spans="3:40" ht="12.75" customHeight="1"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63"/>
      <c r="AC197" s="101"/>
      <c r="AD197" s="82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</row>
    <row r="198" spans="3:40" ht="12.75" customHeight="1"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63"/>
      <c r="AC198" s="101"/>
      <c r="AD198" s="82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</row>
    <row r="199" spans="3:40" ht="12.75" customHeight="1"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63"/>
      <c r="AC199" s="101"/>
      <c r="AD199" s="82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</row>
    <row r="200" spans="3:40" ht="12.75" customHeight="1"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63"/>
      <c r="AC200" s="101"/>
      <c r="AD200" s="82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</row>
    <row r="201" spans="3:40" ht="12.75" customHeight="1"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63"/>
      <c r="AC201" s="101"/>
      <c r="AD201" s="82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</row>
    <row r="202" spans="3:40" ht="12.75" customHeight="1"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63"/>
      <c r="AC202" s="101"/>
      <c r="AD202" s="82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</row>
    <row r="203" spans="3:40" ht="12.75" customHeight="1"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63"/>
      <c r="AC203" s="101"/>
      <c r="AD203" s="82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</row>
    <row r="204" spans="3:40" ht="12.75" customHeight="1"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63"/>
      <c r="AC204" s="101"/>
      <c r="AD204" s="82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</row>
    <row r="205" spans="3:40" ht="12.75" customHeight="1"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63"/>
      <c r="AC205" s="101"/>
      <c r="AD205" s="82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</row>
    <row r="206" spans="3:40" ht="12.75" customHeight="1"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63"/>
      <c r="AC206" s="101"/>
      <c r="AD206" s="82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</row>
    <row r="207" spans="3:40" ht="12.75" customHeight="1"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63"/>
      <c r="AC207" s="101"/>
      <c r="AD207" s="82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</row>
    <row r="208" spans="3:40" ht="12.75" customHeight="1"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63"/>
      <c r="AC208" s="101"/>
      <c r="AD208" s="82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</row>
    <row r="209" spans="3:40" ht="12.75" customHeight="1"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63"/>
      <c r="AC209" s="101"/>
      <c r="AD209" s="82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</row>
    <row r="210" spans="3:40" ht="12.75" customHeight="1"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63"/>
      <c r="AC210" s="101"/>
      <c r="AD210" s="82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</row>
    <row r="211" spans="3:40" ht="12.75" customHeight="1"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63"/>
      <c r="AC211" s="101"/>
      <c r="AD211" s="82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</row>
    <row r="212" spans="3:40" ht="12.75" customHeight="1"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63"/>
      <c r="AC212" s="101"/>
      <c r="AD212" s="82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</row>
    <row r="213" spans="3:40" ht="12.75" customHeight="1"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63"/>
      <c r="AC213" s="101"/>
      <c r="AD213" s="82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</row>
    <row r="214" spans="3:40" ht="12.75" customHeight="1"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63"/>
      <c r="AC214" s="101"/>
      <c r="AD214" s="82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</row>
    <row r="215" spans="3:40" ht="12.75" customHeight="1"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63"/>
      <c r="AC215" s="101"/>
      <c r="AD215" s="82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</row>
    <row r="216" spans="3:40" ht="12.75" customHeight="1"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63"/>
      <c r="AC216" s="101"/>
      <c r="AD216" s="82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</row>
    <row r="217" spans="3:40" ht="12.75" customHeight="1"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63"/>
      <c r="AC217" s="101"/>
      <c r="AD217" s="82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</row>
    <row r="218" spans="3:40" ht="12.75" customHeight="1"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63"/>
      <c r="AC218" s="101"/>
      <c r="AD218" s="82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</row>
    <row r="219" spans="3:40" ht="12.75" customHeight="1"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63"/>
      <c r="AC219" s="101"/>
      <c r="AD219" s="82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</row>
    <row r="220" spans="3:40" ht="12.75" customHeight="1"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63"/>
      <c r="AC220" s="101"/>
      <c r="AD220" s="82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</row>
    <row r="221" spans="3:40" ht="12.75" customHeight="1"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63"/>
      <c r="AC221" s="101"/>
      <c r="AD221" s="82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</row>
    <row r="222" spans="3:40" ht="12.75" customHeight="1"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63"/>
      <c r="AC222" s="101"/>
      <c r="AD222" s="82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</row>
    <row r="223" spans="3:40" ht="12.75" customHeight="1"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63"/>
      <c r="AC223" s="101"/>
      <c r="AD223" s="82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</row>
    <row r="224" spans="3:40" ht="12.75" customHeight="1"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63"/>
      <c r="AC224" s="101"/>
      <c r="AD224" s="82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</row>
    <row r="225" spans="3:40" ht="12.75" customHeight="1"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63"/>
      <c r="AC225" s="101"/>
      <c r="AD225" s="82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</row>
    <row r="226" spans="3:40" ht="12.75" customHeight="1"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63"/>
      <c r="AC226" s="101"/>
      <c r="AD226" s="82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</row>
    <row r="227" spans="3:40" ht="12.75" customHeight="1"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63"/>
      <c r="AC227" s="101"/>
      <c r="AD227" s="82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</row>
    <row r="228" spans="3:40" ht="12.75" customHeight="1"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63"/>
      <c r="AC228" s="101"/>
      <c r="AD228" s="82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</row>
    <row r="229" spans="3:40" ht="12.75" customHeight="1"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63"/>
      <c r="AC229" s="101"/>
      <c r="AD229" s="82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</row>
    <row r="230" spans="3:40" ht="12.75" customHeight="1"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63"/>
      <c r="AC230" s="101"/>
      <c r="AD230" s="82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</row>
    <row r="231" spans="3:40" ht="12.75" customHeight="1"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63"/>
      <c r="AC231" s="101"/>
      <c r="AD231" s="82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</row>
    <row r="232" spans="3:40" ht="12.75" customHeight="1"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63"/>
      <c r="AC232" s="101"/>
      <c r="AD232" s="82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</row>
    <row r="233" spans="3:40" ht="12.75" customHeight="1"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63"/>
      <c r="AC233" s="101"/>
      <c r="AD233" s="82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</row>
    <row r="234" spans="3:40" ht="12.75" customHeight="1"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63"/>
      <c r="AC234" s="101"/>
      <c r="AD234" s="82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</row>
    <row r="235" spans="3:40" ht="12.75" customHeight="1"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63"/>
      <c r="AC235" s="101"/>
      <c r="AD235" s="82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</row>
    <row r="236" spans="3:40" ht="12.75" customHeight="1"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63"/>
      <c r="AC236" s="101"/>
      <c r="AD236" s="82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</row>
    <row r="237" spans="3:40" ht="12.75" customHeight="1"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63"/>
      <c r="AC237" s="101"/>
      <c r="AD237" s="82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</row>
    <row r="238" spans="3:40" ht="12.75" customHeight="1"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63"/>
      <c r="AC238" s="101"/>
      <c r="AD238" s="82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</row>
    <row r="239" spans="3:40" ht="12.75" customHeight="1"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63"/>
      <c r="AC239" s="101"/>
      <c r="AD239" s="82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</row>
    <row r="240" spans="3:40" ht="12.75" customHeight="1"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63"/>
      <c r="AC240" s="101"/>
      <c r="AD240" s="82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</row>
    <row r="241" spans="3:40" ht="12.75" customHeight="1"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63"/>
      <c r="AC241" s="101"/>
      <c r="AD241" s="82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</row>
    <row r="242" spans="3:40" ht="12.75" customHeight="1"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63"/>
      <c r="AC242" s="101"/>
      <c r="AD242" s="82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</row>
    <row r="243" spans="3:40" ht="12.75" customHeight="1"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63"/>
      <c r="AC243" s="101"/>
      <c r="AD243" s="82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</row>
    <row r="244" spans="3:40" ht="12.75" customHeight="1"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63"/>
      <c r="AC244" s="101"/>
      <c r="AD244" s="82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</row>
    <row r="245" spans="3:40" ht="12.75" customHeight="1"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63"/>
      <c r="AC245" s="101"/>
      <c r="AD245" s="82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</row>
    <row r="246" spans="3:40" ht="12.75" customHeight="1"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63"/>
      <c r="AC246" s="101"/>
      <c r="AD246" s="82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</row>
    <row r="247" spans="3:40" ht="12.75" customHeight="1"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63"/>
      <c r="AC247" s="101"/>
      <c r="AD247" s="82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</row>
    <row r="248" spans="3:40" ht="12.75" customHeight="1"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63"/>
      <c r="AC248" s="101"/>
      <c r="AD248" s="82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</row>
    <row r="249" spans="3:40" ht="12.75" customHeight="1"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63"/>
      <c r="AC249" s="101"/>
      <c r="AD249" s="82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</row>
    <row r="250" spans="3:40" ht="12.75" customHeight="1"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63"/>
      <c r="AC250" s="101"/>
      <c r="AD250" s="82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</row>
    <row r="251" spans="3:40" ht="12.75" customHeight="1"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63"/>
      <c r="AC251" s="101"/>
      <c r="AD251" s="82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</row>
    <row r="252" spans="3:40" ht="12.75" customHeight="1"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63"/>
      <c r="AC252" s="101"/>
      <c r="AD252" s="82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</row>
    <row r="253" spans="3:40" ht="12.75" customHeight="1"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63"/>
      <c r="AC253" s="101"/>
      <c r="AD253" s="82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</row>
    <row r="254" spans="3:40" ht="12.75" customHeight="1"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63"/>
      <c r="AC254" s="101"/>
      <c r="AD254" s="82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</row>
    <row r="255" spans="3:40" ht="12.75" customHeight="1"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63"/>
      <c r="AC255" s="101"/>
      <c r="AD255" s="82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</row>
    <row r="256" spans="3:40" ht="12.75" customHeight="1"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63"/>
      <c r="AC256" s="101"/>
      <c r="AD256" s="82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</row>
    <row r="257" spans="3:40" ht="12.75" customHeight="1"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63"/>
      <c r="AC257" s="101"/>
      <c r="AD257" s="82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</row>
    <row r="258" spans="3:40" ht="12.75" customHeight="1"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63"/>
      <c r="AC258" s="101"/>
      <c r="AD258" s="82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</row>
    <row r="259" spans="3:40" ht="12.75" customHeight="1"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63"/>
      <c r="AC259" s="101"/>
      <c r="AD259" s="82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</row>
    <row r="260" spans="3:40" ht="12.75" customHeight="1"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63"/>
      <c r="AC260" s="101"/>
      <c r="AD260" s="82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</row>
    <row r="261" spans="3:40" ht="12.75" customHeight="1"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63"/>
      <c r="AC261" s="101"/>
      <c r="AD261" s="82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</row>
    <row r="262" spans="3:40" ht="12.75" customHeight="1"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63"/>
      <c r="AC262" s="101"/>
      <c r="AD262" s="82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</row>
    <row r="263" spans="3:40" ht="12.75" customHeight="1"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63"/>
      <c r="AC263" s="101"/>
      <c r="AD263" s="82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</row>
    <row r="264" spans="3:40" ht="12.75" customHeight="1"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63"/>
      <c r="AC264" s="101"/>
      <c r="AD264" s="82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</row>
    <row r="265" spans="3:40" ht="12.75" customHeight="1"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63"/>
      <c r="AC265" s="101"/>
      <c r="AD265" s="82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</row>
    <row r="266" spans="3:40" ht="12.75" customHeight="1"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63"/>
      <c r="AC266" s="101"/>
      <c r="AD266" s="82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</row>
    <row r="267" spans="3:40" ht="12.75" customHeight="1"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63"/>
      <c r="AC267" s="101"/>
      <c r="AD267" s="82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</row>
    <row r="268" spans="3:40" ht="12.75" customHeight="1"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63"/>
      <c r="AC268" s="101"/>
      <c r="AD268" s="82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</row>
    <row r="269" spans="3:40" ht="12.75" customHeight="1"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63"/>
      <c r="AC269" s="101"/>
      <c r="AD269" s="82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</row>
    <row r="270" spans="3:40" ht="12.75" customHeight="1"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63"/>
      <c r="AC270" s="101"/>
      <c r="AD270" s="82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</row>
    <row r="271" spans="3:40" ht="12.75" customHeight="1"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63"/>
      <c r="AC271" s="101"/>
      <c r="AD271" s="82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</row>
    <row r="272" spans="3:40" ht="12.75" customHeight="1"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63"/>
      <c r="AC272" s="101"/>
      <c r="AD272" s="82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</row>
    <row r="273" spans="3:40" ht="12.75" customHeight="1"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63"/>
      <c r="AC273" s="101"/>
      <c r="AD273" s="82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</row>
    <row r="274" spans="3:40" ht="12.75" customHeight="1"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63"/>
      <c r="AC274" s="101"/>
      <c r="AD274" s="82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</row>
    <row r="275" spans="3:40" ht="12.75" customHeight="1"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63"/>
      <c r="AC275" s="101"/>
      <c r="AD275" s="82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</row>
    <row r="276" spans="3:40" ht="12.75" customHeight="1"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63"/>
      <c r="AC276" s="101"/>
      <c r="AD276" s="82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</row>
    <row r="277" spans="3:40" ht="12.75" customHeight="1"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63"/>
      <c r="AC277" s="101"/>
      <c r="AD277" s="82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</row>
    <row r="278" spans="3:40" ht="12.75" customHeight="1"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63"/>
      <c r="AC278" s="101"/>
      <c r="AD278" s="82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</row>
    <row r="279" spans="3:40" ht="12.75" customHeight="1"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63"/>
      <c r="AC279" s="101"/>
      <c r="AD279" s="82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</row>
    <row r="280" spans="3:40" ht="12.75" customHeight="1"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63"/>
      <c r="AC280" s="101"/>
      <c r="AD280" s="82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</row>
    <row r="281" spans="3:40" ht="12.75" customHeight="1"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63"/>
      <c r="AC281" s="101"/>
      <c r="AD281" s="82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</row>
    <row r="282" spans="3:40" ht="12.75" customHeight="1"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63"/>
      <c r="AC282" s="101"/>
      <c r="AD282" s="82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</row>
    <row r="283" spans="3:40" ht="12.75" customHeight="1"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63"/>
      <c r="AC283" s="101"/>
      <c r="AD283" s="82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</row>
    <row r="284" spans="3:40" ht="12.75" customHeight="1"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63"/>
      <c r="AC284" s="101"/>
      <c r="AD284" s="82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</row>
    <row r="285" spans="3:40" ht="12.75" customHeight="1"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63"/>
      <c r="AC285" s="101"/>
      <c r="AD285" s="82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</row>
    <row r="286" spans="3:40" ht="12.75" customHeight="1"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63"/>
      <c r="AC286" s="101"/>
      <c r="AD286" s="82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</row>
    <row r="287" spans="3:40" ht="12.75" customHeight="1"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63"/>
      <c r="AC287" s="101"/>
      <c r="AD287" s="82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</row>
    <row r="288" spans="3:40" ht="12.75" customHeight="1"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63"/>
      <c r="AC288" s="101"/>
      <c r="AD288" s="82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</row>
    <row r="289" spans="3:40" ht="12.75" customHeight="1"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63"/>
      <c r="AC289" s="101"/>
      <c r="AD289" s="82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</row>
    <row r="290" spans="3:40" ht="12.75" customHeight="1"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63"/>
      <c r="AC290" s="101"/>
      <c r="AD290" s="82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</row>
    <row r="291" spans="3:40" ht="12.75" customHeight="1"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63"/>
      <c r="AC291" s="101"/>
      <c r="AD291" s="82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</row>
    <row r="292" spans="3:40" ht="12.75" customHeight="1"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63"/>
      <c r="AC292" s="101"/>
      <c r="AD292" s="82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</row>
    <row r="293" spans="3:40" ht="12.75" customHeight="1"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63"/>
      <c r="AC293" s="101"/>
      <c r="AD293" s="82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</row>
    <row r="294" spans="3:40" ht="12.75" customHeight="1"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63"/>
      <c r="AC294" s="101"/>
      <c r="AD294" s="82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</row>
    <row r="295" spans="3:40" ht="12.75" customHeight="1"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63"/>
      <c r="AC295" s="101"/>
      <c r="AD295" s="82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</row>
    <row r="296" spans="3:40" ht="12.75" customHeight="1"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63"/>
      <c r="AC296" s="101"/>
      <c r="AD296" s="82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</row>
    <row r="297" spans="3:40" ht="12.75" customHeight="1"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63"/>
      <c r="AC297" s="101"/>
      <c r="AD297" s="82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</row>
    <row r="298" spans="3:40" ht="12.75" customHeight="1"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63"/>
      <c r="AC298" s="101"/>
      <c r="AD298" s="82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</row>
    <row r="299" spans="3:40" ht="12.75" customHeight="1"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63"/>
      <c r="AC299" s="101"/>
      <c r="AD299" s="82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</row>
    <row r="300" spans="3:40" ht="12.75" customHeight="1"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63"/>
      <c r="AC300" s="101"/>
      <c r="AD300" s="82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</row>
    <row r="301" spans="3:40" ht="12.75" customHeight="1"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63"/>
      <c r="AC301" s="101"/>
      <c r="AD301" s="82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</row>
    <row r="302" spans="3:40" ht="12.75" customHeight="1"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63"/>
      <c r="AC302" s="101"/>
      <c r="AD302" s="82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</row>
    <row r="303" spans="3:40" ht="12.75" customHeight="1"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63"/>
      <c r="AC303" s="101"/>
      <c r="AD303" s="82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</row>
    <row r="304" spans="3:40" ht="12.75" customHeight="1"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63"/>
      <c r="AC304" s="101"/>
      <c r="AD304" s="82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</row>
    <row r="305" spans="3:40" ht="12.75" customHeight="1"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63"/>
      <c r="AC305" s="101"/>
      <c r="AD305" s="82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</row>
    <row r="306" spans="3:40" ht="12.75" customHeight="1"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63"/>
      <c r="AC306" s="101"/>
      <c r="AD306" s="82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</row>
    <row r="307" spans="3:40" ht="12.75" customHeight="1"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63"/>
      <c r="AC307" s="101"/>
      <c r="AD307" s="82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</row>
    <row r="308" spans="3:40" ht="12.75" customHeight="1"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63"/>
      <c r="AC308" s="101"/>
      <c r="AD308" s="82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</row>
    <row r="309" spans="3:40" ht="12.75" customHeight="1"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63"/>
      <c r="AC309" s="101"/>
      <c r="AD309" s="82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</row>
    <row r="310" spans="3:40" ht="12.75" customHeight="1"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63"/>
      <c r="AC310" s="101"/>
      <c r="AD310" s="82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</row>
    <row r="311" spans="3:40" ht="12.75" customHeight="1"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63"/>
      <c r="AC311" s="101"/>
      <c r="AD311" s="82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</row>
    <row r="312" spans="3:40" ht="12.75" customHeight="1"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63"/>
      <c r="AC312" s="101"/>
      <c r="AD312" s="82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</row>
    <row r="313" spans="3:40" ht="12.75" customHeight="1"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63"/>
      <c r="AC313" s="101"/>
      <c r="AD313" s="82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</row>
    <row r="314" spans="3:40" ht="12.75" customHeight="1"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63"/>
      <c r="AC314" s="101"/>
      <c r="AD314" s="82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</row>
    <row r="315" spans="3:40" ht="12.75" customHeight="1"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63"/>
      <c r="AC315" s="101"/>
      <c r="AD315" s="82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</row>
    <row r="316" spans="3:40" ht="12.75" customHeight="1"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63"/>
      <c r="AC316" s="101"/>
      <c r="AD316" s="82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</row>
    <row r="317" spans="3:40" ht="12.75" customHeight="1"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63"/>
      <c r="AC317" s="101"/>
      <c r="AD317" s="82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</row>
    <row r="318" spans="3:40" ht="12.75" customHeight="1"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63"/>
      <c r="AC318" s="101"/>
      <c r="AD318" s="82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</row>
    <row r="319" spans="3:40" ht="12.75" customHeight="1"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63"/>
      <c r="AC319" s="101"/>
      <c r="AD319" s="82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</row>
    <row r="320" spans="3:40" ht="12.75" customHeight="1"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63"/>
      <c r="AC320" s="101"/>
      <c r="AD320" s="82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</row>
    <row r="321" spans="3:40" ht="12.75" customHeight="1"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63"/>
      <c r="AC321" s="101"/>
      <c r="AD321" s="82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</row>
    <row r="322" spans="3:40" ht="12.75" customHeight="1"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63"/>
      <c r="AC322" s="101"/>
      <c r="AD322" s="82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</row>
    <row r="323" spans="3:40" ht="12.75" customHeight="1"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63"/>
      <c r="AC323" s="101"/>
      <c r="AD323" s="82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</row>
    <row r="324" spans="3:40" ht="12.75" customHeight="1"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63"/>
      <c r="AC324" s="101"/>
      <c r="AD324" s="82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</row>
    <row r="325" spans="3:40" ht="12.75" customHeight="1"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63"/>
      <c r="AC325" s="101"/>
      <c r="AD325" s="82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</row>
    <row r="326" spans="3:40" ht="12.75" customHeight="1"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63"/>
      <c r="AC326" s="101"/>
      <c r="AD326" s="82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</row>
    <row r="327" spans="3:40" ht="12.75" customHeight="1"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63"/>
      <c r="AC327" s="101"/>
      <c r="AD327" s="82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</row>
    <row r="328" spans="3:40" ht="12.75" customHeight="1"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63"/>
      <c r="AC328" s="101"/>
      <c r="AD328" s="82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</row>
    <row r="329" spans="3:40" ht="12.75" customHeight="1"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63"/>
      <c r="AC329" s="101"/>
      <c r="AD329" s="82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</row>
    <row r="330" spans="3:40" ht="12.75" customHeight="1"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63"/>
      <c r="AC330" s="101"/>
      <c r="AD330" s="82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</row>
    <row r="331" spans="3:40" ht="12.75" customHeight="1"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63"/>
      <c r="AC331" s="101"/>
      <c r="AD331" s="82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</row>
    <row r="332" spans="3:40" ht="12.75" customHeight="1"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63"/>
      <c r="AC332" s="101"/>
      <c r="AD332" s="82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</row>
    <row r="333" spans="3:40" ht="12.75" customHeight="1"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63"/>
      <c r="AC333" s="101"/>
      <c r="AD333" s="82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</row>
    <row r="334" spans="3:40" ht="12.75" customHeight="1"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63"/>
      <c r="AC334" s="101"/>
      <c r="AD334" s="82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</row>
    <row r="335" spans="3:40" ht="12.75" customHeight="1"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63"/>
      <c r="AC335" s="101"/>
      <c r="AD335" s="82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</row>
    <row r="336" spans="3:40" ht="12.75" customHeight="1"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63"/>
      <c r="AC336" s="101"/>
      <c r="AD336" s="82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</row>
    <row r="337" spans="3:40" ht="12.75" customHeight="1"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63"/>
      <c r="AC337" s="101"/>
      <c r="AD337" s="82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</row>
    <row r="338" spans="3:40" ht="12.75" customHeight="1"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63"/>
      <c r="AC338" s="101"/>
      <c r="AD338" s="82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</row>
    <row r="339" spans="3:40" ht="12.75" customHeight="1"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63"/>
      <c r="AC339" s="101"/>
      <c r="AD339" s="82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</row>
    <row r="340" spans="3:40" ht="12.75" customHeight="1"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63"/>
      <c r="AC340" s="101"/>
      <c r="AD340" s="82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</row>
    <row r="341" spans="3:40" ht="12.75" customHeight="1"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63"/>
      <c r="AC341" s="101"/>
      <c r="AD341" s="82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</row>
    <row r="342" spans="3:40" ht="12.75" customHeight="1"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63"/>
      <c r="AC342" s="101"/>
      <c r="AD342" s="82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</row>
    <row r="343" spans="3:40" ht="12.75" customHeight="1"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63"/>
      <c r="AC343" s="101"/>
      <c r="AD343" s="82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</row>
    <row r="344" spans="3:40" ht="12.75" customHeight="1"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63"/>
      <c r="AC344" s="101"/>
      <c r="AD344" s="82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</row>
    <row r="345" spans="3:40" ht="12.75" customHeight="1"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63"/>
      <c r="AC345" s="101"/>
      <c r="AD345" s="82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</row>
    <row r="346" spans="3:40" ht="12.75" customHeight="1"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63"/>
      <c r="AC346" s="101"/>
      <c r="AD346" s="82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</row>
    <row r="347" spans="3:40" ht="12.75" customHeight="1"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63"/>
      <c r="AC347" s="101"/>
      <c r="AD347" s="82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</row>
    <row r="348" spans="3:40" ht="12.75" customHeight="1"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63"/>
      <c r="AC348" s="101"/>
      <c r="AD348" s="82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</row>
    <row r="349" spans="3:40" ht="12.75" customHeight="1"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63"/>
      <c r="AC349" s="101"/>
      <c r="AD349" s="82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</row>
    <row r="350" spans="3:40" ht="12.75" customHeight="1"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63"/>
      <c r="AC350" s="101"/>
      <c r="AD350" s="82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</row>
    <row r="351" spans="3:40" ht="12.75" customHeight="1"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63"/>
      <c r="AC351" s="101"/>
      <c r="AD351" s="82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</row>
    <row r="352" spans="3:40" ht="12.75" customHeight="1"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63"/>
      <c r="AC352" s="101"/>
      <c r="AD352" s="82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</row>
    <row r="353" spans="3:40" ht="12.75" customHeight="1"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63"/>
      <c r="AC353" s="101"/>
      <c r="AD353" s="82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</row>
    <row r="354" spans="3:40" ht="12.75" customHeight="1"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63"/>
      <c r="AC354" s="101"/>
      <c r="AD354" s="82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</row>
    <row r="355" spans="3:40" ht="12.75" customHeight="1"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63"/>
      <c r="AC355" s="101"/>
      <c r="AD355" s="82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</row>
    <row r="356" spans="3:40" ht="12.75" customHeight="1"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63"/>
      <c r="AC356" s="101"/>
      <c r="AD356" s="82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</row>
    <row r="357" spans="3:40" ht="12.75" customHeight="1"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63"/>
      <c r="AC357" s="101"/>
      <c r="AD357" s="82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</row>
    <row r="358" spans="3:40" ht="12.75" customHeight="1"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63"/>
      <c r="AC358" s="101"/>
      <c r="AD358" s="82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</row>
    <row r="359" spans="3:40" ht="12.75" customHeight="1"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63"/>
      <c r="AC359" s="101"/>
      <c r="AD359" s="82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</row>
    <row r="360" spans="3:40" ht="12.75" customHeight="1"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63"/>
      <c r="AC360" s="101"/>
      <c r="AD360" s="82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</row>
    <row r="361" spans="3:40" ht="12.75" customHeight="1"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63"/>
      <c r="AC361" s="101"/>
      <c r="AD361" s="82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</row>
    <row r="362" spans="3:40" ht="12.75" customHeight="1"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63"/>
      <c r="AC362" s="101"/>
      <c r="AD362" s="82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</row>
    <row r="363" spans="3:40" ht="12.75" customHeight="1"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63"/>
      <c r="AC363" s="101"/>
      <c r="AD363" s="82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</row>
    <row r="364" spans="3:40" ht="12.75" customHeight="1"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63"/>
      <c r="AC364" s="101"/>
      <c r="AD364" s="82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</row>
    <row r="365" spans="3:40" ht="12.75" customHeight="1"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63"/>
      <c r="AC365" s="101"/>
      <c r="AD365" s="82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</row>
    <row r="366" spans="3:40" ht="12.75" customHeight="1"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63"/>
      <c r="AC366" s="101"/>
      <c r="AD366" s="82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</row>
    <row r="367" spans="3:40" ht="12.75" customHeight="1"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63"/>
      <c r="AC367" s="101"/>
      <c r="AD367" s="82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</row>
    <row r="368" spans="3:40" ht="12.75" customHeight="1"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63"/>
      <c r="AC368" s="101"/>
      <c r="AD368" s="82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</row>
    <row r="369" spans="3:40" ht="12.75" customHeight="1"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63"/>
      <c r="AC369" s="101"/>
      <c r="AD369" s="82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</row>
    <row r="370" spans="3:40" ht="12.75" customHeight="1"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63"/>
      <c r="AC370" s="101"/>
      <c r="AD370" s="82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</row>
    <row r="371" spans="3:40" ht="12.75" customHeight="1"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63"/>
      <c r="AC371" s="101"/>
      <c r="AD371" s="82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</row>
    <row r="372" spans="3:40" ht="12.75" customHeight="1"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63"/>
      <c r="AC372" s="101"/>
      <c r="AD372" s="82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</row>
    <row r="373" spans="3:40" ht="12.75" customHeight="1"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63"/>
      <c r="AC373" s="101"/>
      <c r="AD373" s="82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</row>
    <row r="374" spans="3:40" ht="12.75" customHeight="1"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63"/>
      <c r="AC374" s="101"/>
      <c r="AD374" s="82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</row>
    <row r="375" spans="3:40" ht="12.75" customHeight="1"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63"/>
      <c r="AC375" s="101"/>
      <c r="AD375" s="82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</row>
    <row r="376" spans="3:40" ht="12.75" customHeight="1"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63"/>
      <c r="AC376" s="101"/>
      <c r="AD376" s="82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</row>
    <row r="377" spans="3:40" ht="12.75" customHeight="1"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63"/>
      <c r="AC377" s="101"/>
      <c r="AD377" s="82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</row>
    <row r="378" spans="3:40" ht="12.75" customHeight="1"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63"/>
      <c r="AC378" s="101"/>
      <c r="AD378" s="82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</row>
    <row r="379" spans="3:40" ht="12.75" customHeight="1"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63"/>
      <c r="AC379" s="101"/>
      <c r="AD379" s="82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</row>
    <row r="380" spans="3:40" ht="12.75" customHeight="1"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63"/>
      <c r="AC380" s="101"/>
      <c r="AD380" s="82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</row>
    <row r="381" spans="3:40" ht="12.75" customHeight="1"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63"/>
      <c r="AC381" s="101"/>
      <c r="AD381" s="82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</row>
    <row r="382" spans="3:40" ht="12.75" customHeight="1"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63"/>
      <c r="AC382" s="101"/>
      <c r="AD382" s="82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</row>
    <row r="383" spans="3:40" ht="12.75" customHeight="1"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63"/>
      <c r="AC383" s="101"/>
      <c r="AD383" s="82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</row>
    <row r="384" spans="3:40" ht="12.75" customHeight="1"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63"/>
      <c r="AC384" s="101"/>
      <c r="AD384" s="82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</row>
    <row r="385" spans="3:40" ht="12.75" customHeight="1"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63"/>
      <c r="AC385" s="101"/>
      <c r="AD385" s="82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</row>
    <row r="386" spans="3:40" ht="12.75" customHeight="1"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63"/>
      <c r="AC386" s="101"/>
      <c r="AD386" s="82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</row>
    <row r="387" spans="3:40" ht="12.75" customHeight="1"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63"/>
      <c r="AC387" s="101"/>
      <c r="AD387" s="82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</row>
    <row r="388" spans="3:40" ht="12.75" customHeight="1"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63"/>
      <c r="AC388" s="101"/>
      <c r="AD388" s="82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</row>
    <row r="389" spans="3:40" ht="12.75" customHeight="1"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63"/>
      <c r="AC389" s="101"/>
      <c r="AD389" s="82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</row>
    <row r="390" spans="3:40" ht="12.75" customHeight="1"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63"/>
      <c r="AC390" s="101"/>
      <c r="AD390" s="82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</row>
    <row r="391" spans="3:40" ht="12.75" customHeight="1"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63"/>
      <c r="AC391" s="101"/>
      <c r="AD391" s="82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</row>
    <row r="392" spans="3:40" ht="12.75" customHeight="1"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63"/>
      <c r="AC392" s="101"/>
      <c r="AD392" s="82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</row>
    <row r="393" spans="3:40" ht="12.75" customHeight="1"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63"/>
      <c r="AC393" s="101"/>
      <c r="AD393" s="82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</row>
    <row r="394" spans="3:40" ht="12.75" customHeight="1"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63"/>
      <c r="AC394" s="101"/>
      <c r="AD394" s="82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</row>
    <row r="395" spans="3:40" ht="12.75" customHeight="1"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63"/>
      <c r="AC395" s="101"/>
      <c r="AD395" s="82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</row>
    <row r="396" spans="3:40" ht="12.75" customHeight="1"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63"/>
      <c r="AC396" s="101"/>
      <c r="AD396" s="82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</row>
    <row r="397" spans="3:40" ht="12.75" customHeight="1"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63"/>
      <c r="AC397" s="101"/>
      <c r="AD397" s="82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</row>
    <row r="398" spans="3:40" ht="12.75" customHeight="1"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63"/>
      <c r="AC398" s="101"/>
      <c r="AD398" s="82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</row>
    <row r="399" spans="3:40" ht="12.75" customHeight="1"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63"/>
      <c r="AC399" s="101"/>
      <c r="AD399" s="82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</row>
    <row r="400" spans="3:40" ht="12.75" customHeight="1"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63"/>
      <c r="AC400" s="101"/>
      <c r="AD400" s="82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</row>
    <row r="401" spans="3:40" ht="12.75" customHeight="1"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63"/>
      <c r="AC401" s="101"/>
      <c r="AD401" s="82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</row>
    <row r="402" spans="3:40" ht="12.75" customHeight="1"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63"/>
      <c r="AC402" s="101"/>
      <c r="AD402" s="82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</row>
    <row r="403" spans="3:40" ht="12.75" customHeight="1"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63"/>
      <c r="AC403" s="101"/>
      <c r="AD403" s="82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</row>
    <row r="404" spans="3:40" ht="12.75" customHeight="1"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63"/>
      <c r="AC404" s="101"/>
      <c r="AD404" s="82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</row>
    <row r="405" spans="3:40" ht="12.75" customHeight="1"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63"/>
      <c r="AC405" s="101"/>
      <c r="AD405" s="82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</row>
    <row r="406" spans="3:40" ht="12.75" customHeight="1"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63"/>
      <c r="AC406" s="101"/>
      <c r="AD406" s="82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</row>
    <row r="407" spans="3:40" ht="12.75" customHeight="1"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63"/>
      <c r="AC407" s="101"/>
      <c r="AD407" s="82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</row>
    <row r="408" spans="3:40" ht="12.75" customHeight="1"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63"/>
      <c r="AC408" s="101"/>
      <c r="AD408" s="82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</row>
    <row r="409" spans="3:40" ht="12.75" customHeight="1"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63"/>
      <c r="AC409" s="101"/>
      <c r="AD409" s="82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</row>
    <row r="410" spans="3:40" ht="12.75" customHeight="1"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63"/>
      <c r="AC410" s="101"/>
      <c r="AD410" s="82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</row>
    <row r="411" spans="3:40" ht="12.75" customHeight="1"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63"/>
      <c r="AC411" s="101"/>
      <c r="AD411" s="82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</row>
    <row r="412" spans="3:40" ht="12.75" customHeight="1"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63"/>
      <c r="AC412" s="101"/>
      <c r="AD412" s="82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</row>
    <row r="413" spans="3:40" ht="12.75" customHeight="1"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63"/>
      <c r="AC413" s="101"/>
      <c r="AD413" s="82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</row>
    <row r="414" spans="3:40" ht="12.75" customHeight="1"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63"/>
      <c r="AC414" s="101"/>
      <c r="AD414" s="82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</row>
    <row r="415" spans="3:40" ht="12.75" customHeight="1"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63"/>
      <c r="AC415" s="101"/>
      <c r="AD415" s="82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</row>
    <row r="416" spans="3:40" ht="12.75" customHeight="1"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63"/>
      <c r="AC416" s="101"/>
      <c r="AD416" s="82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</row>
    <row r="417" spans="3:40" ht="12.75" customHeight="1"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63"/>
      <c r="AC417" s="101"/>
      <c r="AD417" s="82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</row>
    <row r="418" spans="3:40" ht="12.75" customHeight="1"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63"/>
      <c r="AC418" s="101"/>
      <c r="AD418" s="82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</row>
    <row r="419" spans="3:40" ht="12.75" customHeight="1"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63"/>
      <c r="AC419" s="101"/>
      <c r="AD419" s="82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</row>
    <row r="420" spans="3:40" ht="12.75" customHeight="1"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63"/>
      <c r="AC420" s="101"/>
      <c r="AD420" s="82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</row>
    <row r="421" spans="3:40" ht="12.75" customHeight="1"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63"/>
      <c r="AC421" s="101"/>
      <c r="AD421" s="82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</row>
    <row r="422" spans="3:40" ht="12.75" customHeight="1"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63"/>
      <c r="AC422" s="101"/>
      <c r="AD422" s="82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</row>
    <row r="423" spans="3:40" ht="12.75" customHeight="1"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63"/>
      <c r="AC423" s="101"/>
      <c r="AD423" s="82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</row>
    <row r="424" spans="3:40" ht="12.75" customHeight="1"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63"/>
      <c r="AC424" s="101"/>
      <c r="AD424" s="82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</row>
    <row r="425" spans="3:40" ht="12.75" customHeight="1"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63"/>
      <c r="AC425" s="101"/>
      <c r="AD425" s="82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</row>
    <row r="426" spans="3:40" ht="12.75" customHeight="1"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63"/>
      <c r="AC426" s="101"/>
      <c r="AD426" s="82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</row>
    <row r="427" spans="3:40" ht="12.75" customHeight="1"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63"/>
      <c r="AC427" s="101"/>
      <c r="AD427" s="82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</row>
    <row r="428" spans="3:40" ht="12.75" customHeight="1"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63"/>
      <c r="AC428" s="101"/>
      <c r="AD428" s="82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</row>
    <row r="429" spans="3:40" ht="12.75" customHeight="1"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63"/>
      <c r="AC429" s="101"/>
      <c r="AD429" s="82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</row>
    <row r="430" spans="3:40" ht="12.75" customHeight="1"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63"/>
      <c r="AC430" s="101"/>
      <c r="AD430" s="82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</row>
    <row r="431" spans="3:40" ht="12.75" customHeight="1"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63"/>
      <c r="AC431" s="101"/>
      <c r="AD431" s="82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</row>
    <row r="432" spans="3:40" ht="12.75" customHeight="1"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63"/>
      <c r="AC432" s="101"/>
      <c r="AD432" s="82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</row>
    <row r="433" spans="3:40" ht="12.75" customHeight="1"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63"/>
      <c r="AC433" s="101"/>
      <c r="AD433" s="82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</row>
    <row r="434" spans="3:40" ht="12.75" customHeight="1"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63"/>
      <c r="AC434" s="101"/>
      <c r="AD434" s="82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</row>
    <row r="435" spans="3:40" ht="12.75" customHeight="1"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63"/>
      <c r="AC435" s="101"/>
      <c r="AD435" s="82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</row>
    <row r="436" spans="3:40" ht="12.75" customHeight="1"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63"/>
      <c r="AC436" s="101"/>
      <c r="AD436" s="82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</row>
    <row r="437" spans="3:40" ht="12.75" customHeight="1"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63"/>
      <c r="AC437" s="101"/>
      <c r="AD437" s="82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</row>
    <row r="438" spans="3:40" ht="12.75" customHeight="1"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63"/>
      <c r="AC438" s="101"/>
      <c r="AD438" s="82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</row>
    <row r="439" spans="3:40" ht="12.75" customHeight="1"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63"/>
      <c r="AC439" s="101"/>
      <c r="AD439" s="82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</row>
    <row r="440" spans="3:40" ht="12.75" customHeight="1"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63"/>
      <c r="AC440" s="101"/>
      <c r="AD440" s="82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</row>
    <row r="441" spans="3:40" ht="12.75" customHeight="1"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63"/>
      <c r="AC441" s="101"/>
      <c r="AD441" s="82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</row>
    <row r="442" spans="3:40" ht="12.75" customHeight="1"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63"/>
      <c r="AC442" s="101"/>
      <c r="AD442" s="82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</row>
    <row r="443" spans="3:40" ht="12.75" customHeight="1"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63"/>
      <c r="AC443" s="101"/>
      <c r="AD443" s="82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</row>
    <row r="444" spans="3:40" ht="12.75" customHeight="1"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63"/>
      <c r="AC444" s="101"/>
      <c r="AD444" s="82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</row>
    <row r="445" spans="3:40" ht="12.75" customHeight="1"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63"/>
      <c r="AC445" s="101"/>
      <c r="AD445" s="82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</row>
    <row r="446" spans="3:40" ht="12.75" customHeight="1"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63"/>
      <c r="AC446" s="101"/>
      <c r="AD446" s="82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</row>
    <row r="447" spans="3:40" ht="12.75" customHeight="1"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63"/>
      <c r="AC447" s="101"/>
      <c r="AD447" s="82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</row>
    <row r="448" spans="3:40" ht="12.75" customHeight="1"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63"/>
      <c r="AC448" s="101"/>
      <c r="AD448" s="82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</row>
    <row r="449" spans="3:40" ht="12.75" customHeight="1"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63"/>
      <c r="AC449" s="101"/>
      <c r="AD449" s="82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</row>
    <row r="450" spans="3:40" ht="12.75" customHeight="1"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63"/>
      <c r="AC450" s="101"/>
      <c r="AD450" s="82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</row>
    <row r="451" spans="3:40" ht="12.75" customHeight="1"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63"/>
      <c r="AC451" s="101"/>
      <c r="AD451" s="82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</row>
    <row r="452" spans="3:40" ht="12.75" customHeight="1"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63"/>
      <c r="AC452" s="101"/>
      <c r="AD452" s="82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</row>
    <row r="453" spans="3:40" ht="12.75" customHeight="1"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63"/>
      <c r="AC453" s="101"/>
      <c r="AD453" s="82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</row>
    <row r="454" spans="3:40" ht="12.75" customHeight="1"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63"/>
      <c r="AC454" s="101"/>
      <c r="AD454" s="82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</row>
    <row r="455" spans="3:40" ht="12.75" customHeight="1"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63"/>
      <c r="AC455" s="101"/>
      <c r="AD455" s="82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</row>
    <row r="456" spans="3:40" ht="12.75" customHeight="1"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63"/>
      <c r="AC456" s="101"/>
      <c r="AD456" s="82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</row>
    <row r="457" spans="3:40" ht="12.75" customHeight="1"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63"/>
      <c r="AC457" s="101"/>
      <c r="AD457" s="82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</row>
    <row r="458" spans="3:40" ht="12.75" customHeight="1"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63"/>
      <c r="AC458" s="101"/>
      <c r="AD458" s="82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</row>
    <row r="459" spans="3:40" ht="12.75" customHeight="1"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63"/>
      <c r="AC459" s="101"/>
      <c r="AD459" s="82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</row>
    <row r="460" spans="3:40" ht="12.75" customHeight="1"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63"/>
      <c r="AC460" s="101"/>
      <c r="AD460" s="82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</row>
    <row r="461" spans="3:40" ht="12.75" customHeight="1"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63"/>
      <c r="AC461" s="101"/>
      <c r="AD461" s="82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</row>
    <row r="462" spans="3:40" ht="12.75" customHeight="1"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63"/>
      <c r="AC462" s="101"/>
      <c r="AD462" s="82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</row>
    <row r="463" spans="3:40" ht="12.75" customHeight="1"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63"/>
      <c r="AC463" s="101"/>
      <c r="AD463" s="82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</row>
    <row r="464" spans="3:40" ht="12.75" customHeight="1"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63"/>
      <c r="AC464" s="101"/>
      <c r="AD464" s="82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</row>
    <row r="465" spans="3:40" ht="12.75" customHeight="1"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63"/>
      <c r="AC465" s="101"/>
      <c r="AD465" s="82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</row>
    <row r="466" spans="3:40" ht="12.75" customHeight="1"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63"/>
      <c r="AC466" s="101"/>
      <c r="AD466" s="82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</row>
    <row r="467" spans="3:40" ht="12.75" customHeight="1"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63"/>
      <c r="AC467" s="101"/>
      <c r="AD467" s="82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</row>
    <row r="468" spans="3:40" ht="12.75" customHeight="1"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63"/>
      <c r="AC468" s="101"/>
      <c r="AD468" s="82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</row>
    <row r="469" spans="3:40" ht="12.75" customHeight="1"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63"/>
      <c r="AC469" s="101"/>
      <c r="AD469" s="82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</row>
    <row r="470" spans="3:40" ht="12.75" customHeight="1"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63"/>
      <c r="AC470" s="101"/>
      <c r="AD470" s="82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</row>
    <row r="471" spans="3:40" ht="12.75" customHeight="1"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63"/>
      <c r="AC471" s="101"/>
      <c r="AD471" s="82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</row>
    <row r="472" spans="3:40" ht="12.75" customHeight="1"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63"/>
      <c r="AC472" s="101"/>
      <c r="AD472" s="82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</row>
    <row r="473" spans="3:40" ht="12.75" customHeight="1"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63"/>
      <c r="AC473" s="101"/>
      <c r="AD473" s="82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</row>
    <row r="474" spans="3:40" ht="12.75" customHeight="1"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63"/>
      <c r="AC474" s="101"/>
      <c r="AD474" s="82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</row>
    <row r="475" spans="3:40" ht="12.75" customHeight="1"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63"/>
      <c r="AC475" s="101"/>
      <c r="AD475" s="82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</row>
    <row r="476" spans="3:40" ht="12.75" customHeight="1"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63"/>
      <c r="AC476" s="101"/>
      <c r="AD476" s="82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</row>
    <row r="477" spans="3:40" ht="12.75" customHeight="1"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63"/>
      <c r="AC477" s="101"/>
      <c r="AD477" s="82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</row>
    <row r="478" spans="3:40" ht="12.75" customHeight="1"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63"/>
      <c r="AC478" s="101"/>
      <c r="AD478" s="82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</row>
    <row r="479" spans="3:40" ht="12.75" customHeight="1"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63"/>
      <c r="AC479" s="101"/>
      <c r="AD479" s="82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</row>
    <row r="480" spans="3:40" ht="12.75" customHeight="1"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63"/>
      <c r="AC480" s="101"/>
      <c r="AD480" s="82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</row>
    <row r="481" spans="3:40" ht="12.75" customHeight="1"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63"/>
      <c r="AC481" s="101"/>
      <c r="AD481" s="82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</row>
    <row r="482" spans="3:40" ht="12.75" customHeight="1"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63"/>
      <c r="AC482" s="101"/>
      <c r="AD482" s="82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</row>
    <row r="483" spans="3:40" ht="12.75" customHeight="1"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63"/>
      <c r="AC483" s="101"/>
      <c r="AD483" s="82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</row>
    <row r="484" spans="3:40" ht="12.75" customHeight="1"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63"/>
      <c r="AC484" s="101"/>
      <c r="AD484" s="82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</row>
    <row r="485" spans="3:40" ht="12.75" customHeight="1"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63"/>
      <c r="AC485" s="101"/>
      <c r="AD485" s="82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</row>
    <row r="486" spans="3:40" ht="12.75" customHeight="1"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63"/>
      <c r="AC486" s="101"/>
      <c r="AD486" s="82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</row>
    <row r="487" spans="3:40" ht="12.75" customHeight="1"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63"/>
      <c r="AC487" s="101"/>
      <c r="AD487" s="82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</row>
    <row r="488" spans="3:40" ht="12.75" customHeight="1"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63"/>
      <c r="AC488" s="101"/>
      <c r="AD488" s="82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</row>
    <row r="489" spans="3:40" ht="12.75" customHeight="1"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63"/>
      <c r="AC489" s="101"/>
      <c r="AD489" s="82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</row>
    <row r="490" spans="3:40" ht="12.75" customHeight="1"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63"/>
      <c r="AC490" s="101"/>
      <c r="AD490" s="82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</row>
    <row r="491" spans="3:40" ht="12.75" customHeight="1"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63"/>
      <c r="AC491" s="101"/>
      <c r="AD491" s="82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</row>
    <row r="492" spans="3:40" ht="12.75" customHeight="1"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63"/>
      <c r="AC492" s="101"/>
      <c r="AD492" s="82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</row>
    <row r="493" spans="3:40" ht="12.75" customHeight="1"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63"/>
      <c r="AC493" s="101"/>
      <c r="AD493" s="82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</row>
    <row r="494" spans="3:40" ht="12.75" customHeight="1"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63"/>
      <c r="AC494" s="101"/>
      <c r="AD494" s="82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</row>
    <row r="495" spans="3:40" ht="12.75" customHeight="1"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63"/>
      <c r="AC495" s="101"/>
      <c r="AD495" s="82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</row>
    <row r="496" spans="3:40" ht="12.75" customHeight="1"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63"/>
      <c r="AC496" s="101"/>
      <c r="AD496" s="82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</row>
    <row r="497" spans="3:40" ht="12.75" customHeight="1"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63"/>
      <c r="AC497" s="101"/>
      <c r="AD497" s="82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</row>
    <row r="498" spans="3:40" ht="12.75" customHeight="1"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63"/>
      <c r="AC498" s="101"/>
      <c r="AD498" s="82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</row>
    <row r="499" spans="3:40" ht="12.75" customHeight="1"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63"/>
      <c r="AC499" s="101"/>
      <c r="AD499" s="82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</row>
    <row r="500" spans="3:40" ht="12.75" customHeight="1"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63"/>
      <c r="AC500" s="101"/>
      <c r="AD500" s="82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</row>
    <row r="501" spans="3:40" ht="12.75" customHeight="1"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63"/>
      <c r="AC501" s="101"/>
      <c r="AD501" s="82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</row>
    <row r="502" spans="3:40" ht="12.75" customHeight="1"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63"/>
      <c r="AC502" s="101"/>
      <c r="AD502" s="82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</row>
    <row r="503" spans="3:40" ht="12.75" customHeight="1"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63"/>
      <c r="AC503" s="101"/>
      <c r="AD503" s="82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</row>
    <row r="504" spans="3:40" ht="12.75" customHeight="1"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63"/>
      <c r="AC504" s="101"/>
      <c r="AD504" s="82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</row>
    <row r="505" spans="3:40" ht="12.75" customHeight="1"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63"/>
      <c r="AC505" s="101"/>
      <c r="AD505" s="82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</row>
    <row r="506" spans="3:40" ht="12.75" customHeight="1"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63"/>
      <c r="AC506" s="101"/>
      <c r="AD506" s="82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</row>
    <row r="507" spans="3:40" ht="12.75" customHeight="1"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63"/>
      <c r="AC507" s="101"/>
      <c r="AD507" s="82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</row>
    <row r="508" spans="3:40" ht="12.75" customHeight="1"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63"/>
      <c r="AC508" s="101"/>
      <c r="AD508" s="82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</row>
    <row r="509" spans="3:40" ht="12.75" customHeight="1"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63"/>
      <c r="AC509" s="101"/>
      <c r="AD509" s="82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</row>
    <row r="510" spans="3:40" ht="12.75" customHeight="1"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63"/>
      <c r="AC510" s="101"/>
      <c r="AD510" s="82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</row>
    <row r="511" spans="3:40" ht="12.75" customHeight="1"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63"/>
      <c r="AC511" s="101"/>
      <c r="AD511" s="82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</row>
    <row r="512" spans="3:40" ht="12.75" customHeight="1"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63"/>
      <c r="AC512" s="101"/>
      <c r="AD512" s="82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</row>
    <row r="513" spans="3:40" ht="12.75" customHeight="1"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63"/>
      <c r="AC513" s="101"/>
      <c r="AD513" s="82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</row>
    <row r="514" spans="3:40" ht="12.75" customHeight="1"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63"/>
      <c r="AC514" s="101"/>
      <c r="AD514" s="82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</row>
    <row r="515" spans="3:40" ht="12.75" customHeight="1"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63"/>
      <c r="AC515" s="101"/>
      <c r="AD515" s="82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</row>
    <row r="516" spans="3:40" ht="12.75" customHeight="1"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63"/>
      <c r="AC516" s="101"/>
      <c r="AD516" s="82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</row>
    <row r="517" spans="3:40" ht="12.75" customHeight="1"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63"/>
      <c r="AC517" s="101"/>
      <c r="AD517" s="82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</row>
    <row r="518" spans="3:40" ht="12.75" customHeight="1"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63"/>
      <c r="AC518" s="101"/>
      <c r="AD518" s="82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</row>
    <row r="519" spans="3:40" ht="12.75" customHeight="1"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63"/>
      <c r="AC519" s="101"/>
      <c r="AD519" s="82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</row>
    <row r="520" spans="3:40" ht="12.75" customHeight="1"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63"/>
      <c r="AC520" s="101"/>
      <c r="AD520" s="82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</row>
    <row r="521" spans="3:40" ht="12.75" customHeight="1"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63"/>
      <c r="AC521" s="101"/>
      <c r="AD521" s="82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</row>
    <row r="522" spans="3:40" ht="12.75" customHeight="1"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63"/>
      <c r="AC522" s="101"/>
      <c r="AD522" s="82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</row>
    <row r="523" spans="3:40" ht="12.75" customHeight="1"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63"/>
      <c r="AC523" s="101"/>
      <c r="AD523" s="82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</row>
    <row r="524" spans="3:40" ht="12.75" customHeight="1"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63"/>
      <c r="AC524" s="101"/>
      <c r="AD524" s="82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</row>
    <row r="525" spans="3:40" ht="12.75" customHeight="1"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63"/>
      <c r="AC525" s="101"/>
      <c r="AD525" s="82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</row>
    <row r="526" spans="3:40" ht="12.75" customHeight="1"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63"/>
      <c r="AC526" s="101"/>
      <c r="AD526" s="82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</row>
    <row r="527" spans="3:40" ht="12.75" customHeight="1"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63"/>
      <c r="AC527" s="101"/>
      <c r="AD527" s="82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</row>
    <row r="528" spans="3:40" ht="12.75" customHeight="1"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63"/>
      <c r="AC528" s="101"/>
      <c r="AD528" s="82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</row>
    <row r="529" spans="3:40" ht="12.75" customHeight="1"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63"/>
      <c r="AC529" s="101"/>
      <c r="AD529" s="82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</row>
    <row r="530" spans="3:40" ht="12.75" customHeight="1"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63"/>
      <c r="AC530" s="101"/>
      <c r="AD530" s="82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</row>
    <row r="531" spans="3:40" ht="12.75" customHeight="1"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63"/>
      <c r="AC531" s="101"/>
      <c r="AD531" s="82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</row>
    <row r="532" spans="3:40" ht="12.75" customHeight="1"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63"/>
      <c r="AC532" s="101"/>
      <c r="AD532" s="82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</row>
    <row r="533" spans="3:40" ht="12.75" customHeight="1"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63"/>
      <c r="AC533" s="101"/>
      <c r="AD533" s="82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</row>
    <row r="534" spans="3:40" ht="12.75" customHeight="1"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63"/>
      <c r="AC534" s="101"/>
      <c r="AD534" s="82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</row>
    <row r="535" spans="3:40" ht="12.75" customHeight="1"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63"/>
      <c r="AC535" s="101"/>
      <c r="AD535" s="82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</row>
    <row r="536" spans="3:40" ht="12.75" customHeight="1"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63"/>
      <c r="AC536" s="101"/>
      <c r="AD536" s="82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</row>
    <row r="537" spans="3:40" ht="12.75" customHeight="1"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63"/>
      <c r="AC537" s="101"/>
      <c r="AD537" s="82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</row>
    <row r="538" spans="3:40" ht="12.75" customHeight="1"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63"/>
      <c r="AC538" s="101"/>
      <c r="AD538" s="82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</row>
    <row r="539" spans="3:40" ht="12.75" customHeight="1"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63"/>
      <c r="AC539" s="101"/>
      <c r="AD539" s="82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</row>
    <row r="540" spans="3:40" ht="12.75" customHeight="1"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63"/>
      <c r="AC540" s="101"/>
      <c r="AD540" s="82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</row>
    <row r="541" spans="3:40" ht="12.75" customHeight="1"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63"/>
      <c r="AC541" s="101"/>
      <c r="AD541" s="82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</row>
    <row r="542" spans="3:40" ht="12.75" customHeight="1"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63"/>
      <c r="AC542" s="101"/>
      <c r="AD542" s="82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</row>
    <row r="543" spans="3:40" ht="12.75" customHeight="1"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63"/>
      <c r="AC543" s="101"/>
      <c r="AD543" s="82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</row>
    <row r="544" spans="3:40" ht="12.75" customHeight="1"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63"/>
      <c r="AC544" s="101"/>
      <c r="AD544" s="82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</row>
    <row r="545" spans="3:40" ht="12.75" customHeight="1"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63"/>
      <c r="AC545" s="101"/>
      <c r="AD545" s="82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</row>
    <row r="546" spans="3:40" ht="12.75" customHeight="1"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63"/>
      <c r="AC546" s="101"/>
      <c r="AD546" s="82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</row>
    <row r="547" spans="3:40" ht="12.75" customHeight="1"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63"/>
      <c r="AC547" s="101"/>
      <c r="AD547" s="82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</row>
    <row r="548" spans="3:40" ht="12.75" customHeight="1"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63"/>
      <c r="AC548" s="101"/>
      <c r="AD548" s="82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</row>
    <row r="549" spans="3:40" ht="12.75" customHeight="1"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63"/>
      <c r="AC549" s="101"/>
      <c r="AD549" s="82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</row>
    <row r="550" spans="3:40" ht="12.75" customHeight="1"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63"/>
      <c r="AC550" s="101"/>
      <c r="AD550" s="82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</row>
    <row r="551" spans="3:40" ht="12.75" customHeight="1"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63"/>
      <c r="AC551" s="101"/>
      <c r="AD551" s="82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</row>
    <row r="552" spans="3:40" ht="12.75" customHeight="1"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63"/>
      <c r="AC552" s="101"/>
      <c r="AD552" s="82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</row>
    <row r="553" spans="3:40" ht="12.75" customHeight="1"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63"/>
      <c r="AC553" s="101"/>
      <c r="AD553" s="82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</row>
    <row r="554" spans="3:40" ht="12.75" customHeight="1"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63"/>
      <c r="AC554" s="101"/>
      <c r="AD554" s="82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</row>
    <row r="555" spans="3:40" ht="12.75" customHeight="1"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63"/>
      <c r="AC555" s="101"/>
      <c r="AD555" s="82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</row>
    <row r="556" spans="3:40" ht="12.75" customHeight="1"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63"/>
      <c r="AC556" s="101"/>
      <c r="AD556" s="82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</row>
    <row r="557" spans="3:40" ht="12.75" customHeight="1"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63"/>
      <c r="AC557" s="101"/>
      <c r="AD557" s="82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</row>
    <row r="558" spans="3:40" ht="12.75" customHeight="1"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63"/>
      <c r="AC558" s="101"/>
      <c r="AD558" s="82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</row>
    <row r="559" spans="3:40" ht="12.75" customHeight="1"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63"/>
      <c r="AC559" s="101"/>
      <c r="AD559" s="82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</row>
    <row r="560" spans="3:40" ht="12.75" customHeight="1"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63"/>
      <c r="AC560" s="101"/>
      <c r="AD560" s="82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</row>
    <row r="561" spans="3:40" ht="12.75" customHeight="1"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63"/>
      <c r="AC561" s="101"/>
      <c r="AD561" s="82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</row>
    <row r="562" spans="3:40" ht="12.75" customHeight="1"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63"/>
      <c r="AC562" s="101"/>
      <c r="AD562" s="82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</row>
    <row r="563" spans="3:40" ht="12.75" customHeight="1"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63"/>
      <c r="AC563" s="101"/>
      <c r="AD563" s="82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</row>
    <row r="564" spans="3:40" ht="12.75" customHeight="1"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63"/>
      <c r="AC564" s="101"/>
      <c r="AD564" s="82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</row>
    <row r="565" spans="3:40" ht="12.75" customHeight="1"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63"/>
      <c r="AC565" s="101"/>
      <c r="AD565" s="82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</row>
    <row r="566" spans="3:40" ht="12.75" customHeight="1"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63"/>
      <c r="AC566" s="101"/>
      <c r="AD566" s="82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</row>
    <row r="567" spans="3:40" ht="12.75" customHeight="1"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63"/>
      <c r="AC567" s="101"/>
      <c r="AD567" s="82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</row>
    <row r="568" spans="3:40" ht="12.75" customHeight="1"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63"/>
      <c r="AC568" s="101"/>
      <c r="AD568" s="82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</row>
    <row r="569" spans="3:40" ht="12.75" customHeight="1"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63"/>
      <c r="AC569" s="101"/>
      <c r="AD569" s="82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</row>
    <row r="570" spans="3:40" ht="12.75" customHeight="1"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63"/>
      <c r="AC570" s="101"/>
      <c r="AD570" s="82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</row>
    <row r="571" spans="3:40" ht="12.75" customHeight="1"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63"/>
      <c r="AC571" s="101"/>
      <c r="AD571" s="82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</row>
    <row r="572" spans="3:40" ht="12.75" customHeight="1"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63"/>
      <c r="AC572" s="101"/>
      <c r="AD572" s="82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</row>
    <row r="573" spans="3:40" ht="12.75" customHeight="1"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63"/>
      <c r="AC573" s="101"/>
      <c r="AD573" s="82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</row>
    <row r="574" spans="3:40" ht="12.75" customHeight="1"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63"/>
      <c r="AC574" s="101"/>
      <c r="AD574" s="82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</row>
    <row r="575" spans="3:40" ht="12.75" customHeight="1"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63"/>
      <c r="AC575" s="101"/>
      <c r="AD575" s="82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</row>
    <row r="576" spans="3:40" ht="12.75" customHeight="1"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63"/>
      <c r="AC576" s="101"/>
      <c r="AD576" s="82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</row>
    <row r="577" spans="3:40" ht="12.75" customHeight="1"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63"/>
      <c r="AC577" s="101"/>
      <c r="AD577" s="82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</row>
    <row r="578" spans="3:40" ht="12.75" customHeight="1"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63"/>
      <c r="AC578" s="101"/>
      <c r="AD578" s="82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</row>
    <row r="579" spans="3:40" ht="12.75" customHeight="1"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63"/>
      <c r="AC579" s="101"/>
      <c r="AD579" s="82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</row>
    <row r="580" spans="3:40" ht="12.75" customHeight="1"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63"/>
      <c r="AC580" s="101"/>
      <c r="AD580" s="82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</row>
    <row r="581" spans="3:40" ht="12.75" customHeight="1"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63"/>
      <c r="AC581" s="101"/>
      <c r="AD581" s="82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</row>
    <row r="582" spans="3:40" ht="12.75" customHeight="1"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63"/>
      <c r="AC582" s="101"/>
      <c r="AD582" s="82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</row>
    <row r="583" spans="3:40" ht="12.75" customHeight="1"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63"/>
      <c r="AC583" s="101"/>
      <c r="AD583" s="82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</row>
    <row r="584" spans="3:40" ht="12.75" customHeight="1"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63"/>
      <c r="AC584" s="101"/>
      <c r="AD584" s="82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</row>
    <row r="585" spans="3:40" ht="12.75" customHeight="1"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63"/>
      <c r="AC585" s="101"/>
      <c r="AD585" s="82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</row>
    <row r="586" spans="3:40" ht="12.75" customHeight="1"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63"/>
      <c r="AC586" s="101"/>
      <c r="AD586" s="82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</row>
    <row r="587" spans="3:40" ht="12.75" customHeight="1"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63"/>
      <c r="AC587" s="101"/>
      <c r="AD587" s="82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</row>
    <row r="588" spans="3:40" ht="12.75" customHeight="1"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63"/>
      <c r="AC588" s="101"/>
      <c r="AD588" s="82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</row>
    <row r="589" spans="3:40" ht="12.75" customHeight="1"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63"/>
      <c r="AC589" s="101"/>
      <c r="AD589" s="82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</row>
    <row r="590" spans="3:40" ht="12.75" customHeight="1"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63"/>
      <c r="AC590" s="101"/>
      <c r="AD590" s="82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</row>
    <row r="591" spans="3:40" ht="12.75" customHeight="1"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63"/>
      <c r="AC591" s="101"/>
      <c r="AD591" s="82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</row>
    <row r="592" spans="3:40" ht="12.75" customHeight="1"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63"/>
      <c r="AC592" s="101"/>
      <c r="AD592" s="82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</row>
    <row r="593" spans="3:40" ht="12.75" customHeight="1"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63"/>
      <c r="AC593" s="101"/>
      <c r="AD593" s="82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</row>
    <row r="594" spans="3:40" ht="12.75" customHeight="1"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63"/>
      <c r="AC594" s="101"/>
      <c r="AD594" s="82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</row>
    <row r="595" spans="3:40" ht="12.75" customHeight="1"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63"/>
      <c r="AC595" s="101"/>
      <c r="AD595" s="82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</row>
    <row r="596" spans="3:40" ht="12.75" customHeight="1"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63"/>
      <c r="AC596" s="101"/>
      <c r="AD596" s="82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</row>
    <row r="597" spans="3:40" ht="12.75" customHeight="1"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63"/>
      <c r="AC597" s="101"/>
      <c r="AD597" s="82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</row>
    <row r="598" spans="3:40" ht="12.75" customHeight="1"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63"/>
      <c r="AC598" s="101"/>
      <c r="AD598" s="82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</row>
    <row r="599" spans="3:40" ht="12.75" customHeight="1"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63"/>
      <c r="AC599" s="101"/>
      <c r="AD599" s="82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</row>
    <row r="600" spans="3:40" ht="12.75" customHeight="1"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63"/>
      <c r="AC600" s="101"/>
      <c r="AD600" s="82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</row>
    <row r="601" spans="3:40" ht="12.75" customHeight="1"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63"/>
      <c r="AC601" s="101"/>
      <c r="AD601" s="82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</row>
    <row r="602" spans="3:40" ht="12.75" customHeight="1"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63"/>
      <c r="AC602" s="101"/>
      <c r="AD602" s="82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</row>
    <row r="603" spans="3:40" ht="12.75" customHeight="1"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63"/>
      <c r="AC603" s="101"/>
      <c r="AD603" s="82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</row>
    <row r="604" spans="3:40" ht="12.75" customHeight="1"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63"/>
      <c r="AC604" s="101"/>
      <c r="AD604" s="82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</row>
    <row r="605" spans="3:40" ht="12.75" customHeight="1"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63"/>
      <c r="AC605" s="101"/>
      <c r="AD605" s="82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</row>
    <row r="606" spans="3:40" ht="12.75" customHeight="1"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63"/>
      <c r="AC606" s="101"/>
      <c r="AD606" s="82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</row>
    <row r="607" spans="3:40" ht="12.75" customHeight="1"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63"/>
      <c r="AC607" s="101"/>
      <c r="AD607" s="82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</row>
    <row r="608" spans="3:40" ht="12.75" customHeight="1"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63"/>
      <c r="AC608" s="101"/>
      <c r="AD608" s="82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</row>
    <row r="609" spans="3:40" ht="12.75" customHeight="1"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63"/>
      <c r="AC609" s="101"/>
      <c r="AD609" s="82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</row>
    <row r="610" spans="3:40" ht="12.75" customHeight="1"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63"/>
      <c r="AC610" s="101"/>
      <c r="AD610" s="82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</row>
    <row r="611" spans="3:40" ht="12.75" customHeight="1"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63"/>
      <c r="AC611" s="101"/>
      <c r="AD611" s="82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</row>
    <row r="612" spans="3:40" ht="12.75" customHeight="1"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63"/>
      <c r="AC612" s="101"/>
      <c r="AD612" s="82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</row>
    <row r="613" spans="3:40" ht="12.75" customHeight="1"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63"/>
      <c r="AC613" s="101"/>
      <c r="AD613" s="82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</row>
    <row r="614" spans="3:40" ht="12.75" customHeight="1"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63"/>
      <c r="AC614" s="101"/>
      <c r="AD614" s="82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</row>
    <row r="615" spans="3:40" ht="12.75" customHeight="1"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63"/>
      <c r="AC615" s="101"/>
      <c r="AD615" s="82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</row>
    <row r="616" spans="3:40" ht="12.75" customHeight="1"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63"/>
      <c r="AC616" s="101"/>
      <c r="AD616" s="82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</row>
    <row r="617" spans="3:40" ht="12.75" customHeight="1"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63"/>
      <c r="AC617" s="101"/>
      <c r="AD617" s="82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</row>
    <row r="618" spans="3:40" ht="12.75" customHeight="1"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63"/>
      <c r="AC618" s="101"/>
      <c r="AD618" s="82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</row>
    <row r="619" spans="3:40" ht="12.75" customHeight="1"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63"/>
      <c r="AC619" s="101"/>
      <c r="AD619" s="82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</row>
    <row r="620" spans="3:40" ht="12.75" customHeight="1"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63"/>
      <c r="AC620" s="101"/>
      <c r="AD620" s="82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</row>
    <row r="621" spans="3:40" ht="12.75" customHeight="1"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63"/>
      <c r="AC621" s="101"/>
      <c r="AD621" s="82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</row>
    <row r="622" spans="3:40" ht="12.75" customHeight="1"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63"/>
      <c r="AC622" s="101"/>
      <c r="AD622" s="82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</row>
    <row r="623" spans="3:40" ht="12.75" customHeight="1"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63"/>
      <c r="AC623" s="101"/>
      <c r="AD623" s="82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</row>
    <row r="624" spans="3:40" ht="12.75" customHeight="1"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63"/>
      <c r="AC624" s="101"/>
      <c r="AD624" s="82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</row>
    <row r="625" spans="3:40" ht="12.75" customHeight="1"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63"/>
      <c r="AC625" s="101"/>
      <c r="AD625" s="82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</row>
    <row r="626" spans="3:40" ht="12.75" customHeight="1"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63"/>
      <c r="AC626" s="101"/>
      <c r="AD626" s="82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</row>
    <row r="627" spans="3:40" ht="12.75" customHeight="1"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63"/>
      <c r="AC627" s="101"/>
      <c r="AD627" s="82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</row>
    <row r="628" spans="3:40" ht="12.75" customHeight="1"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63"/>
      <c r="AC628" s="101"/>
      <c r="AD628" s="82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</row>
    <row r="629" spans="3:40" ht="12.75" customHeight="1"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63"/>
      <c r="AC629" s="101"/>
      <c r="AD629" s="82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</row>
    <row r="630" spans="3:40" ht="12.75" customHeight="1"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63"/>
      <c r="AC630" s="101"/>
      <c r="AD630" s="82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</row>
    <row r="631" spans="3:40" ht="12.75" customHeight="1"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63"/>
      <c r="AC631" s="101"/>
      <c r="AD631" s="82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</row>
    <row r="632" spans="3:40" ht="12.75" customHeight="1"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63"/>
      <c r="AC632" s="101"/>
      <c r="AD632" s="82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</row>
    <row r="633" spans="3:40" ht="12.75" customHeight="1"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63"/>
      <c r="AC633" s="101"/>
      <c r="AD633" s="82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</row>
    <row r="634" spans="3:40" ht="12.75" customHeight="1"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63"/>
      <c r="AC634" s="101"/>
      <c r="AD634" s="82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</row>
    <row r="635" spans="3:40" ht="12.75" customHeight="1"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63"/>
      <c r="AC635" s="101"/>
      <c r="AD635" s="82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</row>
    <row r="636" spans="3:40" ht="12.75" customHeight="1"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63"/>
      <c r="AC636" s="101"/>
      <c r="AD636" s="82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</row>
    <row r="637" spans="3:40" ht="12.75" customHeight="1"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63"/>
      <c r="AC637" s="101"/>
      <c r="AD637" s="82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</row>
    <row r="638" spans="3:40" ht="12.75" customHeight="1"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63"/>
      <c r="AC638" s="101"/>
      <c r="AD638" s="82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</row>
    <row r="639" spans="3:40" ht="12.75" customHeight="1"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63"/>
      <c r="AC639" s="101"/>
      <c r="AD639" s="82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</row>
    <row r="640" spans="3:40" ht="12.75" customHeight="1"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63"/>
      <c r="AC640" s="101"/>
      <c r="AD640" s="82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</row>
    <row r="641" spans="3:40" ht="12.75" customHeight="1"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63"/>
      <c r="AC641" s="101"/>
      <c r="AD641" s="82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</row>
    <row r="642" spans="3:40" ht="12.75" customHeight="1"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63"/>
      <c r="AC642" s="101"/>
      <c r="AD642" s="82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</row>
    <row r="643" spans="3:40" ht="12.75" customHeight="1"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63"/>
      <c r="AC643" s="101"/>
      <c r="AD643" s="82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</row>
    <row r="644" spans="3:40" ht="12.75" customHeight="1"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63"/>
      <c r="AC644" s="101"/>
      <c r="AD644" s="82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</row>
    <row r="645" spans="3:40" ht="12.75" customHeight="1"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63"/>
      <c r="AC645" s="101"/>
      <c r="AD645" s="82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</row>
    <row r="646" spans="3:40" ht="12.75" customHeight="1"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63"/>
      <c r="AC646" s="101"/>
      <c r="AD646" s="82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</row>
    <row r="647" spans="3:40" ht="12.75" customHeight="1"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63"/>
      <c r="AC647" s="101"/>
      <c r="AD647" s="82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</row>
    <row r="648" spans="3:40" ht="12.75" customHeight="1"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63"/>
      <c r="AC648" s="101"/>
      <c r="AD648" s="82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</row>
    <row r="649" spans="3:40" ht="12.75" customHeight="1"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63"/>
      <c r="AC649" s="101"/>
      <c r="AD649" s="82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</row>
    <row r="650" spans="3:40" ht="12.75" customHeight="1"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63"/>
      <c r="AC650" s="101"/>
      <c r="AD650" s="82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</row>
    <row r="651" spans="3:40" ht="12.75" customHeight="1"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63"/>
      <c r="AC651" s="101"/>
      <c r="AD651" s="82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</row>
    <row r="652" spans="3:40" ht="12.75" customHeight="1"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63"/>
      <c r="AC652" s="101"/>
      <c r="AD652" s="82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</row>
    <row r="653" spans="3:40" ht="12.75" customHeight="1"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63"/>
      <c r="AC653" s="101"/>
      <c r="AD653" s="82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</row>
    <row r="654" spans="3:40" ht="12.75" customHeight="1"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63"/>
      <c r="AC654" s="101"/>
      <c r="AD654" s="82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</row>
    <row r="655" spans="3:40" ht="12.75" customHeight="1"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63"/>
      <c r="AC655" s="101"/>
      <c r="AD655" s="82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</row>
    <row r="656" spans="3:40" ht="12.75" customHeight="1"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63"/>
      <c r="AC656" s="101"/>
      <c r="AD656" s="82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</row>
    <row r="657" spans="3:40" ht="12.75" customHeight="1"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63"/>
      <c r="AC657" s="101"/>
      <c r="AD657" s="82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</row>
    <row r="658" spans="3:40" ht="12.75" customHeight="1"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63"/>
      <c r="AC658" s="101"/>
      <c r="AD658" s="82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</row>
    <row r="659" spans="3:40" ht="12.75" customHeight="1"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63"/>
      <c r="AC659" s="101"/>
      <c r="AD659" s="82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</row>
    <row r="660" spans="3:40" ht="12.75" customHeight="1"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63"/>
      <c r="AC660" s="101"/>
      <c r="AD660" s="82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</row>
    <row r="661" spans="3:40" ht="12.75" customHeight="1"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63"/>
      <c r="AC661" s="101"/>
      <c r="AD661" s="82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</row>
    <row r="662" spans="3:40" ht="12.75" customHeight="1"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63"/>
      <c r="AC662" s="101"/>
      <c r="AD662" s="82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</row>
    <row r="663" spans="3:40" ht="12.75" customHeight="1"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63"/>
      <c r="AC663" s="101"/>
      <c r="AD663" s="82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</row>
    <row r="664" spans="3:40" ht="12.75" customHeight="1"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63"/>
      <c r="AC664" s="101"/>
      <c r="AD664" s="82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</row>
    <row r="665" spans="3:40" ht="12.75" customHeight="1"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63"/>
      <c r="AC665" s="101"/>
      <c r="AD665" s="82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</row>
    <row r="666" spans="3:40" ht="12.75" customHeight="1"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63"/>
      <c r="AC666" s="101"/>
      <c r="AD666" s="82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</row>
    <row r="667" spans="3:40" ht="12.75" customHeight="1"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63"/>
      <c r="AC667" s="101"/>
      <c r="AD667" s="82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</row>
    <row r="668" spans="3:40" ht="12.75" customHeight="1"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63"/>
      <c r="AC668" s="101"/>
      <c r="AD668" s="82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</row>
    <row r="669" spans="3:40" ht="12.75" customHeight="1"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63"/>
      <c r="AC669" s="101"/>
      <c r="AD669" s="82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</row>
    <row r="670" spans="3:40" ht="12.75" customHeight="1"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63"/>
      <c r="AC670" s="101"/>
      <c r="AD670" s="82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</row>
    <row r="671" spans="3:40" ht="12.75" customHeight="1"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63"/>
      <c r="AC671" s="101"/>
      <c r="AD671" s="82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</row>
    <row r="672" spans="3:40" ht="12.75" customHeight="1"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63"/>
      <c r="AC672" s="101"/>
      <c r="AD672" s="82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</row>
    <row r="673" spans="3:40" ht="12.75" customHeight="1"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63"/>
      <c r="AC673" s="101"/>
      <c r="AD673" s="82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</row>
    <row r="674" spans="3:40" ht="12.75" customHeight="1"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63"/>
      <c r="AC674" s="101"/>
      <c r="AD674" s="82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</row>
    <row r="675" spans="3:40" ht="12.75" customHeight="1"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63"/>
      <c r="AC675" s="101"/>
      <c r="AD675" s="82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</row>
    <row r="676" spans="3:40" ht="12.75" customHeight="1"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63"/>
      <c r="AC676" s="101"/>
      <c r="AD676" s="82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</row>
    <row r="677" spans="3:40" ht="12.75" customHeight="1"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63"/>
      <c r="AC677" s="101"/>
      <c r="AD677" s="82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</row>
    <row r="678" spans="3:40" ht="12.75" customHeight="1"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63"/>
      <c r="AC678" s="101"/>
      <c r="AD678" s="82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</row>
    <row r="679" spans="3:40" ht="12.75" customHeight="1"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63"/>
      <c r="AC679" s="101"/>
      <c r="AD679" s="82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</row>
    <row r="680" spans="3:40" ht="12.75" customHeight="1"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63"/>
      <c r="AC680" s="101"/>
      <c r="AD680" s="82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</row>
    <row r="681" spans="3:40" ht="12.75" customHeight="1"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63"/>
      <c r="AC681" s="101"/>
      <c r="AD681" s="82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</row>
    <row r="682" spans="3:40" ht="12.75" customHeight="1"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63"/>
      <c r="AC682" s="101"/>
      <c r="AD682" s="82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</row>
    <row r="683" spans="3:40" ht="12.75" customHeight="1"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63"/>
      <c r="AC683" s="101"/>
      <c r="AD683" s="82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</row>
    <row r="684" spans="3:40" ht="12.75" customHeight="1"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63"/>
      <c r="AC684" s="101"/>
      <c r="AD684" s="82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</row>
    <row r="685" spans="3:40" ht="12.75" customHeight="1"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63"/>
      <c r="AC685" s="101"/>
      <c r="AD685" s="82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</row>
    <row r="686" spans="3:40" ht="12.75" customHeight="1"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63"/>
      <c r="AC686" s="101"/>
      <c r="AD686" s="82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</row>
    <row r="687" spans="3:40" ht="12.75" customHeight="1"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63"/>
      <c r="AC687" s="101"/>
      <c r="AD687" s="82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</row>
    <row r="688" spans="3:40" ht="12.75" customHeight="1"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63"/>
      <c r="AC688" s="101"/>
      <c r="AD688" s="82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</row>
    <row r="689" spans="3:40" ht="12.75" customHeight="1"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63"/>
      <c r="AC689" s="101"/>
      <c r="AD689" s="82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</row>
    <row r="690" spans="3:40" ht="12.75" customHeight="1"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63"/>
      <c r="AC690" s="101"/>
      <c r="AD690" s="82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</row>
    <row r="691" spans="3:40" ht="12.75" customHeight="1"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63"/>
      <c r="AC691" s="101"/>
      <c r="AD691" s="82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</row>
    <row r="692" spans="3:40" ht="12.75" customHeight="1"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63"/>
      <c r="AC692" s="101"/>
      <c r="AD692" s="82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</row>
    <row r="693" spans="3:40" ht="12.75" customHeight="1"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63"/>
      <c r="AC693" s="101"/>
      <c r="AD693" s="82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</row>
    <row r="694" spans="3:40" ht="12.75" customHeight="1"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63"/>
      <c r="AC694" s="101"/>
      <c r="AD694" s="82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</row>
    <row r="695" spans="3:40" ht="12.75" customHeight="1"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63"/>
      <c r="AC695" s="101"/>
      <c r="AD695" s="82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</row>
    <row r="696" spans="3:40" ht="12.75" customHeight="1"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63"/>
      <c r="AC696" s="101"/>
      <c r="AD696" s="82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</row>
    <row r="697" spans="3:40" ht="12.75" customHeight="1"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63"/>
      <c r="AC697" s="101"/>
      <c r="AD697" s="82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</row>
    <row r="698" spans="3:40" ht="12.75" customHeight="1"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63"/>
      <c r="AC698" s="101"/>
      <c r="AD698" s="82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</row>
    <row r="699" spans="3:40" ht="12.75" customHeight="1"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63"/>
      <c r="AC699" s="101"/>
      <c r="AD699" s="82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</row>
    <row r="700" spans="3:40" ht="12.75" customHeight="1"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63"/>
      <c r="AC700" s="101"/>
      <c r="AD700" s="82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</row>
    <row r="701" spans="3:40" ht="12.75" customHeight="1"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63"/>
      <c r="AC701" s="101"/>
      <c r="AD701" s="82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</row>
    <row r="702" spans="3:40" ht="12.75" customHeight="1"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63"/>
      <c r="AC702" s="101"/>
      <c r="AD702" s="82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</row>
    <row r="703" spans="3:40" ht="12.75" customHeight="1"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63"/>
      <c r="AC703" s="101"/>
      <c r="AD703" s="82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</row>
    <row r="704" spans="3:40" ht="12.75" customHeight="1"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63"/>
      <c r="AC704" s="101"/>
      <c r="AD704" s="82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</row>
    <row r="705" spans="3:40" ht="12.75" customHeight="1"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63"/>
      <c r="AC705" s="101"/>
      <c r="AD705" s="82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</row>
    <row r="706" spans="3:40" ht="12.75" customHeight="1"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63"/>
      <c r="AC706" s="101"/>
      <c r="AD706" s="82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</row>
    <row r="707" spans="3:40" ht="12.75" customHeight="1"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63"/>
      <c r="AC707" s="101"/>
      <c r="AD707" s="82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</row>
    <row r="708" spans="3:40" ht="12.75" customHeight="1"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63"/>
      <c r="AC708" s="101"/>
      <c r="AD708" s="82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</row>
    <row r="709" spans="3:40" ht="12.75" customHeight="1"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63"/>
      <c r="AC709" s="101"/>
      <c r="AD709" s="82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</row>
    <row r="710" spans="3:40" ht="12.75" customHeight="1"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63"/>
      <c r="AC710" s="101"/>
      <c r="AD710" s="82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</row>
    <row r="711" spans="3:40" ht="12.75" customHeight="1"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63"/>
      <c r="AC711" s="101"/>
      <c r="AD711" s="82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</row>
    <row r="712" spans="3:40" ht="12.75" customHeight="1"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63"/>
      <c r="AC712" s="101"/>
      <c r="AD712" s="82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</row>
    <row r="713" spans="3:40" ht="12.75" customHeight="1"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63"/>
      <c r="AC713" s="101"/>
      <c r="AD713" s="82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</row>
    <row r="714" spans="3:40" ht="12.75" customHeight="1"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63"/>
      <c r="AC714" s="101"/>
      <c r="AD714" s="82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</row>
    <row r="715" spans="3:40" ht="12.75" customHeight="1"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63"/>
      <c r="AC715" s="101"/>
      <c r="AD715" s="82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</row>
    <row r="716" spans="3:40" ht="12.75" customHeight="1"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63"/>
      <c r="AC716" s="101"/>
      <c r="AD716" s="82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</row>
    <row r="717" spans="3:40" ht="12.75" customHeight="1"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63"/>
      <c r="AC717" s="101"/>
      <c r="AD717" s="82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</row>
    <row r="718" spans="3:40" ht="12.75" customHeight="1"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63"/>
      <c r="AC718" s="101"/>
      <c r="AD718" s="82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</row>
    <row r="719" spans="3:40" ht="12.75" customHeight="1"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63"/>
      <c r="AC719" s="101"/>
      <c r="AD719" s="82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</row>
    <row r="720" spans="3:40" ht="12.75" customHeight="1"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63"/>
      <c r="AC720" s="101"/>
      <c r="AD720" s="82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</row>
    <row r="721" spans="3:40" ht="12.75" customHeight="1"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63"/>
      <c r="AC721" s="101"/>
      <c r="AD721" s="82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</row>
    <row r="722" spans="3:40" ht="12.75" customHeight="1"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63"/>
      <c r="AC722" s="101"/>
      <c r="AD722" s="82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</row>
    <row r="723" spans="3:40" ht="12.75" customHeight="1"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63"/>
      <c r="AC723" s="101"/>
      <c r="AD723" s="82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</row>
    <row r="724" spans="3:40" ht="12.75" customHeight="1"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63"/>
      <c r="AC724" s="101"/>
      <c r="AD724" s="82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</row>
    <row r="725" spans="3:40" ht="12.75" customHeight="1"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63"/>
      <c r="AC725" s="101"/>
      <c r="AD725" s="82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</row>
    <row r="726" spans="3:40" ht="12.75" customHeight="1"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63"/>
      <c r="AC726" s="101"/>
      <c r="AD726" s="82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</row>
    <row r="727" spans="3:40" ht="12.75" customHeight="1"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63"/>
      <c r="AC727" s="101"/>
      <c r="AD727" s="82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</row>
    <row r="728" spans="3:40" ht="12.75" customHeight="1"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63"/>
      <c r="AC728" s="101"/>
      <c r="AD728" s="82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</row>
    <row r="729" spans="3:40" ht="12.75" customHeight="1"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63"/>
      <c r="AC729" s="101"/>
      <c r="AD729" s="82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</row>
    <row r="730" spans="3:40" ht="12.75" customHeight="1"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63"/>
      <c r="AC730" s="101"/>
      <c r="AD730" s="82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</row>
    <row r="731" spans="3:40" ht="12.75" customHeight="1"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63"/>
      <c r="AC731" s="101"/>
      <c r="AD731" s="82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</row>
    <row r="732" spans="3:40" ht="12.75" customHeight="1"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63"/>
      <c r="AC732" s="101"/>
      <c r="AD732" s="82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</row>
    <row r="733" spans="3:40" ht="12.75" customHeight="1"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63"/>
      <c r="AC733" s="101"/>
      <c r="AD733" s="82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</row>
    <row r="734" spans="3:40" ht="12.75" customHeight="1"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63"/>
      <c r="AC734" s="101"/>
      <c r="AD734" s="82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</row>
    <row r="735" spans="3:40" ht="12.75" customHeight="1"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63"/>
      <c r="AC735" s="101"/>
      <c r="AD735" s="82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</row>
    <row r="736" spans="3:40" ht="12.75" customHeight="1"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63"/>
      <c r="AC736" s="101"/>
      <c r="AD736" s="82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</row>
    <row r="737" spans="3:40" ht="12.75" customHeight="1"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63"/>
      <c r="AC737" s="101"/>
      <c r="AD737" s="82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</row>
    <row r="738" spans="3:40" ht="12.75" customHeight="1"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63"/>
      <c r="AC738" s="101"/>
      <c r="AD738" s="82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</row>
    <row r="739" spans="3:40" ht="12.75" customHeight="1"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63"/>
      <c r="AC739" s="101"/>
      <c r="AD739" s="82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</row>
    <row r="740" spans="3:40" ht="12.75" customHeight="1"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63"/>
      <c r="AC740" s="101"/>
      <c r="AD740" s="82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</row>
    <row r="741" spans="3:40" ht="12.75" customHeight="1"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63"/>
      <c r="AC741" s="101"/>
      <c r="AD741" s="82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</row>
    <row r="742" spans="3:40" ht="12.75" customHeight="1"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63"/>
      <c r="AC742" s="101"/>
      <c r="AD742" s="82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</row>
    <row r="743" spans="3:40" ht="12.75" customHeight="1"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63"/>
      <c r="AC743" s="101"/>
      <c r="AD743" s="82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</row>
    <row r="744" spans="3:40" ht="12.75" customHeight="1"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63"/>
      <c r="AC744" s="101"/>
      <c r="AD744" s="82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</row>
    <row r="745" spans="3:40" ht="12.75" customHeight="1"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63"/>
      <c r="AC745" s="101"/>
      <c r="AD745" s="82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</row>
    <row r="746" spans="3:40" ht="12.75" customHeight="1"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63"/>
      <c r="AC746" s="101"/>
      <c r="AD746" s="82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</row>
    <row r="747" spans="3:40" ht="12.75" customHeight="1"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63"/>
      <c r="AC747" s="101"/>
      <c r="AD747" s="82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</row>
    <row r="748" spans="3:40" ht="12.75" customHeight="1"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63"/>
      <c r="AC748" s="101"/>
      <c r="AD748" s="82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</row>
    <row r="749" spans="3:40" ht="12.75" customHeight="1"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63"/>
      <c r="AC749" s="101"/>
      <c r="AD749" s="82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</row>
    <row r="750" spans="3:40" ht="12.75" customHeight="1"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63"/>
      <c r="AC750" s="101"/>
      <c r="AD750" s="82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</row>
    <row r="751" spans="3:40" ht="12.75" customHeight="1"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63"/>
      <c r="AC751" s="101"/>
      <c r="AD751" s="82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</row>
    <row r="752" spans="3:40" ht="12.75" customHeight="1"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63"/>
      <c r="AC752" s="101"/>
      <c r="AD752" s="82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</row>
    <row r="753" spans="3:40" ht="12.75" customHeight="1"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63"/>
      <c r="AC753" s="101"/>
      <c r="AD753" s="82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</row>
    <row r="754" spans="3:40" ht="12.75" customHeight="1"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63"/>
      <c r="AC754" s="101"/>
      <c r="AD754" s="82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</row>
    <row r="755" spans="3:40" ht="12.75" customHeight="1"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63"/>
      <c r="AC755" s="101"/>
      <c r="AD755" s="82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</row>
    <row r="756" spans="3:40" ht="12.75" customHeight="1"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63"/>
      <c r="AC756" s="101"/>
      <c r="AD756" s="82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</row>
    <row r="757" spans="3:40" ht="12.75" customHeight="1"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63"/>
      <c r="AC757" s="101"/>
      <c r="AD757" s="82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</row>
    <row r="758" spans="3:40" ht="12.75" customHeight="1"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63"/>
      <c r="AC758" s="101"/>
      <c r="AD758" s="82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</row>
    <row r="759" spans="3:40" ht="12.75" customHeight="1"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63"/>
      <c r="AC759" s="101"/>
      <c r="AD759" s="82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</row>
    <row r="760" spans="3:40" ht="12.75" customHeight="1"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63"/>
      <c r="AC760" s="101"/>
      <c r="AD760" s="82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</row>
    <row r="761" spans="3:40" ht="12.75" customHeight="1"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63"/>
      <c r="AC761" s="101"/>
      <c r="AD761" s="82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</row>
    <row r="762" spans="3:40" ht="12.75" customHeight="1"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63"/>
      <c r="AC762" s="101"/>
      <c r="AD762" s="82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</row>
    <row r="763" spans="3:40" ht="12.75" customHeight="1"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63"/>
      <c r="AC763" s="101"/>
      <c r="AD763" s="82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</row>
    <row r="764" spans="3:40" ht="12.75" customHeight="1"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63"/>
      <c r="AC764" s="101"/>
      <c r="AD764" s="82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</row>
    <row r="765" spans="3:40" ht="12.75" customHeight="1"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63"/>
      <c r="AC765" s="101"/>
      <c r="AD765" s="82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</row>
    <row r="766" spans="3:40" ht="12.75" customHeight="1"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63"/>
      <c r="AC766" s="101"/>
      <c r="AD766" s="82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</row>
    <row r="767" spans="3:40" ht="12.75" customHeight="1"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63"/>
      <c r="AC767" s="101"/>
      <c r="AD767" s="82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</row>
    <row r="768" spans="3:40" ht="12.75" customHeight="1"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63"/>
      <c r="AC768" s="101"/>
      <c r="AD768" s="82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</row>
    <row r="769" spans="3:40" ht="12.75" customHeight="1"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63"/>
      <c r="AC769" s="101"/>
      <c r="AD769" s="82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</row>
    <row r="770" spans="3:40" ht="12.75" customHeight="1"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63"/>
      <c r="AC770" s="101"/>
      <c r="AD770" s="82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</row>
    <row r="771" spans="3:40" ht="12.75" customHeight="1"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63"/>
      <c r="AC771" s="101"/>
      <c r="AD771" s="82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</row>
    <row r="772" spans="3:40" ht="12.75" customHeight="1"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63"/>
      <c r="AC772" s="101"/>
      <c r="AD772" s="82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</row>
    <row r="773" spans="3:40" ht="12.75" customHeight="1"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63"/>
      <c r="AC773" s="101"/>
      <c r="AD773" s="82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</row>
    <row r="774" spans="3:40" ht="12.75" customHeight="1"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63"/>
      <c r="AC774" s="101"/>
      <c r="AD774" s="82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</row>
    <row r="775" spans="3:40" ht="12.75" customHeight="1"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63"/>
      <c r="AC775" s="101"/>
      <c r="AD775" s="82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</row>
    <row r="776" spans="3:40" ht="12.75" customHeight="1"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63"/>
      <c r="AC776" s="101"/>
      <c r="AD776" s="82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</row>
    <row r="777" spans="3:40" ht="12.75" customHeight="1"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63"/>
      <c r="AC777" s="101"/>
      <c r="AD777" s="82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</row>
    <row r="778" spans="3:40" ht="12.75" customHeight="1"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63"/>
      <c r="AC778" s="101"/>
      <c r="AD778" s="82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</row>
    <row r="779" spans="3:40" ht="12.75" customHeight="1"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63"/>
      <c r="AC779" s="101"/>
      <c r="AD779" s="82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</row>
    <row r="780" spans="3:40" ht="12.75" customHeight="1"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63"/>
      <c r="AC780" s="101"/>
      <c r="AD780" s="82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</row>
    <row r="781" spans="3:40" ht="12.75" customHeight="1"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63"/>
      <c r="AC781" s="101"/>
      <c r="AD781" s="82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</row>
    <row r="782" spans="3:40" ht="12.75" customHeight="1"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63"/>
      <c r="AC782" s="101"/>
      <c r="AD782" s="82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</row>
    <row r="783" spans="3:40" ht="12.75" customHeight="1"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63"/>
      <c r="AC783" s="101"/>
      <c r="AD783" s="82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</row>
    <row r="784" spans="3:40" ht="12.75" customHeight="1"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63"/>
      <c r="AC784" s="101"/>
      <c r="AD784" s="82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</row>
    <row r="785" spans="3:40" ht="12.75" customHeight="1"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63"/>
      <c r="AC785" s="101"/>
      <c r="AD785" s="82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</row>
    <row r="786" spans="3:40" ht="12.75" customHeight="1"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63"/>
      <c r="AC786" s="101"/>
      <c r="AD786" s="82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</row>
    <row r="787" spans="3:40" ht="12.75" customHeight="1"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63"/>
      <c r="AC787" s="101"/>
      <c r="AD787" s="82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</row>
    <row r="788" spans="3:40" ht="12.75" customHeight="1"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63"/>
      <c r="AC788" s="101"/>
      <c r="AD788" s="82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</row>
    <row r="789" spans="3:40" ht="12.75" customHeight="1"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63"/>
      <c r="AC789" s="101"/>
      <c r="AD789" s="82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</row>
    <row r="790" spans="3:40" ht="12.75" customHeight="1"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63"/>
      <c r="AC790" s="101"/>
      <c r="AD790" s="82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</row>
    <row r="791" spans="3:40" ht="12.75" customHeight="1"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63"/>
      <c r="AC791" s="101"/>
      <c r="AD791" s="82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</row>
    <row r="792" spans="3:40" ht="12.75" customHeight="1"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63"/>
      <c r="AC792" s="101"/>
      <c r="AD792" s="82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</row>
    <row r="793" spans="3:40" ht="12.75" customHeight="1"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63"/>
      <c r="AC793" s="101"/>
      <c r="AD793" s="82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</row>
    <row r="794" spans="3:40" ht="12.75" customHeight="1"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63"/>
      <c r="AC794" s="101"/>
      <c r="AD794" s="82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</row>
    <row r="795" spans="3:40" ht="12.75" customHeight="1"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63"/>
      <c r="AC795" s="101"/>
      <c r="AD795" s="82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</row>
    <row r="796" spans="3:40" ht="12.75" customHeight="1"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63"/>
      <c r="AC796" s="101"/>
      <c r="AD796" s="82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</row>
    <row r="797" spans="3:40" ht="12.75" customHeight="1"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63"/>
      <c r="AC797" s="101"/>
      <c r="AD797" s="82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</row>
    <row r="798" spans="3:40" ht="12.75" customHeight="1"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63"/>
      <c r="AC798" s="101"/>
      <c r="AD798" s="82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</row>
    <row r="799" spans="3:40" ht="12.75" customHeight="1"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63"/>
      <c r="AC799" s="101"/>
      <c r="AD799" s="82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</row>
    <row r="800" spans="3:40" ht="12.75" customHeight="1"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63"/>
      <c r="AC800" s="101"/>
      <c r="AD800" s="82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</row>
    <row r="801" spans="3:40" ht="12.75" customHeight="1"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63"/>
      <c r="AC801" s="101"/>
      <c r="AD801" s="82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</row>
    <row r="802" spans="3:40" ht="12.75" customHeight="1"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63"/>
      <c r="AC802" s="101"/>
      <c r="AD802" s="82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</row>
    <row r="803" spans="3:40" ht="12.75" customHeight="1"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63"/>
      <c r="AC803" s="101"/>
      <c r="AD803" s="82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</row>
    <row r="804" spans="3:40" ht="12.75" customHeight="1"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63"/>
      <c r="AC804" s="101"/>
      <c r="AD804" s="82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</row>
    <row r="805" spans="3:40" ht="12.75" customHeight="1"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63"/>
      <c r="AC805" s="101"/>
      <c r="AD805" s="82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</row>
    <row r="806" spans="3:40" ht="12.75" customHeight="1"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63"/>
      <c r="AC806" s="101"/>
      <c r="AD806" s="82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</row>
    <row r="807" spans="3:40" ht="12.75" customHeight="1"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63"/>
      <c r="AC807" s="101"/>
      <c r="AD807" s="82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</row>
    <row r="808" spans="3:40" ht="12.75" customHeight="1"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63"/>
      <c r="AC808" s="101"/>
      <c r="AD808" s="82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</row>
    <row r="809" spans="3:40" ht="12.75" customHeight="1"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63"/>
      <c r="AC809" s="101"/>
      <c r="AD809" s="82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</row>
    <row r="810" spans="3:40" ht="12.75" customHeight="1"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63"/>
      <c r="AC810" s="101"/>
      <c r="AD810" s="82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</row>
    <row r="811" spans="3:40" ht="12.75" customHeight="1"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63"/>
      <c r="AC811" s="101"/>
      <c r="AD811" s="82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</row>
    <row r="812" spans="3:40" ht="12.75" customHeight="1"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63"/>
      <c r="AC812" s="101"/>
      <c r="AD812" s="82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</row>
    <row r="813" spans="3:40" ht="12.75" customHeight="1"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63"/>
      <c r="AC813" s="101"/>
      <c r="AD813" s="82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</row>
    <row r="814" spans="3:40" ht="12.75" customHeight="1"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63"/>
      <c r="AC814" s="101"/>
      <c r="AD814" s="82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</row>
    <row r="815" spans="3:40" ht="12.75" customHeight="1"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63"/>
      <c r="AC815" s="101"/>
      <c r="AD815" s="82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</row>
    <row r="816" spans="3:40" ht="12.75" customHeight="1"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63"/>
      <c r="AC816" s="101"/>
      <c r="AD816" s="82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</row>
    <row r="817" spans="3:40" ht="12.75" customHeight="1"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63"/>
      <c r="AC817" s="101"/>
      <c r="AD817" s="82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</row>
    <row r="818" spans="3:40" ht="12.75" customHeight="1"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63"/>
      <c r="AC818" s="101"/>
      <c r="AD818" s="82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</row>
    <row r="819" spans="3:40" ht="12.75" customHeight="1"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63"/>
      <c r="AC819" s="101"/>
      <c r="AD819" s="82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</row>
    <row r="820" spans="3:40" ht="12.75" customHeight="1"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63"/>
      <c r="AC820" s="101"/>
      <c r="AD820" s="82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</row>
    <row r="821" spans="3:40" ht="12.75" customHeight="1"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63"/>
      <c r="AC821" s="101"/>
      <c r="AD821" s="82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</row>
    <row r="822" spans="3:40" ht="12.75" customHeight="1"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63"/>
      <c r="AC822" s="101"/>
      <c r="AD822" s="82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</row>
    <row r="823" spans="3:40" ht="12.75" customHeight="1"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63"/>
      <c r="AC823" s="101"/>
      <c r="AD823" s="82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</row>
    <row r="824" spans="3:40" ht="12.75" customHeight="1"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63"/>
      <c r="AC824" s="101"/>
      <c r="AD824" s="82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</row>
    <row r="825" spans="3:40" ht="12.75" customHeight="1"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63"/>
      <c r="AC825" s="101"/>
      <c r="AD825" s="82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</row>
    <row r="826" spans="3:40" ht="12.75" customHeight="1"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63"/>
      <c r="AC826" s="101"/>
      <c r="AD826" s="82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</row>
    <row r="827" spans="3:40" ht="12.75" customHeight="1"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63"/>
      <c r="AC827" s="101"/>
      <c r="AD827" s="82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</row>
    <row r="828" spans="3:40" ht="12.75" customHeight="1"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63"/>
      <c r="AC828" s="101"/>
      <c r="AD828" s="82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</row>
    <row r="829" spans="3:40" ht="12.75" customHeight="1"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63"/>
      <c r="AC829" s="101"/>
      <c r="AD829" s="82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</row>
    <row r="830" spans="3:40" ht="12.75" customHeight="1"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63"/>
      <c r="AC830" s="101"/>
      <c r="AD830" s="82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</row>
    <row r="831" spans="3:40" ht="12.75" customHeight="1"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63"/>
      <c r="AC831" s="101"/>
      <c r="AD831" s="82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</row>
    <row r="832" spans="3:40" ht="12.75" customHeight="1"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63"/>
      <c r="AC832" s="101"/>
      <c r="AD832" s="82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</row>
    <row r="833" spans="3:40" ht="12.75" customHeight="1"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63"/>
      <c r="AC833" s="101"/>
      <c r="AD833" s="82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</row>
    <row r="834" spans="3:40" ht="12.75" customHeight="1"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63"/>
      <c r="AC834" s="101"/>
      <c r="AD834" s="82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</row>
    <row r="835" spans="3:40" ht="12.75" customHeight="1"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63"/>
      <c r="AC835" s="101"/>
      <c r="AD835" s="82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</row>
    <row r="836" spans="3:40" ht="12.75" customHeight="1"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63"/>
      <c r="AC836" s="101"/>
      <c r="AD836" s="82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</row>
    <row r="837" spans="3:40" ht="12.75" customHeight="1"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63"/>
      <c r="AC837" s="101"/>
      <c r="AD837" s="82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</row>
    <row r="838" spans="3:40" ht="12.75" customHeight="1"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63"/>
      <c r="AC838" s="101"/>
      <c r="AD838" s="82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</row>
    <row r="839" spans="3:40" ht="12.75" customHeight="1"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63"/>
      <c r="AC839" s="101"/>
      <c r="AD839" s="82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</row>
    <row r="840" spans="3:40" ht="12.75" customHeight="1"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63"/>
      <c r="AC840" s="101"/>
      <c r="AD840" s="82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</row>
    <row r="841" spans="3:40" ht="12.75" customHeight="1"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63"/>
      <c r="AC841" s="101"/>
      <c r="AD841" s="82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</row>
    <row r="842" spans="3:40" ht="12.75" customHeight="1"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63"/>
      <c r="AC842" s="101"/>
      <c r="AD842" s="82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</row>
    <row r="843" spans="3:40" ht="12.75" customHeight="1"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63"/>
      <c r="AC843" s="101"/>
      <c r="AD843" s="82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</row>
    <row r="844" spans="3:40" ht="12.75" customHeight="1"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63"/>
      <c r="AC844" s="101"/>
      <c r="AD844" s="82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</row>
    <row r="845" spans="3:40" ht="12.75" customHeight="1"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63"/>
      <c r="AC845" s="101"/>
      <c r="AD845" s="82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</row>
    <row r="846" spans="3:40" ht="12.75" customHeight="1"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63"/>
      <c r="AC846" s="101"/>
      <c r="AD846" s="82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</row>
    <row r="847" spans="3:40" ht="12.75" customHeight="1"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63"/>
      <c r="AC847" s="101"/>
      <c r="AD847" s="82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</row>
    <row r="848" spans="3:40" ht="12.75" customHeight="1"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63"/>
      <c r="AC848" s="101"/>
      <c r="AD848" s="82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</row>
    <row r="849" spans="3:40" ht="12.75" customHeight="1"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63"/>
      <c r="AC849" s="101"/>
      <c r="AD849" s="82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</row>
    <row r="850" spans="3:40" ht="12.75" customHeight="1"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63"/>
      <c r="AC850" s="101"/>
      <c r="AD850" s="82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</row>
    <row r="851" spans="3:40" ht="12.75" customHeight="1"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63"/>
      <c r="AC851" s="101"/>
      <c r="AD851" s="82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</row>
    <row r="852" spans="3:40" ht="12.75" customHeight="1"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63"/>
      <c r="AC852" s="101"/>
      <c r="AD852" s="82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</row>
    <row r="853" spans="3:40" ht="12.75" customHeight="1"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63"/>
      <c r="AC853" s="101"/>
      <c r="AD853" s="82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</row>
    <row r="854" spans="3:40" ht="12.75" customHeight="1"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63"/>
      <c r="AC854" s="101"/>
      <c r="AD854" s="82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</row>
    <row r="855" spans="3:40" ht="12.75" customHeight="1"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63"/>
      <c r="AC855" s="101"/>
      <c r="AD855" s="82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</row>
    <row r="856" spans="3:40" ht="12.75" customHeight="1"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63"/>
      <c r="AC856" s="101"/>
      <c r="AD856" s="82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</row>
    <row r="857" spans="3:40" ht="12.75" customHeight="1"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63"/>
      <c r="AC857" s="101"/>
      <c r="AD857" s="82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</row>
    <row r="858" spans="3:40" ht="12.75" customHeight="1"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63"/>
      <c r="AC858" s="101"/>
      <c r="AD858" s="82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</row>
    <row r="859" spans="3:40" ht="12.75" customHeight="1"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63"/>
      <c r="AC859" s="101"/>
      <c r="AD859" s="82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</row>
    <row r="860" spans="3:40" ht="12.75" customHeight="1"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63"/>
      <c r="AC860" s="101"/>
      <c r="AD860" s="82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</row>
    <row r="861" spans="3:40" ht="12.75" customHeight="1"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63"/>
      <c r="AC861" s="101"/>
      <c r="AD861" s="82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</row>
    <row r="862" spans="3:40" ht="12.75" customHeight="1"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63"/>
      <c r="AC862" s="101"/>
      <c r="AD862" s="82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</row>
    <row r="863" spans="3:40" ht="12.75" customHeight="1"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63"/>
      <c r="AC863" s="101"/>
      <c r="AD863" s="82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</row>
    <row r="864" spans="3:40" ht="12.75" customHeight="1"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63"/>
      <c r="AC864" s="101"/>
      <c r="AD864" s="82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</row>
    <row r="865" spans="3:40" ht="12.75" customHeight="1"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63"/>
      <c r="AC865" s="101"/>
      <c r="AD865" s="82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</row>
    <row r="866" spans="3:40" ht="12.75" customHeight="1"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63"/>
      <c r="AC866" s="101"/>
      <c r="AD866" s="82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</row>
    <row r="867" spans="3:40" ht="12.75" customHeight="1"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63"/>
      <c r="AC867" s="101"/>
      <c r="AD867" s="82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</row>
    <row r="868" spans="3:40" ht="12.75" customHeight="1"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63"/>
      <c r="AC868" s="101"/>
      <c r="AD868" s="82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</row>
    <row r="869" spans="3:40" ht="12.75" customHeight="1"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63"/>
      <c r="AC869" s="101"/>
      <c r="AD869" s="82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</row>
    <row r="870" spans="3:40" ht="12.75" customHeight="1"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63"/>
      <c r="AC870" s="101"/>
      <c r="AD870" s="82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</row>
    <row r="871" spans="3:40" ht="12.75" customHeight="1"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63"/>
      <c r="AC871" s="101"/>
      <c r="AD871" s="82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</row>
    <row r="872" spans="3:40" ht="12.75" customHeight="1"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63"/>
      <c r="AC872" s="101"/>
      <c r="AD872" s="82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</row>
    <row r="873" spans="3:40" ht="12.75" customHeight="1"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63"/>
      <c r="AC873" s="101"/>
      <c r="AD873" s="82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</row>
    <row r="874" spans="3:40" ht="12.75" customHeight="1"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63"/>
      <c r="AC874" s="101"/>
      <c r="AD874" s="82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</row>
    <row r="875" spans="3:40" ht="12.75" customHeight="1"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63"/>
      <c r="AC875" s="101"/>
      <c r="AD875" s="82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</row>
    <row r="876" spans="3:40" ht="12.75" customHeight="1"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63"/>
      <c r="AC876" s="101"/>
      <c r="AD876" s="82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</row>
    <row r="877" spans="3:40" ht="12.75" customHeight="1"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63"/>
      <c r="AC877" s="101"/>
      <c r="AD877" s="82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</row>
    <row r="878" spans="3:40" ht="12.75" customHeight="1"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63"/>
      <c r="AC878" s="101"/>
      <c r="AD878" s="82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</row>
    <row r="879" spans="3:40" ht="12.75" customHeight="1"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63"/>
      <c r="AC879" s="101"/>
      <c r="AD879" s="82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</row>
    <row r="880" spans="3:40" ht="12.75" customHeight="1"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63"/>
      <c r="AC880" s="101"/>
      <c r="AD880" s="82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</row>
    <row r="881" spans="3:40" ht="12.75" customHeight="1"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63"/>
      <c r="AC881" s="101"/>
      <c r="AD881" s="82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</row>
    <row r="882" spans="3:40" ht="12.75" customHeight="1"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63"/>
      <c r="AC882" s="101"/>
      <c r="AD882" s="82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</row>
    <row r="883" spans="3:40" ht="12.75" customHeight="1"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63"/>
      <c r="AC883" s="101"/>
      <c r="AD883" s="82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</row>
    <row r="884" spans="3:40" ht="12.75" customHeight="1"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63"/>
      <c r="AC884" s="101"/>
      <c r="AD884" s="82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</row>
    <row r="885" spans="3:40" ht="12.75" customHeight="1"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63"/>
      <c r="AC885" s="101"/>
      <c r="AD885" s="82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</row>
    <row r="886" spans="3:40" ht="12.75" customHeight="1"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63"/>
      <c r="AC886" s="101"/>
      <c r="AD886" s="82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</row>
    <row r="887" spans="3:40" ht="12.75" customHeight="1"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63"/>
      <c r="AC887" s="101"/>
      <c r="AD887" s="82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</row>
    <row r="888" spans="3:40" ht="12.75" customHeight="1"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63"/>
      <c r="AC888" s="101"/>
      <c r="AD888" s="82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</row>
    <row r="889" spans="3:40" ht="12.75" customHeight="1"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63"/>
      <c r="AC889" s="101"/>
      <c r="AD889" s="82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</row>
    <row r="890" spans="3:40" ht="12.75" customHeight="1"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63"/>
      <c r="AC890" s="101"/>
      <c r="AD890" s="82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</row>
    <row r="891" spans="3:40" ht="12.75" customHeight="1"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63"/>
      <c r="AC891" s="101"/>
      <c r="AD891" s="82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</row>
    <row r="892" spans="3:40" ht="12.75" customHeight="1"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63"/>
      <c r="AC892" s="101"/>
      <c r="AD892" s="82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</row>
    <row r="893" spans="3:40" ht="12.75" customHeight="1"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63"/>
      <c r="AC893" s="101"/>
      <c r="AD893" s="82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</row>
    <row r="894" spans="3:40" ht="12.75" customHeight="1"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63"/>
      <c r="AC894" s="101"/>
      <c r="AD894" s="82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</row>
    <row r="895" spans="3:40" ht="12.75" customHeight="1"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63"/>
      <c r="AC895" s="101"/>
      <c r="AD895" s="82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</row>
    <row r="896" spans="3:40" ht="12.75" customHeight="1"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63"/>
      <c r="AC896" s="101"/>
      <c r="AD896" s="82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</row>
    <row r="897" spans="3:40" ht="12.75" customHeight="1"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63"/>
      <c r="AC897" s="101"/>
      <c r="AD897" s="82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</row>
    <row r="898" spans="3:40" ht="12.75" customHeight="1"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63"/>
      <c r="AC898" s="101"/>
      <c r="AD898" s="82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</row>
    <row r="899" spans="3:40" ht="12.75" customHeight="1"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63"/>
      <c r="AC899" s="101"/>
      <c r="AD899" s="82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</row>
    <row r="900" spans="3:40" ht="12.75" customHeight="1"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63"/>
      <c r="AC900" s="101"/>
      <c r="AD900" s="82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</row>
    <row r="901" spans="3:40" ht="12.75" customHeight="1"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63"/>
      <c r="AC901" s="101"/>
      <c r="AD901" s="82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</row>
    <row r="902" spans="3:40" ht="12.75" customHeight="1"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63"/>
      <c r="AC902" s="101"/>
      <c r="AD902" s="82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</row>
    <row r="903" spans="3:40" ht="12.75" customHeight="1"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63"/>
      <c r="AC903" s="101"/>
      <c r="AD903" s="82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</row>
    <row r="904" spans="3:40" ht="12.75" customHeight="1"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63"/>
      <c r="AC904" s="101"/>
      <c r="AD904" s="82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</row>
    <row r="905" spans="3:40" ht="12.75" customHeight="1"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63"/>
      <c r="AC905" s="101"/>
      <c r="AD905" s="82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</row>
    <row r="906" spans="3:40" ht="12.75" customHeight="1"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63"/>
      <c r="AC906" s="101"/>
      <c r="AD906" s="82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</row>
    <row r="907" spans="3:40" ht="12.75" customHeight="1"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63"/>
      <c r="AC907" s="101"/>
      <c r="AD907" s="82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</row>
    <row r="908" spans="3:40" ht="12.75" customHeight="1"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63"/>
      <c r="AC908" s="101"/>
      <c r="AD908" s="82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</row>
    <row r="909" spans="3:40" ht="12.75" customHeight="1"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63"/>
      <c r="AC909" s="101"/>
      <c r="AD909" s="82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</row>
    <row r="910" spans="3:40" ht="12.75" customHeight="1"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63"/>
      <c r="AC910" s="101"/>
      <c r="AD910" s="82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</row>
    <row r="911" spans="3:40" ht="12.75" customHeight="1"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63"/>
      <c r="AC911" s="101"/>
      <c r="AD911" s="82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</row>
    <row r="912" spans="3:40" ht="12.75" customHeight="1"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63"/>
      <c r="AC912" s="101"/>
      <c r="AD912" s="82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</row>
    <row r="913" spans="3:40" ht="12.75" customHeight="1"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63"/>
      <c r="AC913" s="101"/>
      <c r="AD913" s="82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</row>
    <row r="914" spans="3:40" ht="12.75" customHeight="1"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63"/>
      <c r="AC914" s="101"/>
      <c r="AD914" s="82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</row>
    <row r="915" spans="3:40" ht="12.75" customHeight="1"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63"/>
      <c r="AC915" s="101"/>
      <c r="AD915" s="82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</row>
    <row r="916" spans="3:40" ht="12.75" customHeight="1"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63"/>
      <c r="AC916" s="101"/>
      <c r="AD916" s="82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</row>
    <row r="917" spans="3:40" ht="12.75" customHeight="1"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63"/>
      <c r="AC917" s="101"/>
      <c r="AD917" s="82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</row>
    <row r="918" spans="3:40" ht="12.75" customHeight="1"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63"/>
      <c r="AC918" s="101"/>
      <c r="AD918" s="82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</row>
    <row r="919" spans="3:40" ht="12.75" customHeight="1"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63"/>
      <c r="AC919" s="101"/>
      <c r="AD919" s="82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</row>
    <row r="920" spans="3:40" ht="12.75" customHeight="1"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63"/>
      <c r="AC920" s="101"/>
      <c r="AD920" s="82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</row>
    <row r="921" spans="3:40" ht="12.75" customHeight="1"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63"/>
      <c r="AC921" s="101"/>
      <c r="AD921" s="82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</row>
    <row r="922" spans="3:40" ht="12.75" customHeight="1"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63"/>
      <c r="AC922" s="101"/>
      <c r="AD922" s="82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</row>
    <row r="923" spans="3:40" ht="12.75" customHeight="1"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63"/>
      <c r="AC923" s="101"/>
      <c r="AD923" s="82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</row>
    <row r="924" spans="3:40" ht="12.75" customHeight="1"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63"/>
      <c r="AC924" s="101"/>
      <c r="AD924" s="82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</row>
    <row r="925" spans="3:40" ht="12.75" customHeight="1"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63"/>
      <c r="AC925" s="101"/>
      <c r="AD925" s="82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</row>
    <row r="926" spans="3:40" ht="12.75" customHeight="1"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63"/>
      <c r="AC926" s="101"/>
      <c r="AD926" s="82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</row>
    <row r="927" spans="3:40" ht="12.75" customHeight="1"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63"/>
      <c r="AC927" s="101"/>
      <c r="AD927" s="82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</row>
    <row r="928" spans="3:40" ht="12.75" customHeight="1"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63"/>
      <c r="AC928" s="101"/>
      <c r="AD928" s="82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</row>
    <row r="929" spans="3:40" ht="12.75" customHeight="1"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63"/>
      <c r="AC929" s="101"/>
      <c r="AD929" s="82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</row>
    <row r="930" spans="3:40" ht="12.75" customHeight="1"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63"/>
      <c r="AC930" s="101"/>
      <c r="AD930" s="82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</row>
    <row r="931" spans="3:40" ht="12.75" customHeight="1"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63"/>
      <c r="AC931" s="101"/>
      <c r="AD931" s="82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</row>
    <row r="932" spans="3:40" ht="12.75" customHeight="1"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63"/>
      <c r="AC932" s="101"/>
      <c r="AD932" s="82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</row>
    <row r="933" spans="3:40" ht="12.75" customHeight="1"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63"/>
      <c r="AC933" s="101"/>
      <c r="AD933" s="82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</row>
    <row r="934" spans="3:40" ht="12.75" customHeight="1"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63"/>
      <c r="AC934" s="101"/>
      <c r="AD934" s="82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</row>
    <row r="935" spans="3:40" ht="12.75" customHeight="1"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63"/>
      <c r="AC935" s="101"/>
      <c r="AD935" s="82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</row>
    <row r="936" spans="3:40" ht="12.75" customHeight="1"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63"/>
      <c r="AC936" s="101"/>
      <c r="AD936" s="82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</row>
    <row r="937" spans="3:40" ht="12.75" customHeight="1"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63"/>
      <c r="AC937" s="101"/>
      <c r="AD937" s="82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</row>
    <row r="938" spans="3:40" ht="12.75" customHeight="1"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63"/>
      <c r="AC938" s="101"/>
      <c r="AD938" s="82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</row>
    <row r="939" spans="3:40" ht="12.75" customHeight="1"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63"/>
      <c r="AC939" s="101"/>
      <c r="AD939" s="82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</row>
    <row r="940" spans="3:40" ht="12.75" customHeight="1"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63"/>
      <c r="AC940" s="101"/>
      <c r="AD940" s="82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</row>
    <row r="941" spans="3:40" ht="12.75" customHeight="1"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63"/>
      <c r="AC941" s="101"/>
      <c r="AD941" s="82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</row>
    <row r="942" spans="3:40" ht="12.75" customHeight="1"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63"/>
      <c r="AC942" s="101"/>
      <c r="AD942" s="82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</row>
    <row r="943" spans="3:40" ht="12.75" customHeight="1"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63"/>
      <c r="AC943" s="101"/>
      <c r="AD943" s="82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</row>
    <row r="944" spans="3:40" ht="12.75" customHeight="1"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63"/>
      <c r="AC944" s="101"/>
      <c r="AD944" s="82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</row>
    <row r="945" spans="3:40" ht="12.75" customHeight="1"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63"/>
      <c r="AC945" s="101"/>
      <c r="AD945" s="82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</row>
    <row r="946" spans="3:40" ht="12.75" customHeight="1"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63"/>
      <c r="AC946" s="101"/>
      <c r="AD946" s="82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</row>
    <row r="947" spans="3:40" ht="12.75" customHeight="1"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63"/>
      <c r="AC947" s="101"/>
      <c r="AD947" s="82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</row>
    <row r="948" spans="3:40" ht="12.75" customHeight="1"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63"/>
      <c r="AC948" s="101"/>
      <c r="AD948" s="82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</row>
    <row r="949" spans="3:40" ht="12.75" customHeight="1"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63"/>
      <c r="AC949" s="101"/>
      <c r="AD949" s="82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</row>
    <row r="950" spans="3:40" ht="12.75" customHeight="1"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63"/>
      <c r="AC950" s="101"/>
      <c r="AD950" s="82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</row>
    <row r="951" spans="3:40" ht="12.75" customHeight="1"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63"/>
      <c r="AC951" s="101"/>
      <c r="AD951" s="82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</row>
    <row r="952" spans="3:40" ht="12.75" customHeight="1"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63"/>
      <c r="AC952" s="101"/>
      <c r="AD952" s="82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</row>
    <row r="953" spans="3:40" ht="12.75" customHeight="1"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63"/>
      <c r="AC953" s="101"/>
      <c r="AD953" s="82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</row>
    <row r="954" spans="3:40" ht="12.75" customHeight="1"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63"/>
      <c r="AC954" s="101"/>
      <c r="AD954" s="82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</row>
    <row r="955" spans="3:40" ht="12.75" customHeight="1"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63"/>
      <c r="AC955" s="101"/>
      <c r="AD955" s="82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</row>
    <row r="956" spans="3:40" ht="12.75" customHeight="1"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63"/>
      <c r="AC956" s="101"/>
      <c r="AD956" s="82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</row>
    <row r="957" spans="3:40" ht="12.75" customHeight="1"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63"/>
      <c r="AC957" s="101"/>
      <c r="AD957" s="82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</row>
    <row r="958" spans="3:40" ht="12.75" customHeight="1"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63"/>
      <c r="AC958" s="101"/>
      <c r="AD958" s="82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</row>
    <row r="959" spans="3:40" ht="12.75" customHeight="1"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63"/>
      <c r="AC959" s="101"/>
      <c r="AD959" s="82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</row>
    <row r="960" spans="3:40" ht="12.75" customHeight="1"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63"/>
      <c r="AC960" s="101"/>
      <c r="AD960" s="82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</row>
    <row r="961" spans="3:40" ht="12.75" customHeight="1"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63"/>
      <c r="AC961" s="101"/>
      <c r="AD961" s="82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</row>
    <row r="962" spans="3:40" ht="12.75" customHeight="1"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63"/>
      <c r="AC962" s="101"/>
      <c r="AD962" s="82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</row>
    <row r="963" spans="3:40" ht="12.75" customHeight="1"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63"/>
      <c r="AC963" s="101"/>
      <c r="AD963" s="82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</row>
    <row r="964" spans="3:40" ht="12.75" customHeight="1"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63"/>
      <c r="AC964" s="101"/>
      <c r="AD964" s="82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</row>
    <row r="965" spans="3:40" ht="12.75" customHeight="1"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63"/>
      <c r="AC965" s="101"/>
      <c r="AD965" s="82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</row>
    <row r="966" spans="3:40" ht="12.75" customHeight="1"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63"/>
      <c r="AC966" s="101"/>
      <c r="AD966" s="82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</row>
    <row r="967" spans="3:40" ht="12.75" customHeight="1"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63"/>
      <c r="AC967" s="101"/>
      <c r="AD967" s="82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</row>
    <row r="968" spans="3:40" ht="12.75" customHeight="1"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63"/>
      <c r="AC968" s="101"/>
      <c r="AD968" s="82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</row>
    <row r="969" spans="3:40" ht="12.75" customHeight="1"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63"/>
      <c r="AC969" s="101"/>
      <c r="AD969" s="82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</row>
    <row r="970" spans="3:40" ht="12.75" customHeight="1"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63"/>
      <c r="AC970" s="101"/>
      <c r="AD970" s="82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</row>
    <row r="971" spans="3:40" ht="12.75" customHeight="1"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63"/>
      <c r="AC971" s="101"/>
      <c r="AD971" s="82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</row>
    <row r="972" spans="3:40" ht="12.75" customHeight="1"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63"/>
      <c r="AC972" s="101"/>
      <c r="AD972" s="82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</row>
    <row r="973" spans="3:40" ht="12.75" customHeight="1"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63"/>
      <c r="AC973" s="101"/>
      <c r="AD973" s="82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</row>
    <row r="974" spans="3:40" ht="12.75" customHeight="1"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63"/>
      <c r="AC974" s="101"/>
      <c r="AD974" s="82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</row>
    <row r="975" spans="3:40" ht="12.75" customHeight="1"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63"/>
      <c r="AC975" s="101"/>
      <c r="AD975" s="82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</row>
    <row r="976" spans="3:40" ht="12.75" customHeight="1"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63"/>
      <c r="AC976" s="101"/>
      <c r="AD976" s="82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</row>
    <row r="977" spans="3:40" ht="12.75" customHeight="1"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63"/>
      <c r="AC977" s="101"/>
      <c r="AD977" s="82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</row>
    <row r="978" spans="3:40" ht="12.75" customHeight="1"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63"/>
      <c r="AC978" s="101"/>
      <c r="AD978" s="82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</row>
    <row r="979" spans="3:40" ht="12.75" customHeight="1"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63"/>
      <c r="AC979" s="101"/>
      <c r="AD979" s="82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</row>
    <row r="980" spans="3:40" ht="12.75" customHeight="1"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63"/>
      <c r="AC980" s="101"/>
      <c r="AD980" s="82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</row>
    <row r="981" spans="3:40" ht="12.75" customHeight="1"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63"/>
      <c r="AC981" s="101"/>
      <c r="AD981" s="82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</row>
    <row r="982" spans="3:40" ht="12.75" customHeight="1"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63"/>
      <c r="AC982" s="101"/>
      <c r="AD982" s="82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</row>
    <row r="983" spans="3:40" ht="12.75" customHeight="1"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63"/>
      <c r="AC983" s="101"/>
      <c r="AD983" s="82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</row>
    <row r="984" spans="3:40" ht="12.75" customHeight="1"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63"/>
      <c r="AC984" s="101"/>
      <c r="AD984" s="82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</row>
    <row r="985" spans="3:40" ht="12.75" customHeight="1"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63"/>
      <c r="AC985" s="101"/>
      <c r="AD985" s="82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</row>
    <row r="986" spans="3:40" ht="12.75" customHeight="1"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63"/>
      <c r="AC986" s="101"/>
      <c r="AD986" s="82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</row>
    <row r="987" spans="3:40" ht="12.75" customHeight="1"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63"/>
      <c r="AC987" s="101"/>
      <c r="AD987" s="82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</row>
    <row r="988" spans="3:40" ht="12.75" customHeight="1"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63"/>
      <c r="AC988" s="101"/>
      <c r="AD988" s="82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</row>
    <row r="989" spans="3:40" ht="12.75" customHeight="1"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63"/>
      <c r="AC989" s="101"/>
      <c r="AD989" s="82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</row>
    <row r="990" spans="3:40" ht="12.75" customHeight="1"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63"/>
      <c r="AC990" s="101"/>
      <c r="AD990" s="82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</row>
    <row r="991" spans="3:40" ht="12.75" customHeight="1"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63"/>
      <c r="AC991" s="101"/>
      <c r="AD991" s="82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</row>
    <row r="992" spans="3:40" ht="12.75" customHeight="1"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63"/>
      <c r="AC992" s="101"/>
      <c r="AD992" s="82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</row>
    <row r="993" spans="3:40" ht="12.75" customHeight="1"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63"/>
      <c r="AC993" s="101"/>
      <c r="AD993" s="82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</row>
    <row r="994" spans="3:40" ht="12.75" customHeight="1"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63"/>
      <c r="AC994" s="101"/>
      <c r="AD994" s="82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</row>
    <row r="995" spans="3:40" ht="12.75" customHeight="1"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63"/>
      <c r="AC995" s="101"/>
      <c r="AD995" s="82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</row>
    <row r="996" spans="3:40" ht="12.75" customHeight="1"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63"/>
      <c r="AC996" s="101"/>
      <c r="AD996" s="82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</row>
    <row r="997" spans="3:40" ht="12.75" customHeight="1"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63"/>
      <c r="AC997" s="101"/>
      <c r="AD997" s="82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</row>
    <row r="998" spans="3:40" ht="12.75" customHeight="1"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63"/>
      <c r="AC998" s="101"/>
      <c r="AD998" s="82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</row>
    <row r="999" spans="3:40" ht="12.75" customHeight="1"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63"/>
      <c r="AC999" s="101"/>
      <c r="AD999" s="82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</row>
    <row r="1000" spans="3:40" ht="12.75" customHeight="1"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63"/>
      <c r="AC1000" s="101"/>
      <c r="AD1000" s="82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</row>
  </sheetData>
  <pageMargins left="0.75" right="0.75" top="1" bottom="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" customHeight="1"/>
  <cols>
    <col min="1" max="1" width="9.140625" customWidth="1"/>
    <col min="2" max="2" width="40" customWidth="1"/>
    <col min="3" max="6" width="5.85546875" customWidth="1"/>
    <col min="7" max="7" width="9.5703125" customWidth="1"/>
    <col min="8" max="11" width="5.85546875" customWidth="1"/>
    <col min="12" max="12" width="4.7109375" customWidth="1"/>
    <col min="13" max="13" width="7.85546875" customWidth="1"/>
    <col min="14" max="14" width="8" customWidth="1"/>
    <col min="15" max="16" width="9.42578125" customWidth="1"/>
    <col min="17" max="17" width="8" customWidth="1"/>
    <col min="18" max="18" width="8.42578125" customWidth="1"/>
    <col min="19" max="19" width="7.28515625" customWidth="1"/>
    <col min="20" max="20" width="6.85546875" customWidth="1"/>
    <col min="21" max="21" width="7" customWidth="1"/>
    <col min="22" max="26" width="8.7109375" customWidth="1"/>
  </cols>
  <sheetData>
    <row r="1" spans="1:26" ht="12.75" customHeight="1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spans="1:26" ht="12.75" customHeight="1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spans="1:26" ht="12.75" customHeight="1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36.75" customHeight="1">
      <c r="A4" s="105"/>
      <c r="B4" s="54" t="s">
        <v>378</v>
      </c>
      <c r="C4" s="55" t="s">
        <v>449</v>
      </c>
      <c r="D4" s="55" t="s">
        <v>450</v>
      </c>
      <c r="E4" s="55" t="s">
        <v>451</v>
      </c>
      <c r="F4" s="55" t="s">
        <v>452</v>
      </c>
      <c r="G4" s="55" t="s">
        <v>453</v>
      </c>
      <c r="H4" s="55" t="s">
        <v>454</v>
      </c>
      <c r="I4" s="55" t="s">
        <v>455</v>
      </c>
      <c r="J4" s="55" t="s">
        <v>456</v>
      </c>
      <c r="K4" s="55" t="s">
        <v>457</v>
      </c>
      <c r="L4" s="55"/>
      <c r="M4" s="55"/>
      <c r="N4" s="55"/>
      <c r="O4" s="55"/>
      <c r="P4" s="55"/>
      <c r="Q4" s="55"/>
      <c r="R4" s="55"/>
      <c r="S4" s="55"/>
      <c r="T4" s="55"/>
      <c r="U4" s="55"/>
      <c r="V4" s="105"/>
      <c r="W4" s="105"/>
      <c r="X4" s="105"/>
      <c r="Y4" s="105"/>
      <c r="Z4" s="105"/>
    </row>
    <row r="5" spans="1:26" ht="14.25" customHeight="1">
      <c r="A5" s="105">
        <v>1</v>
      </c>
      <c r="B5" s="5" t="str">
        <f>списки!C1</f>
        <v>Бурнашев Сергей Олегович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105"/>
      <c r="W5" s="105"/>
      <c r="X5" s="105"/>
      <c r="Y5" s="105"/>
      <c r="Z5" s="105"/>
    </row>
    <row r="6" spans="1:26" ht="14.25" customHeight="1">
      <c r="A6" s="105">
        <v>2</v>
      </c>
      <c r="B6" s="5" t="str">
        <f>списки!C2</f>
        <v>Ву Хоанг Ань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05"/>
      <c r="W6" s="105"/>
      <c r="X6" s="105"/>
      <c r="Y6" s="105"/>
      <c r="Z6" s="105"/>
    </row>
    <row r="7" spans="1:26" ht="14.25" customHeight="1">
      <c r="A7" s="105">
        <v>3</v>
      </c>
      <c r="B7" s="5" t="str">
        <f>списки!C3</f>
        <v>Данг Фыонг Нам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05"/>
      <c r="W7" s="105"/>
      <c r="X7" s="105"/>
      <c r="Y7" s="105"/>
      <c r="Z7" s="105"/>
    </row>
    <row r="8" spans="1:26" ht="14.25" customHeight="1">
      <c r="A8" s="105">
        <v>4</v>
      </c>
      <c r="B8" s="5" t="str">
        <f>списки!C4</f>
        <v>Дергунова Наталья Олеговна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05"/>
      <c r="W8" s="105"/>
      <c r="X8" s="105"/>
      <c r="Y8" s="105"/>
      <c r="Z8" s="105"/>
    </row>
    <row r="9" spans="1:26" ht="14.25" customHeight="1">
      <c r="A9" s="105">
        <v>5</v>
      </c>
      <c r="B9" s="5" t="str">
        <f>списки!C5</f>
        <v>Дмитриев Арсений Тарасович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05"/>
      <c r="W9" s="105"/>
      <c r="X9" s="105"/>
      <c r="Y9" s="105"/>
      <c r="Z9" s="105"/>
    </row>
    <row r="10" spans="1:26" ht="14.25" customHeight="1">
      <c r="A10" s="105">
        <v>6</v>
      </c>
      <c r="B10" s="5" t="str">
        <f>списки!C6</f>
        <v>Ефремова Юлия Александровна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105"/>
      <c r="W10" s="105"/>
      <c r="X10" s="105"/>
      <c r="Y10" s="105"/>
      <c r="Z10" s="105"/>
    </row>
    <row r="11" spans="1:26" ht="14.25" customHeight="1">
      <c r="A11" s="105">
        <v>7</v>
      </c>
      <c r="B11" s="5" t="str">
        <f>списки!C7</f>
        <v>Зулпуев Азрет Алтынбекович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105"/>
      <c r="W11" s="105"/>
      <c r="X11" s="105"/>
      <c r="Y11" s="105"/>
      <c r="Z11" s="105"/>
    </row>
    <row r="12" spans="1:26" ht="14.25" customHeight="1">
      <c r="A12" s="105">
        <v>8</v>
      </c>
      <c r="B12" s="5" t="str">
        <f>списки!C8</f>
        <v>Казюрин Николай Вячеславович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105"/>
      <c r="W12" s="105"/>
      <c r="X12" s="105"/>
      <c r="Y12" s="105"/>
      <c r="Z12" s="105"/>
    </row>
    <row r="13" spans="1:26" ht="14.25" customHeight="1">
      <c r="A13" s="105">
        <v>9</v>
      </c>
      <c r="B13" s="5" t="str">
        <f>списки!C9</f>
        <v>Калиничев Никита Дмитриевич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105"/>
      <c r="W13" s="105"/>
      <c r="X13" s="105"/>
      <c r="Y13" s="105"/>
      <c r="Z13" s="105"/>
    </row>
    <row r="14" spans="1:26" ht="14.25" customHeight="1">
      <c r="A14" s="105">
        <v>10</v>
      </c>
      <c r="B14" s="5" t="str">
        <f>списки!C10</f>
        <v>Кезик Дарья Дмитриевна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105"/>
      <c r="W14" s="105"/>
      <c r="X14" s="105"/>
      <c r="Y14" s="105"/>
      <c r="Z14" s="105"/>
    </row>
    <row r="15" spans="1:26" ht="14.25" customHeight="1">
      <c r="A15" s="105">
        <v>11</v>
      </c>
      <c r="B15" s="5" t="str">
        <f>списки!C11</f>
        <v>Кеник Александр Владимирович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105"/>
      <c r="W15" s="105"/>
      <c r="X15" s="105"/>
      <c r="Y15" s="105"/>
      <c r="Z15" s="105"/>
    </row>
    <row r="16" spans="1:26" ht="14.25" customHeight="1">
      <c r="A16" s="105">
        <v>12</v>
      </c>
      <c r="B16" s="5" t="str">
        <f>списки!C12</f>
        <v>Колбунов Никита Максимович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105"/>
      <c r="W16" s="105"/>
      <c r="X16" s="105"/>
      <c r="Y16" s="105"/>
      <c r="Z16" s="105"/>
    </row>
    <row r="17" spans="1:26" ht="14.25" customHeight="1">
      <c r="A17" s="105">
        <v>13</v>
      </c>
      <c r="B17" s="5" t="str">
        <f>списки!C13</f>
        <v>Копылов Данила Олегович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105"/>
      <c r="W17" s="105"/>
      <c r="X17" s="105"/>
      <c r="Y17" s="105"/>
      <c r="Z17" s="105"/>
    </row>
    <row r="18" spans="1:26" ht="14.25" customHeight="1">
      <c r="A18" s="105">
        <v>14</v>
      </c>
      <c r="B18" s="5" t="str">
        <f>списки!C14</f>
        <v>Куколь Вячеслав Владимирович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105"/>
      <c r="W18" s="105"/>
      <c r="X18" s="105"/>
      <c r="Y18" s="105"/>
      <c r="Z18" s="105"/>
    </row>
    <row r="19" spans="1:26" ht="14.25" customHeight="1">
      <c r="A19" s="105">
        <v>15</v>
      </c>
      <c r="B19" s="5" t="str">
        <f>списки!C15</f>
        <v>Лаврентьев Роман Владиславович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105"/>
      <c r="W19" s="105"/>
      <c r="X19" s="105"/>
      <c r="Y19" s="105"/>
      <c r="Z19" s="105"/>
    </row>
    <row r="20" spans="1:26" ht="14.25" customHeight="1">
      <c r="A20" s="105">
        <v>16</v>
      </c>
      <c r="B20" s="5" t="str">
        <f>списки!C16</f>
        <v>Латипов Толибжон Комилович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105"/>
      <c r="W20" s="105"/>
      <c r="X20" s="105"/>
      <c r="Y20" s="105"/>
      <c r="Z20" s="105"/>
    </row>
    <row r="21" spans="1:26" ht="14.25" customHeight="1">
      <c r="A21" s="105">
        <v>17</v>
      </c>
      <c r="B21" s="5" t="str">
        <f>списки!C17</f>
        <v>Лещев Дмитрий Алексеевич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105"/>
      <c r="W21" s="105"/>
      <c r="X21" s="105"/>
      <c r="Y21" s="105"/>
      <c r="Z21" s="105"/>
    </row>
    <row r="22" spans="1:26" ht="14.25" customHeight="1">
      <c r="A22" s="105">
        <v>18</v>
      </c>
      <c r="B22" s="5" t="str">
        <f>списки!C18</f>
        <v>Лундовская Ксения Евгеньевна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105"/>
      <c r="W22" s="105"/>
      <c r="X22" s="105"/>
      <c r="Y22" s="105"/>
      <c r="Z22" s="105"/>
    </row>
    <row r="23" spans="1:26" ht="14.25" customHeight="1">
      <c r="A23" s="105">
        <v>19</v>
      </c>
      <c r="B23" s="5" t="str">
        <f>списки!C19</f>
        <v>Макаров Владислав Дмитриевич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105"/>
      <c r="W23" s="105"/>
      <c r="X23" s="105"/>
      <c r="Y23" s="105"/>
      <c r="Z23" s="105"/>
    </row>
    <row r="24" spans="1:26" ht="14.25" customHeight="1">
      <c r="A24" s="105">
        <v>20</v>
      </c>
      <c r="B24" s="5" t="str">
        <f>списки!C20</f>
        <v>Махаммаджонов Сухроббек Умиджон угли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105"/>
      <c r="W24" s="105"/>
      <c r="X24" s="105"/>
      <c r="Y24" s="105"/>
      <c r="Z24" s="105"/>
    </row>
    <row r="25" spans="1:26" ht="14.25" customHeight="1">
      <c r="A25" s="105">
        <v>21</v>
      </c>
      <c r="B25" s="5" t="str">
        <f>списки!C21</f>
        <v>Омельянюк Дан Юрьевич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105"/>
      <c r="W25" s="105"/>
      <c r="X25" s="105"/>
      <c r="Y25" s="105"/>
      <c r="Z25" s="105"/>
    </row>
    <row r="26" spans="1:26" ht="14.25" customHeight="1">
      <c r="A26" s="105">
        <v>22</v>
      </c>
      <c r="B26" s="5" t="str">
        <f>списки!C22</f>
        <v>Орликов Андрей Алексеевич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105"/>
      <c r="W26" s="105"/>
      <c r="X26" s="105"/>
      <c r="Y26" s="105"/>
      <c r="Z26" s="105"/>
    </row>
    <row r="27" spans="1:26" ht="14.25" customHeight="1">
      <c r="A27" s="105">
        <v>23</v>
      </c>
      <c r="B27" s="5" t="str">
        <f>списки!C23</f>
        <v>Петроченко Иван Васильевич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105"/>
      <c r="W27" s="105"/>
      <c r="X27" s="105"/>
      <c r="Y27" s="105"/>
      <c r="Z27" s="105"/>
    </row>
    <row r="28" spans="1:26" ht="14.25" customHeight="1">
      <c r="A28" s="105">
        <v>24</v>
      </c>
      <c r="B28" s="5" t="str">
        <f>списки!C24</f>
        <v>Протасов Ярослав Игоревич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105"/>
      <c r="W28" s="105"/>
      <c r="X28" s="105"/>
      <c r="Y28" s="105"/>
      <c r="Z28" s="105"/>
    </row>
    <row r="29" spans="1:26" ht="14.25" customHeight="1">
      <c r="A29" s="105">
        <v>25</v>
      </c>
      <c r="B29" s="5" t="str">
        <f>списки!C25</f>
        <v>Рабаева Нурайым Алмазбековна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105"/>
      <c r="W29" s="105"/>
      <c r="X29" s="105"/>
      <c r="Y29" s="105"/>
      <c r="Z29" s="105"/>
    </row>
    <row r="30" spans="1:26" ht="14.25" customHeight="1">
      <c r="A30" s="105">
        <v>26</v>
      </c>
      <c r="B30" s="5" t="str">
        <f>списки!C26</f>
        <v>Сейдалиев Расим Рамисович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105"/>
      <c r="W30" s="105"/>
      <c r="X30" s="105"/>
      <c r="Y30" s="105"/>
      <c r="Z30" s="105"/>
    </row>
    <row r="31" spans="1:26" ht="14.25" customHeight="1">
      <c r="A31" s="105">
        <v>27</v>
      </c>
      <c r="B31" s="5" t="str">
        <f>списки!C27</f>
        <v>СербУшко Андрей Викторович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105"/>
      <c r="W31" s="105"/>
      <c r="X31" s="105"/>
      <c r="Y31" s="105"/>
      <c r="Z31" s="105"/>
    </row>
    <row r="32" spans="1:26" ht="14.25" customHeight="1">
      <c r="A32" s="105">
        <v>28</v>
      </c>
      <c r="B32" s="5" t="str">
        <f>списки!C28</f>
        <v>Слепцова Софья Евгеньевна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105"/>
      <c r="W32" s="105"/>
      <c r="X32" s="105"/>
      <c r="Y32" s="105"/>
      <c r="Z32" s="105"/>
    </row>
    <row r="33" spans="1:26" ht="14.25" customHeight="1">
      <c r="A33" s="105">
        <v>29</v>
      </c>
      <c r="B33" s="5" t="str">
        <f>списки!C29</f>
        <v>Стариков Павел Михайлович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105"/>
      <c r="W33" s="105"/>
      <c r="X33" s="105"/>
      <c r="Y33" s="105"/>
      <c r="Z33" s="105"/>
    </row>
    <row r="34" spans="1:26" ht="14.25" customHeight="1">
      <c r="A34" s="105">
        <v>30</v>
      </c>
      <c r="B34" s="5" t="str">
        <f>списки!C30</f>
        <v>Степанова Кристина Александровна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105"/>
      <c r="W34" s="105"/>
      <c r="X34" s="105"/>
      <c r="Y34" s="105"/>
      <c r="Z34" s="105"/>
    </row>
    <row r="35" spans="1:26" ht="14.25" customHeight="1">
      <c r="A35" s="105">
        <v>31</v>
      </c>
      <c r="B35" s="5" t="str">
        <f>списки!C31</f>
        <v>Фам Ань Ту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105"/>
      <c r="W35" s="105"/>
      <c r="X35" s="105"/>
      <c r="Y35" s="105"/>
      <c r="Z35" s="105"/>
    </row>
    <row r="36" spans="1:26" ht="14.25" customHeight="1">
      <c r="A36" s="105">
        <v>32</v>
      </c>
      <c r="B36" s="5" t="str">
        <f>списки!C32</f>
        <v>Шевченко Арина Александровна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105"/>
      <c r="W36" s="105"/>
      <c r="X36" s="105"/>
      <c r="Y36" s="105"/>
      <c r="Z36" s="105"/>
    </row>
    <row r="37" spans="1:26" ht="14.25" customHeight="1">
      <c r="A37" s="105">
        <v>33</v>
      </c>
      <c r="B37" s="5" t="str">
        <f>списки!C33</f>
        <v>Щулькин Никита Сергеевич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105"/>
      <c r="W37" s="105"/>
      <c r="X37" s="105"/>
      <c r="Y37" s="105"/>
      <c r="Z37" s="105"/>
    </row>
    <row r="38" spans="1:26" ht="14.25" customHeight="1">
      <c r="A38" s="105">
        <v>34</v>
      </c>
      <c r="B38" s="5" t="str">
        <f>списки!C34</f>
        <v>Абдиев Лочин Журабек угли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105"/>
      <c r="W38" s="105"/>
      <c r="X38" s="105"/>
      <c r="Y38" s="105"/>
      <c r="Z38" s="105"/>
    </row>
    <row r="39" spans="1:26" ht="14.25" customHeight="1">
      <c r="A39" s="105">
        <v>35</v>
      </c>
      <c r="B39" s="5" t="str">
        <f>списки!C35</f>
        <v>Аксёнова Ирина Александровна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105"/>
      <c r="W39" s="105"/>
      <c r="X39" s="105"/>
      <c r="Y39" s="105"/>
      <c r="Z39" s="105"/>
    </row>
    <row r="40" spans="1:26" ht="14.25" customHeight="1">
      <c r="A40" s="105">
        <v>36</v>
      </c>
      <c r="B40" s="5" t="str">
        <f>списки!C36</f>
        <v>Александрова Полина Андреевна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105"/>
      <c r="W40" s="105"/>
      <c r="X40" s="105"/>
      <c r="Y40" s="105"/>
      <c r="Z40" s="105"/>
    </row>
    <row r="41" spans="1:26" ht="14.25" customHeight="1">
      <c r="A41" s="105">
        <v>37</v>
      </c>
      <c r="B41" s="5" t="str">
        <f>списки!C37</f>
        <v>Алексеев Григорий Александрович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105"/>
      <c r="W41" s="105"/>
      <c r="X41" s="105"/>
      <c r="Y41" s="105"/>
      <c r="Z41" s="105"/>
    </row>
    <row r="42" spans="1:26" ht="14.25" customHeight="1">
      <c r="A42" s="105">
        <v>38</v>
      </c>
      <c r="B42" s="5" t="str">
        <f>списки!C38</f>
        <v>Аслонов Умид Гани угли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105"/>
      <c r="W42" s="105"/>
      <c r="X42" s="105"/>
      <c r="Y42" s="105"/>
      <c r="Z42" s="105"/>
    </row>
    <row r="43" spans="1:26" ht="12.75" customHeight="1">
      <c r="A43" s="105">
        <v>39</v>
      </c>
      <c r="B43" s="5" t="str">
        <f>списки!C39</f>
        <v>Балыков Артем Владимирович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105"/>
      <c r="W43" s="105"/>
      <c r="X43" s="105"/>
      <c r="Y43" s="105"/>
      <c r="Z43" s="105"/>
    </row>
    <row r="44" spans="1:26" ht="12.75" customHeight="1">
      <c r="A44" s="105">
        <v>40</v>
      </c>
      <c r="B44" s="5" t="str">
        <f>списки!C40</f>
        <v>Вильданов Артём Русланович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105"/>
      <c r="W44" s="105"/>
      <c r="X44" s="105"/>
      <c r="Y44" s="105"/>
      <c r="Z44" s="105"/>
    </row>
    <row r="45" spans="1:26" ht="12.75" customHeight="1">
      <c r="A45" s="105">
        <v>41</v>
      </c>
      <c r="B45" s="5" t="str">
        <f>списки!C41</f>
        <v>Вушанло Фарух Русланович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105"/>
      <c r="W45" s="105"/>
      <c r="X45" s="105"/>
      <c r="Y45" s="105"/>
      <c r="Z45" s="105"/>
    </row>
    <row r="46" spans="1:26" ht="12.75" customHeight="1">
      <c r="A46" s="105">
        <v>42</v>
      </c>
      <c r="B46" s="5" t="str">
        <f>списки!C42</f>
        <v>Вячистый Тимофей Дмитриевич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105"/>
      <c r="W46" s="105"/>
      <c r="X46" s="105"/>
      <c r="Y46" s="105"/>
      <c r="Z46" s="105"/>
    </row>
    <row r="47" spans="1:26" ht="12.75" customHeight="1">
      <c r="A47" s="105">
        <v>43</v>
      </c>
      <c r="B47" s="5" t="str">
        <f>списки!C43</f>
        <v>Дик Иван Сергеевич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105"/>
      <c r="W47" s="105"/>
      <c r="X47" s="105"/>
      <c r="Y47" s="105"/>
      <c r="Z47" s="105"/>
    </row>
    <row r="48" spans="1:26" ht="12.75" customHeight="1">
      <c r="A48" s="105">
        <v>44</v>
      </c>
      <c r="B48" s="5" t="str">
        <f>списки!C44</f>
        <v>Жахонов Жамшед Гафур угли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105"/>
      <c r="W48" s="105"/>
      <c r="X48" s="105"/>
      <c r="Y48" s="105"/>
      <c r="Z48" s="105"/>
    </row>
    <row r="49" spans="1:26" ht="12.75" customHeight="1">
      <c r="A49" s="105">
        <v>45</v>
      </c>
      <c r="B49" s="5" t="str">
        <f>списки!C45</f>
        <v>Зарембо Алексей Константинович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105"/>
      <c r="W49" s="105"/>
      <c r="X49" s="105"/>
      <c r="Y49" s="105"/>
      <c r="Z49" s="105"/>
    </row>
    <row r="50" spans="1:26" ht="12.75" customHeight="1">
      <c r="A50" s="105">
        <v>46</v>
      </c>
      <c r="B50" s="5" t="str">
        <f>списки!C46</f>
        <v>Злобин Владимир Александрович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105"/>
      <c r="W50" s="105"/>
      <c r="X50" s="105"/>
      <c r="Y50" s="105"/>
      <c r="Z50" s="105"/>
    </row>
    <row r="51" spans="1:26" ht="12.75" customHeight="1">
      <c r="A51" s="105">
        <v>47</v>
      </c>
      <c r="B51" s="5" t="str">
        <f>списки!C47</f>
        <v>Кадирходжаева Сабрина Шавкатжоновна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105"/>
      <c r="W51" s="105"/>
      <c r="X51" s="105"/>
      <c r="Y51" s="105"/>
      <c r="Z51" s="105"/>
    </row>
    <row r="52" spans="1:26" ht="12.75" customHeight="1">
      <c r="A52" s="105">
        <v>48</v>
      </c>
      <c r="B52" s="5" t="str">
        <f>списки!C48</f>
        <v>Кошевой Даниил Алексеевич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105"/>
      <c r="W52" s="105"/>
      <c r="X52" s="105"/>
      <c r="Y52" s="105"/>
      <c r="Z52" s="105"/>
    </row>
    <row r="53" spans="1:26" ht="12.75" customHeight="1">
      <c r="A53" s="105">
        <v>49</v>
      </c>
      <c r="B53" s="5" t="str">
        <f>списки!C49</f>
        <v>Леванян Левон Иорданович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105"/>
      <c r="W53" s="105"/>
      <c r="X53" s="105"/>
      <c r="Y53" s="105"/>
      <c r="Z53" s="105"/>
    </row>
    <row r="54" spans="1:26" ht="12.75" customHeight="1">
      <c r="A54" s="105">
        <v>50</v>
      </c>
      <c r="B54" s="5" t="str">
        <f>списки!C50</f>
        <v>Мунзензи Мерси</v>
      </c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105"/>
      <c r="W54" s="105"/>
      <c r="X54" s="105"/>
      <c r="Y54" s="105"/>
      <c r="Z54" s="105"/>
    </row>
    <row r="55" spans="1:26" ht="12.75" customHeight="1">
      <c r="A55" s="105">
        <v>51</v>
      </c>
      <c r="B55" s="5" t="str">
        <f>списки!C51</f>
        <v>Мурдани Хайкал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105"/>
      <c r="W55" s="105"/>
      <c r="X55" s="105"/>
      <c r="Y55" s="105"/>
      <c r="Z55" s="105"/>
    </row>
    <row r="56" spans="1:26" ht="12.75" customHeight="1">
      <c r="A56" s="105">
        <v>52</v>
      </c>
      <c r="B56" s="5" t="str">
        <f>списки!C52</f>
        <v>Нго Куанг Хыу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105"/>
      <c r="W56" s="105"/>
      <c r="X56" s="105"/>
      <c r="Y56" s="105"/>
      <c r="Z56" s="105"/>
    </row>
    <row r="57" spans="1:26" ht="12.75" customHeight="1">
      <c r="A57" s="105">
        <v>53</v>
      </c>
      <c r="B57" s="5" t="str">
        <f>списки!C53</f>
        <v>Пуршев Игорь Валентинович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105"/>
      <c r="W57" s="105"/>
      <c r="X57" s="105"/>
      <c r="Y57" s="105"/>
      <c r="Z57" s="105"/>
    </row>
    <row r="58" spans="1:26" ht="12.75" customHeight="1">
      <c r="A58" s="105">
        <v>54</v>
      </c>
      <c r="B58" s="5" t="str">
        <f>списки!C54</f>
        <v>Пынчина Полина Евгеньевна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105"/>
      <c r="W58" s="105"/>
      <c r="X58" s="105"/>
      <c r="Y58" s="105"/>
      <c r="Z58" s="105"/>
    </row>
    <row r="59" spans="1:26" ht="12.75" customHeight="1">
      <c r="A59" s="105">
        <v>55</v>
      </c>
      <c r="B59" s="5" t="str">
        <f>списки!C55</f>
        <v>Разаренова Анна Андреевна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105"/>
      <c r="W59" s="105"/>
      <c r="X59" s="105"/>
      <c r="Y59" s="105"/>
      <c r="Z59" s="105"/>
    </row>
    <row r="60" spans="1:26" ht="12.75" customHeight="1">
      <c r="A60" s="105">
        <v>56</v>
      </c>
      <c r="B60" s="5" t="str">
        <f>списки!C56</f>
        <v>Ромбеалло Сиела Махарани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105"/>
      <c r="W60" s="105"/>
      <c r="X60" s="105"/>
      <c r="Y60" s="105"/>
      <c r="Z60" s="105"/>
    </row>
    <row r="61" spans="1:26" ht="12.75" customHeight="1">
      <c r="A61" s="105">
        <v>57</v>
      </c>
      <c r="B61" s="5" t="str">
        <f>списки!C57</f>
        <v>Самойлов Даниил Валерьевич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105"/>
      <c r="W61" s="105"/>
      <c r="X61" s="105"/>
      <c r="Y61" s="105"/>
      <c r="Z61" s="105"/>
    </row>
    <row r="62" spans="1:26" ht="12.75" customHeight="1">
      <c r="A62" s="105">
        <v>58</v>
      </c>
      <c r="B62" s="5" t="str">
        <f>списки!C58</f>
        <v>Селуянов Данила Дмитриевич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105"/>
      <c r="W62" s="105"/>
      <c r="X62" s="105"/>
      <c r="Y62" s="105"/>
      <c r="Z62" s="105"/>
    </row>
    <row r="63" spans="1:26" ht="12.75" customHeight="1">
      <c r="A63" s="105">
        <v>59</v>
      </c>
      <c r="B63" s="5" t="str">
        <f>списки!C59</f>
        <v>Симонов Артём Андреевич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105"/>
      <c r="W63" s="105"/>
      <c r="X63" s="105"/>
      <c r="Y63" s="105"/>
      <c r="Z63" s="105"/>
    </row>
    <row r="64" spans="1:26" ht="12.75" customHeight="1">
      <c r="A64" s="105">
        <v>60</v>
      </c>
      <c r="B64" s="5" t="str">
        <f>списки!C60</f>
        <v>Сушинский Матвей Сергеевич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105"/>
      <c r="W64" s="105"/>
      <c r="X64" s="105"/>
      <c r="Y64" s="105"/>
      <c r="Z64" s="105"/>
    </row>
    <row r="65" spans="1:26" ht="12.75" customHeight="1">
      <c r="A65" s="105">
        <v>61</v>
      </c>
      <c r="B65" s="5" t="str">
        <f>списки!C61</f>
        <v>У Цзе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105"/>
      <c r="W65" s="105"/>
      <c r="X65" s="105"/>
      <c r="Y65" s="105"/>
      <c r="Z65" s="105"/>
    </row>
    <row r="66" spans="1:26" ht="12.75" customHeight="1">
      <c r="A66" s="105">
        <v>62</v>
      </c>
      <c r="B66" s="5" t="str">
        <f>списки!C62</f>
        <v>Чугунова Ирина Андреевна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105"/>
      <c r="W66" s="105"/>
      <c r="X66" s="105"/>
      <c r="Y66" s="105"/>
      <c r="Z66" s="105"/>
    </row>
    <row r="67" spans="1:26" ht="12.75" customHeight="1">
      <c r="A67" s="105">
        <v>63</v>
      </c>
      <c r="B67" s="5" t="str">
        <f>списки!C63</f>
        <v>Чупин Егор Владимирович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105"/>
      <c r="W67" s="105"/>
      <c r="X67" s="105"/>
      <c r="Y67" s="105"/>
      <c r="Z67" s="105"/>
    </row>
    <row r="68" spans="1:26" ht="12.75" customHeight="1">
      <c r="A68" s="105">
        <v>64</v>
      </c>
      <c r="B68" s="5" t="str">
        <f>списки!C64</f>
        <v>Шотхоноева Виктория Анатольевна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105"/>
      <c r="W68" s="105"/>
      <c r="X68" s="105"/>
      <c r="Y68" s="105"/>
      <c r="Z68" s="105"/>
    </row>
    <row r="69" spans="1:26" ht="12.75" customHeight="1">
      <c r="A69" s="105">
        <v>65</v>
      </c>
      <c r="B69" s="5" t="str">
        <f>списки!C65</f>
        <v>Юнусова Рената Маратовна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105"/>
      <c r="W69" s="105"/>
      <c r="X69" s="105"/>
      <c r="Y69" s="105"/>
      <c r="Z69" s="105"/>
    </row>
    <row r="70" spans="1:26" ht="12.75" customHeight="1">
      <c r="A70" s="105">
        <v>66</v>
      </c>
      <c r="B70" s="5" t="str">
        <f>списки!C66</f>
        <v>Богуславский Борис Витальевич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105"/>
      <c r="W70" s="105"/>
      <c r="X70" s="105"/>
      <c r="Y70" s="105"/>
      <c r="Z70" s="105"/>
    </row>
    <row r="71" spans="1:26" ht="12.75" customHeight="1">
      <c r="A71" s="105">
        <v>67</v>
      </c>
      <c r="B71" s="5" t="str">
        <f>списки!C67</f>
        <v>Воротов Вячеслав Аркадьевич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105"/>
      <c r="W71" s="105"/>
      <c r="X71" s="105"/>
      <c r="Y71" s="105"/>
      <c r="Z71" s="105"/>
    </row>
    <row r="72" spans="1:26" ht="12.75" customHeight="1">
      <c r="A72" s="105">
        <v>68</v>
      </c>
      <c r="B72" s="5" t="str">
        <f>списки!C68</f>
        <v>Грудинин Сергей Леонидович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105"/>
      <c r="W72" s="105"/>
      <c r="X72" s="105"/>
      <c r="Y72" s="105"/>
      <c r="Z72" s="105"/>
    </row>
    <row r="73" spans="1:26" ht="12.75" customHeight="1">
      <c r="A73" s="105">
        <v>69</v>
      </c>
      <c r="B73" s="5" t="str">
        <f>списки!C69</f>
        <v>Деулина Елизавета Сергеевна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105"/>
      <c r="W73" s="105"/>
      <c r="X73" s="105"/>
      <c r="Y73" s="105"/>
      <c r="Z73" s="105"/>
    </row>
    <row r="74" spans="1:26" ht="12.75" customHeight="1">
      <c r="A74" s="105">
        <v>70</v>
      </c>
      <c r="B74" s="5" t="str">
        <f>списки!C70</f>
        <v>Дмитриева Анна Андреевна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105"/>
      <c r="W74" s="105"/>
      <c r="X74" s="105"/>
      <c r="Y74" s="105"/>
      <c r="Z74" s="105"/>
    </row>
    <row r="75" spans="1:26" ht="12.75" customHeight="1">
      <c r="A75" s="105">
        <v>71</v>
      </c>
      <c r="B75" s="5" t="str">
        <f>списки!C71</f>
        <v>Евсеев Всеволод Александрович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105"/>
      <c r="W75" s="105"/>
      <c r="X75" s="105"/>
      <c r="Y75" s="105"/>
      <c r="Z75" s="105"/>
    </row>
    <row r="76" spans="1:26" ht="12.75" customHeight="1">
      <c r="A76" s="105">
        <v>72</v>
      </c>
      <c r="B76" s="5" t="str">
        <f>списки!C72</f>
        <v>Завадовский Андрей Андреевич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105"/>
      <c r="W76" s="105"/>
      <c r="X76" s="105"/>
      <c r="Y76" s="105"/>
      <c r="Z76" s="105"/>
    </row>
    <row r="77" spans="1:26" ht="12.75" customHeight="1">
      <c r="A77" s="105">
        <v>73</v>
      </c>
      <c r="B77" s="5" t="str">
        <f>списки!C73</f>
        <v>Зайнулин Владислав Сергеевич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105"/>
      <c r="W77" s="105"/>
      <c r="X77" s="105"/>
      <c r="Y77" s="105"/>
      <c r="Z77" s="105"/>
    </row>
    <row r="78" spans="1:26" ht="12.75" customHeight="1">
      <c r="A78" s="105">
        <v>74</v>
      </c>
      <c r="B78" s="5" t="str">
        <f>списки!C74</f>
        <v>Захаркин Артур Сергеевич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105"/>
      <c r="W78" s="105"/>
      <c r="X78" s="105"/>
      <c r="Y78" s="105"/>
      <c r="Z78" s="105"/>
    </row>
    <row r="79" spans="1:26" ht="12.75" customHeight="1">
      <c r="A79" s="105">
        <v>75</v>
      </c>
      <c r="B79" s="5" t="str">
        <f>списки!C75</f>
        <v>Исаева Светлана Алексеевна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105"/>
      <c r="W79" s="105"/>
      <c r="X79" s="105"/>
      <c r="Y79" s="105"/>
      <c r="Z79" s="105"/>
    </row>
    <row r="80" spans="1:26" ht="12.75" customHeight="1">
      <c r="A80" s="105">
        <v>76</v>
      </c>
      <c r="B80" s="5" t="str">
        <f>списки!C76</f>
        <v>Карлов Иван Александрович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105"/>
      <c r="W80" s="105"/>
      <c r="X80" s="105"/>
      <c r="Y80" s="105"/>
      <c r="Z80" s="105"/>
    </row>
    <row r="81" spans="1:26" ht="12.75" customHeight="1">
      <c r="A81" s="105">
        <v>77</v>
      </c>
      <c r="B81" s="5" t="str">
        <f>списки!C77</f>
        <v>Катмаков Лев Константинович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105"/>
      <c r="W81" s="105"/>
      <c r="X81" s="105"/>
      <c r="Y81" s="105"/>
      <c r="Z81" s="105"/>
    </row>
    <row r="82" spans="1:26" ht="12.75" customHeight="1">
      <c r="A82" s="105">
        <v>78</v>
      </c>
      <c r="B82" s="5" t="str">
        <f>списки!C78</f>
        <v>Климашевский Евгений Олегович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105"/>
      <c r="W82" s="105"/>
      <c r="X82" s="105"/>
      <c r="Y82" s="105"/>
      <c r="Z82" s="105"/>
    </row>
    <row r="83" spans="1:26" ht="12.75" customHeight="1">
      <c r="A83" s="105">
        <v>79</v>
      </c>
      <c r="B83" s="5" t="str">
        <f>списки!C79</f>
        <v>Коропотухин Кирилл Андреевич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105"/>
      <c r="W83" s="105"/>
      <c r="X83" s="105"/>
      <c r="Y83" s="105"/>
      <c r="Z83" s="105"/>
    </row>
    <row r="84" spans="1:26" ht="12.75" customHeight="1">
      <c r="A84" s="105">
        <v>80</v>
      </c>
      <c r="B84" s="5" t="str">
        <f>списки!C80</f>
        <v>Крамарчук Анита Нурлановна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105"/>
      <c r="W84" s="105"/>
      <c r="X84" s="105"/>
      <c r="Y84" s="105"/>
      <c r="Z84" s="105"/>
    </row>
    <row r="85" spans="1:26" ht="12.75" customHeight="1">
      <c r="A85" s="105">
        <v>81</v>
      </c>
      <c r="B85" s="5" t="str">
        <f>списки!C81</f>
        <v>Курманов Сапар Мирланович</v>
      </c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105"/>
      <c r="W85" s="105"/>
      <c r="X85" s="105"/>
      <c r="Y85" s="105"/>
      <c r="Z85" s="105"/>
    </row>
    <row r="86" spans="1:26" ht="12.75" customHeight="1">
      <c r="A86" s="105">
        <v>82</v>
      </c>
      <c r="B86" s="5" t="str">
        <f>списки!C82</f>
        <v>Лазаренко Борис Евгеньевич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105"/>
      <c r="W86" s="105"/>
      <c r="X86" s="105"/>
      <c r="Y86" s="105"/>
      <c r="Z86" s="105"/>
    </row>
    <row r="87" spans="1:26" ht="12.75" customHeight="1">
      <c r="A87" s="105">
        <v>83</v>
      </c>
      <c r="B87" s="5" t="str">
        <f>списки!C83</f>
        <v>Локотецкий Матвей Евгеньевич</v>
      </c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105"/>
      <c r="W87" s="105"/>
      <c r="X87" s="105"/>
      <c r="Y87" s="105"/>
      <c r="Z87" s="105"/>
    </row>
    <row r="88" spans="1:26" ht="12.75" customHeight="1">
      <c r="A88" s="105">
        <v>84</v>
      </c>
      <c r="B88" s="5" t="str">
        <f>списки!C84</f>
        <v>Лубсандоржиев Айдар Минжурович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105"/>
      <c r="W88" s="105"/>
      <c r="X88" s="105"/>
      <c r="Y88" s="105"/>
      <c r="Z88" s="105"/>
    </row>
    <row r="89" spans="1:26" ht="12.75" customHeight="1">
      <c r="A89" s="105">
        <v>85</v>
      </c>
      <c r="B89" s="5" t="str">
        <f>списки!C85</f>
        <v>Мальцев Данил Рустамович</v>
      </c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105"/>
      <c r="W89" s="105"/>
      <c r="X89" s="105"/>
      <c r="Y89" s="105"/>
      <c r="Z89" s="105"/>
    </row>
    <row r="90" spans="1:26" ht="12.75" customHeight="1">
      <c r="A90" s="105">
        <v>86</v>
      </c>
      <c r="B90" s="5" t="str">
        <f>списки!C86</f>
        <v>Мандрыкина Наталья Евгеньевна</v>
      </c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105"/>
      <c r="W90" s="105"/>
      <c r="X90" s="105"/>
      <c r="Y90" s="105"/>
      <c r="Z90" s="105"/>
    </row>
    <row r="91" spans="1:26" ht="12.75" customHeight="1">
      <c r="A91" s="105">
        <v>87</v>
      </c>
      <c r="B91" s="5" t="str">
        <f>списки!C87</f>
        <v>Мустафа Андрей Валерьевич</v>
      </c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105"/>
      <c r="W91" s="105"/>
      <c r="X91" s="105"/>
      <c r="Y91" s="105"/>
      <c r="Z91" s="105"/>
    </row>
    <row r="92" spans="1:26" ht="12.75" customHeight="1">
      <c r="A92" s="105">
        <v>88</v>
      </c>
      <c r="B92" s="5" t="str">
        <f>списки!C88</f>
        <v>Никифоров Дмитрий Игоревич</v>
      </c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105"/>
      <c r="W92" s="105"/>
      <c r="X92" s="105"/>
      <c r="Y92" s="105"/>
      <c r="Z92" s="105"/>
    </row>
    <row r="93" spans="1:26" ht="12.75" customHeight="1">
      <c r="A93" s="105">
        <v>89</v>
      </c>
      <c r="B93" s="5" t="str">
        <f>списки!C89</f>
        <v>Нурматов Хамидулло Абдулло угли</v>
      </c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105"/>
      <c r="W93" s="105"/>
      <c r="X93" s="105"/>
      <c r="Y93" s="105"/>
      <c r="Z93" s="105"/>
    </row>
    <row r="94" spans="1:26" ht="12.75" customHeight="1">
      <c r="A94" s="105">
        <v>90</v>
      </c>
      <c r="B94" s="5" t="str">
        <f>списки!C90</f>
        <v>Осипова Александра Дмитриевна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105"/>
      <c r="W94" s="105"/>
      <c r="X94" s="105"/>
      <c r="Y94" s="105"/>
      <c r="Z94" s="105"/>
    </row>
    <row r="95" spans="1:26" ht="12.75" customHeight="1">
      <c r="A95" s="105">
        <v>91</v>
      </c>
      <c r="B95" s="5" t="str">
        <f>списки!C91</f>
        <v>Повшедный Даниил Александрович</v>
      </c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105"/>
      <c r="W95" s="105"/>
      <c r="X95" s="105"/>
      <c r="Y95" s="105"/>
      <c r="Z95" s="105"/>
    </row>
    <row r="96" spans="1:26" ht="12.75" customHeight="1">
      <c r="A96" s="105">
        <v>92</v>
      </c>
      <c r="B96" s="5" t="str">
        <f>списки!C92</f>
        <v>Погоренко Иван Сергеевич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105"/>
      <c r="W96" s="105"/>
      <c r="X96" s="105"/>
      <c r="Y96" s="105"/>
      <c r="Z96" s="105"/>
    </row>
    <row r="97" spans="1:26" ht="12.75" customHeight="1">
      <c r="A97" s="105">
        <v>93</v>
      </c>
      <c r="B97" s="5" t="str">
        <f>списки!C93</f>
        <v>Попов Александр Александрович</v>
      </c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105"/>
      <c r="W97" s="105"/>
      <c r="X97" s="105"/>
      <c r="Y97" s="105"/>
      <c r="Z97" s="105"/>
    </row>
    <row r="98" spans="1:26" ht="12.75" customHeight="1">
      <c r="A98" s="105">
        <v>94</v>
      </c>
      <c r="B98" s="5" t="str">
        <f>списки!C94</f>
        <v>Пустовой Андрей Евгеньевич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105"/>
      <c r="W98" s="105"/>
      <c r="X98" s="105"/>
      <c r="Y98" s="105"/>
      <c r="Z98" s="105"/>
    </row>
    <row r="99" spans="1:26" ht="12.75" customHeight="1">
      <c r="A99" s="105">
        <v>95</v>
      </c>
      <c r="B99" s="5" t="str">
        <f>списки!C95</f>
        <v>Пшонкин Вадим Дмитриевич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105"/>
      <c r="W99" s="105"/>
      <c r="X99" s="105"/>
      <c r="Y99" s="105"/>
      <c r="Z99" s="105"/>
    </row>
    <row r="100" spans="1:26" ht="12.75" customHeight="1">
      <c r="A100" s="105">
        <v>96</v>
      </c>
      <c r="B100" s="5" t="str">
        <f>списки!C96</f>
        <v>Ситдиков Рустам Вадимович</v>
      </c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105"/>
      <c r="W100" s="105"/>
      <c r="X100" s="105"/>
      <c r="Y100" s="105"/>
      <c r="Z100" s="105"/>
    </row>
    <row r="101" spans="1:26" ht="12.75" customHeight="1">
      <c r="A101" s="105">
        <v>97</v>
      </c>
      <c r="B101" s="5" t="str">
        <f>списки!C97</f>
        <v>Талаев Илья Викторович</v>
      </c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105"/>
      <c r="W101" s="105"/>
      <c r="X101" s="105"/>
      <c r="Y101" s="105"/>
      <c r="Z101" s="105"/>
    </row>
    <row r="102" spans="1:26" ht="12.75" customHeight="1">
      <c r="A102" s="105">
        <v>98</v>
      </c>
      <c r="B102" s="5" t="str">
        <f>списки!C98</f>
        <v>Фомин Александр Владимирович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105"/>
      <c r="W102" s="105"/>
      <c r="X102" s="105"/>
      <c r="Y102" s="105"/>
      <c r="Z102" s="105"/>
    </row>
    <row r="103" spans="1:26" ht="12.75" customHeight="1">
      <c r="A103" s="105">
        <v>99</v>
      </c>
      <c r="B103" s="5" t="str">
        <f>списки!C99</f>
        <v>Шлейнингер Никита Викторович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105"/>
      <c r="W103" s="105"/>
      <c r="X103" s="105"/>
      <c r="Y103" s="105"/>
      <c r="Z103" s="105"/>
    </row>
    <row r="104" spans="1:26" ht="12.75" customHeight="1">
      <c r="A104" s="105">
        <v>100</v>
      </c>
      <c r="B104" s="5" t="str">
        <f>списки!C100</f>
        <v>Ерохин Артем Алексеевич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105"/>
      <c r="W104" s="105"/>
      <c r="X104" s="105"/>
      <c r="Y104" s="105"/>
      <c r="Z104" s="105"/>
    </row>
    <row r="105" spans="1:26" ht="12.75" customHeight="1">
      <c r="A105" s="105">
        <v>101</v>
      </c>
      <c r="B105" s="5" t="str">
        <f>списки!C101</f>
        <v>Субботин + СтрПр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105"/>
      <c r="W105" s="105"/>
      <c r="X105" s="105"/>
      <c r="Y105" s="105"/>
      <c r="Z105" s="105"/>
    </row>
    <row r="106" spans="1:26" ht="12.75" customHeight="1">
      <c r="A106" s="105">
        <v>102</v>
      </c>
      <c r="B106" s="5" t="str">
        <f>списки!C102</f>
        <v>Котов + СтрПр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105"/>
      <c r="W106" s="105"/>
      <c r="X106" s="105"/>
      <c r="Y106" s="105"/>
      <c r="Z106" s="105"/>
    </row>
    <row r="107" spans="1:26" ht="12.75" customHeight="1">
      <c r="A107" s="105">
        <v>103</v>
      </c>
      <c r="B107" s="5" t="str">
        <f>списки!C103</f>
        <v>Головко + СтрПр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105"/>
      <c r="W107" s="105"/>
      <c r="X107" s="105"/>
      <c r="Y107" s="105"/>
      <c r="Z107" s="105"/>
    </row>
    <row r="108" spans="1:26" ht="12.75" customHeight="1">
      <c r="A108" s="105">
        <v>104</v>
      </c>
      <c r="B108" s="5" t="str">
        <f>списки!C104</f>
        <v>Орлов + СтрПр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105"/>
      <c r="W108" s="105"/>
      <c r="X108" s="105"/>
      <c r="Y108" s="105"/>
      <c r="Z108" s="105"/>
    </row>
    <row r="109" spans="1:26" ht="12.75" customHeight="1">
      <c r="A109" s="105">
        <v>105</v>
      </c>
      <c r="B109" s="5" t="str">
        <f>списки!C105</f>
        <v>Гельдыев</v>
      </c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105"/>
      <c r="W109" s="105"/>
      <c r="X109" s="105"/>
      <c r="Y109" s="105"/>
      <c r="Z109" s="105"/>
    </row>
    <row r="110" spans="1:26" ht="12.75" customHeight="1">
      <c r="A110" s="105">
        <v>106</v>
      </c>
      <c r="B110" s="5" t="str">
        <f>списки!C106</f>
        <v>Шугаров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105"/>
      <c r="W110" s="105"/>
      <c r="X110" s="105"/>
      <c r="Y110" s="105"/>
      <c r="Z110" s="105"/>
    </row>
    <row r="111" spans="1:26" ht="12.75" customHeight="1">
      <c r="A111" s="105">
        <v>107</v>
      </c>
      <c r="B111" s="5" t="str">
        <f>списки!C107</f>
        <v>Голышев</v>
      </c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105"/>
      <c r="W111" s="105"/>
      <c r="X111" s="105"/>
      <c r="Y111" s="105"/>
      <c r="Z111" s="105"/>
    </row>
    <row r="112" spans="1:26" ht="12.75" customHeight="1">
      <c r="A112" s="105">
        <v>108</v>
      </c>
      <c r="B112" s="5" t="str">
        <f>списки!C108</f>
        <v>Сен Ченг</v>
      </c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105"/>
      <c r="W112" s="105"/>
      <c r="X112" s="105"/>
      <c r="Y112" s="105"/>
      <c r="Z112" s="105"/>
    </row>
    <row r="113" spans="1:26" ht="12.75" customHeight="1">
      <c r="A113" s="105">
        <v>109</v>
      </c>
      <c r="B113" s="5" t="str">
        <f>списки!C109</f>
        <v>Чан Пэнсян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105"/>
      <c r="W113" s="105"/>
      <c r="X113" s="105"/>
      <c r="Y113" s="105"/>
      <c r="Z113" s="105"/>
    </row>
    <row r="114" spans="1:26" ht="12.75" customHeight="1">
      <c r="A114" s="105">
        <v>110</v>
      </c>
      <c r="B114" s="5" t="str">
        <f>списки!C110</f>
        <v>Васильева Елизавета Владимировна (932003)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105"/>
      <c r="W114" s="105"/>
      <c r="X114" s="105"/>
      <c r="Y114" s="105"/>
      <c r="Z114" s="105"/>
    </row>
    <row r="115" spans="1:26" ht="12.75" customHeight="1">
      <c r="A115" s="105">
        <v>111</v>
      </c>
      <c r="B115" s="5" t="str">
        <f>списки!C111</f>
        <v>Жданов Роман Олегович (932003)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105"/>
      <c r="W115" s="105"/>
      <c r="X115" s="105"/>
      <c r="Y115" s="105"/>
      <c r="Z115" s="105"/>
    </row>
    <row r="116" spans="1:26" ht="12.75" customHeight="1">
      <c r="A116" s="105">
        <v>112</v>
      </c>
      <c r="B116" s="5" t="str">
        <f>списки!C112</f>
        <v>Ибрагимов Алишер Искандар угли (932001)</v>
      </c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105"/>
      <c r="W116" s="105"/>
      <c r="X116" s="105"/>
      <c r="Y116" s="105"/>
      <c r="Z116" s="105"/>
    </row>
    <row r="117" spans="1:26" ht="12.75" customHeight="1">
      <c r="A117" s="105">
        <v>113</v>
      </c>
      <c r="B117" s="5" t="str">
        <f>списки!C113</f>
        <v>Иванов Данил Олегович (932003)</v>
      </c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105"/>
      <c r="W117" s="105"/>
      <c r="X117" s="105"/>
      <c r="Y117" s="105"/>
      <c r="Z117" s="105"/>
    </row>
    <row r="118" spans="1:26" ht="12.75" customHeight="1">
      <c r="A118" s="105">
        <v>114</v>
      </c>
      <c r="B118" s="5" t="str">
        <f>списки!C114</f>
        <v>Изотов Александр Владимирович (932002)</v>
      </c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105"/>
      <c r="W118" s="105"/>
      <c r="X118" s="105"/>
      <c r="Y118" s="105"/>
      <c r="Z118" s="105"/>
    </row>
    <row r="119" spans="1:26" ht="12.75" customHeight="1">
      <c r="A119" s="105">
        <v>115</v>
      </c>
      <c r="B119" s="5" t="str">
        <f>списки!C115</f>
        <v>Ильев Никита Андреевич (932002)</v>
      </c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105"/>
      <c r="W119" s="105"/>
      <c r="X119" s="105"/>
      <c r="Y119" s="105"/>
      <c r="Z119" s="105"/>
    </row>
    <row r="120" spans="1:26" ht="12.75" customHeight="1">
      <c r="A120" s="105">
        <v>116</v>
      </c>
      <c r="B120" s="5" t="str">
        <f>списки!C116</f>
        <v>Котов Александр Валерьевич (932003)</v>
      </c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105"/>
      <c r="W120" s="105"/>
      <c r="X120" s="105"/>
      <c r="Y120" s="105"/>
      <c r="Z120" s="105"/>
    </row>
    <row r="121" spans="1:26" ht="12.75" customHeight="1">
      <c r="A121" s="105">
        <v>117</v>
      </c>
      <c r="B121" s="5" t="str">
        <f>списки!C117</f>
        <v>Лапатин Данила Алексеевич (932001)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105"/>
      <c r="W121" s="105"/>
      <c r="X121" s="105"/>
      <c r="Y121" s="105"/>
      <c r="Z121" s="105"/>
    </row>
    <row r="122" spans="1:26" ht="12.75" customHeight="1">
      <c r="A122" s="105">
        <v>118</v>
      </c>
      <c r="B122" s="5" t="str">
        <f>списки!C118</f>
        <v>Линьков Вадим Игоревич (932004)</v>
      </c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105"/>
      <c r="W122" s="105"/>
      <c r="X122" s="105"/>
      <c r="Y122" s="105"/>
      <c r="Z122" s="105"/>
    </row>
    <row r="123" spans="1:26" ht="12.75" customHeight="1">
      <c r="A123" s="105">
        <v>119</v>
      </c>
      <c r="B123" s="5" t="str">
        <f>списки!C119</f>
        <v>Логоткова Дарья Константиновна (932003)</v>
      </c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105"/>
      <c r="W123" s="105"/>
      <c r="X123" s="105"/>
      <c r="Y123" s="105"/>
      <c r="Z123" s="105"/>
    </row>
    <row r="124" spans="1:26" ht="12.75" customHeight="1">
      <c r="A124" s="105">
        <v>120</v>
      </c>
      <c r="B124" s="5" t="str">
        <f>списки!C120</f>
        <v>Малясов Дмитрий Викторович (932001)</v>
      </c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105"/>
      <c r="W124" s="105"/>
      <c r="X124" s="105"/>
      <c r="Y124" s="105"/>
      <c r="Z124" s="105"/>
    </row>
    <row r="125" spans="1:26" ht="12.75" customHeight="1">
      <c r="A125" s="105">
        <v>121</v>
      </c>
      <c r="B125" s="5" t="str">
        <f>списки!C121</f>
        <v>Марьясов Артем Ринатович (932002)</v>
      </c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105"/>
      <c r="W125" s="105"/>
      <c r="X125" s="105"/>
      <c r="Y125" s="105"/>
      <c r="Z125" s="105"/>
    </row>
    <row r="126" spans="1:26" ht="12.75" customHeight="1">
      <c r="A126" s="105">
        <v>122</v>
      </c>
      <c r="B126" s="5" t="str">
        <f>списки!C122</f>
        <v>Маслова Мария Витальевна (932002)</v>
      </c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105"/>
      <c r="W126" s="105"/>
      <c r="X126" s="105"/>
      <c r="Y126" s="105"/>
      <c r="Z126" s="105"/>
    </row>
    <row r="127" spans="1:26" ht="12.75" customHeight="1">
      <c r="A127" s="105">
        <v>123</v>
      </c>
      <c r="B127" s="5" t="str">
        <f>списки!C123</f>
        <v>Молоков Артём Вячеславович (932003)</v>
      </c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105"/>
      <c r="W127" s="105"/>
      <c r="X127" s="105"/>
      <c r="Y127" s="105"/>
      <c r="Z127" s="105"/>
    </row>
    <row r="128" spans="1:26" ht="12.75" customHeight="1">
      <c r="A128" s="105">
        <v>124</v>
      </c>
      <c r="B128" s="5" t="str">
        <f>списки!C124</f>
        <v>Панова Диана Дмитриевна (932001)</v>
      </c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105"/>
      <c r="W128" s="105"/>
      <c r="X128" s="105"/>
      <c r="Y128" s="105"/>
      <c r="Z128" s="105"/>
    </row>
    <row r="129" spans="1:26" ht="12.75" customHeight="1">
      <c r="A129" s="105">
        <v>125</v>
      </c>
      <c r="B129" s="5" t="str">
        <f>списки!C125</f>
        <v>Петериков Иван Владимирович (932003)</v>
      </c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105"/>
      <c r="W129" s="105"/>
      <c r="X129" s="105"/>
      <c r="Y129" s="105"/>
      <c r="Z129" s="105"/>
    </row>
    <row r="130" spans="1:26" ht="12.75" customHeight="1">
      <c r="A130" s="105">
        <v>126</v>
      </c>
      <c r="B130" s="5" t="str">
        <f>списки!C126</f>
        <v>Печкина Кристина Евгеньевна (932001)</v>
      </c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105"/>
      <c r="W130" s="105"/>
      <c r="X130" s="105"/>
      <c r="Y130" s="105"/>
      <c r="Z130" s="105"/>
    </row>
    <row r="131" spans="1:26" ht="12.75" customHeight="1">
      <c r="A131" s="105">
        <v>127</v>
      </c>
      <c r="B131" s="5" t="str">
        <f>списки!C127</f>
        <v>Пудов Дмитрий Анатольевич (932001)</v>
      </c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105"/>
      <c r="W131" s="105"/>
      <c r="X131" s="105"/>
      <c r="Y131" s="105"/>
      <c r="Z131" s="105"/>
    </row>
    <row r="132" spans="1:26" ht="12.75" customHeight="1">
      <c r="A132" s="105">
        <v>128</v>
      </c>
      <c r="B132" s="5" t="str">
        <f>списки!C128</f>
        <v>Ращупкина Наталья Максимовна (932002)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105"/>
      <c r="W132" s="105"/>
      <c r="X132" s="105"/>
      <c r="Y132" s="105"/>
      <c r="Z132" s="105"/>
    </row>
    <row r="133" spans="1:26" ht="12.75" customHeight="1">
      <c r="A133" s="105">
        <v>129</v>
      </c>
      <c r="B133" s="5" t="str">
        <f>списки!C129</f>
        <v>Русанов Даниил Игоревич (932002)</v>
      </c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105"/>
      <c r="W133" s="105"/>
      <c r="X133" s="105"/>
      <c r="Y133" s="105"/>
      <c r="Z133" s="105"/>
    </row>
    <row r="134" spans="1:26" ht="12.75" customHeight="1">
      <c r="A134" s="105">
        <v>130</v>
      </c>
      <c r="B134" s="5" t="str">
        <f>списки!C130</f>
        <v>Скрипко Егор Анатольевич (932002)</v>
      </c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105"/>
      <c r="W134" s="105"/>
      <c r="X134" s="105"/>
      <c r="Y134" s="105"/>
      <c r="Z134" s="105"/>
    </row>
    <row r="135" spans="1:26" ht="12.75" customHeight="1">
      <c r="A135" s="105">
        <v>131</v>
      </c>
      <c r="B135" s="5" t="str">
        <f>списки!C131</f>
        <v>Степаньков Данила Денисович (932001)</v>
      </c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105"/>
      <c r="W135" s="105"/>
      <c r="X135" s="105"/>
      <c r="Y135" s="105"/>
      <c r="Z135" s="105"/>
    </row>
    <row r="136" spans="1:26" ht="12.75" customHeight="1">
      <c r="A136" s="105">
        <v>132</v>
      </c>
      <c r="B136" s="5" t="str">
        <f>списки!C132</f>
        <v>Танумихарджа Рафаэл Мэтью (932003)</v>
      </c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105"/>
      <c r="W136" s="105"/>
      <c r="X136" s="105"/>
      <c r="Y136" s="105"/>
      <c r="Z136" s="105"/>
    </row>
    <row r="137" spans="1:26" ht="12.75" customHeight="1">
      <c r="A137" s="105">
        <v>133</v>
      </c>
      <c r="B137" s="5" t="str">
        <f>списки!C133</f>
        <v>Узжин Виталий Андреевич (932002)</v>
      </c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105"/>
      <c r="W137" s="105"/>
      <c r="X137" s="105"/>
      <c r="Y137" s="105"/>
      <c r="Z137" s="105"/>
    </row>
    <row r="138" spans="1:26" ht="12.75" customHeight="1">
      <c r="A138" s="105">
        <v>134</v>
      </c>
      <c r="B138" s="5" t="str">
        <f>списки!C134</f>
        <v>Хандуев Алдар Станиславович (932001)</v>
      </c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105"/>
      <c r="W138" s="105"/>
      <c r="X138" s="105"/>
      <c r="Y138" s="105"/>
      <c r="Z138" s="105"/>
    </row>
    <row r="139" spans="1:26" ht="12.75" customHeight="1">
      <c r="A139" s="105">
        <v>135</v>
      </c>
      <c r="B139" s="5" t="str">
        <f>списки!C135</f>
        <v>Щербак Юлия Алексеевна (932002)</v>
      </c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105"/>
      <c r="W139" s="105"/>
      <c r="X139" s="105"/>
      <c r="Y139" s="105"/>
      <c r="Z139" s="105"/>
    </row>
    <row r="140" spans="1:26" ht="12.75" customHeight="1">
      <c r="A140" s="105">
        <v>136</v>
      </c>
      <c r="B140" s="5" t="str">
        <f>списки!C136</f>
        <v>Юдин Роман Владимирович (932003)</v>
      </c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105"/>
      <c r="W140" s="105"/>
      <c r="X140" s="105"/>
      <c r="Y140" s="105"/>
      <c r="Z140" s="105"/>
    </row>
    <row r="141" spans="1:26" ht="12.75" customHeight="1">
      <c r="A141" s="105">
        <v>137</v>
      </c>
      <c r="B141" s="5">
        <f>списки!C137</f>
        <v>0</v>
      </c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105"/>
      <c r="W141" s="105"/>
      <c r="X141" s="105"/>
      <c r="Y141" s="105"/>
      <c r="Z141" s="105"/>
    </row>
    <row r="142" spans="1:26" ht="12.75" customHeight="1">
      <c r="A142" s="105">
        <v>138</v>
      </c>
      <c r="B142" s="5">
        <f>списки!C138</f>
        <v>0</v>
      </c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105"/>
      <c r="W142" s="105"/>
      <c r="X142" s="105"/>
      <c r="Y142" s="105"/>
      <c r="Z142" s="105"/>
    </row>
    <row r="143" spans="1:26" ht="12.75" customHeight="1">
      <c r="A143" s="105">
        <v>139</v>
      </c>
      <c r="B143" s="5">
        <f>списки!C139</f>
        <v>0</v>
      </c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105"/>
      <c r="W143" s="105"/>
      <c r="X143" s="105"/>
      <c r="Y143" s="105"/>
      <c r="Z143" s="105"/>
    </row>
    <row r="144" spans="1:26" ht="12.75" customHeight="1">
      <c r="A144" s="105">
        <v>140</v>
      </c>
      <c r="B144" s="5">
        <f>списки!C140</f>
        <v>0</v>
      </c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105"/>
      <c r="W144" s="105"/>
      <c r="X144" s="105"/>
      <c r="Y144" s="105"/>
      <c r="Z144" s="105"/>
    </row>
    <row r="145" spans="1:26" ht="12.75" customHeight="1">
      <c r="A145" s="105">
        <v>141</v>
      </c>
      <c r="B145" s="5" t="str">
        <f>списки!C141</f>
        <v>Переплеткина</v>
      </c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105"/>
      <c r="W145" s="105"/>
      <c r="X145" s="105"/>
      <c r="Y145" s="105"/>
      <c r="Z145" s="105"/>
    </row>
    <row r="146" spans="1:26" ht="12.75" customHeight="1">
      <c r="A146" s="105">
        <v>142</v>
      </c>
      <c r="B146" s="5" t="str">
        <f>списки!C142</f>
        <v>Емелин Кирилл Сергеевич</v>
      </c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105"/>
      <c r="W146" s="105"/>
      <c r="X146" s="105"/>
      <c r="Y146" s="105"/>
      <c r="Z146" s="105"/>
    </row>
    <row r="147" spans="1:26" ht="12.75" customHeight="1">
      <c r="A147" s="105">
        <v>143</v>
      </c>
      <c r="B147" s="5" t="str">
        <f>списки!C143</f>
        <v>Гурин Кирилл Игоревич</v>
      </c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105"/>
      <c r="W147" s="105"/>
      <c r="X147" s="105"/>
      <c r="Y147" s="105"/>
      <c r="Z147" s="105"/>
    </row>
    <row r="148" spans="1:26" ht="12.75" customHeight="1">
      <c r="A148" s="105">
        <v>144</v>
      </c>
      <c r="B148" s="5">
        <f>списки!C144</f>
        <v>0</v>
      </c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105"/>
      <c r="W148" s="105"/>
      <c r="X148" s="105"/>
      <c r="Y148" s="105"/>
      <c r="Z148" s="105"/>
    </row>
    <row r="149" spans="1:26" ht="12.75" customHeight="1">
      <c r="A149" s="105">
        <v>145</v>
      </c>
      <c r="B149" s="5">
        <f>списки!C145</f>
        <v>0</v>
      </c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105"/>
      <c r="W149" s="105"/>
      <c r="X149" s="105"/>
      <c r="Y149" s="105"/>
      <c r="Z149" s="105"/>
    </row>
    <row r="150" spans="1:26" ht="12.75" customHeight="1">
      <c r="A150" s="105">
        <v>146</v>
      </c>
      <c r="B150" s="5">
        <f>списки!C146</f>
        <v>0</v>
      </c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105"/>
      <c r="W150" s="105"/>
      <c r="X150" s="105"/>
      <c r="Y150" s="105"/>
      <c r="Z150" s="105"/>
    </row>
    <row r="151" spans="1:26" ht="12.75" customHeight="1">
      <c r="A151" s="105">
        <v>147</v>
      </c>
      <c r="B151" s="5">
        <f>списки!C147</f>
        <v>0</v>
      </c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105"/>
      <c r="W151" s="105"/>
      <c r="X151" s="105"/>
      <c r="Y151" s="105"/>
      <c r="Z151" s="105"/>
    </row>
    <row r="152" spans="1:26" ht="12.75" customHeight="1">
      <c r="A152" s="105">
        <v>148</v>
      </c>
      <c r="B152" s="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spans="1:26" ht="12.75" customHeight="1">
      <c r="A153" s="105">
        <v>149</v>
      </c>
      <c r="B153" s="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spans="1:26" ht="12.75" customHeight="1">
      <c r="A154" s="105">
        <v>150</v>
      </c>
      <c r="B154" s="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spans="1:26" ht="12.75" customHeight="1">
      <c r="A155" s="105">
        <v>151</v>
      </c>
      <c r="B155" s="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spans="1:26" ht="12.75" customHeight="1">
      <c r="A156" s="105">
        <v>152</v>
      </c>
      <c r="B156" s="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spans="1:26" ht="12.75" customHeight="1">
      <c r="A157" s="105"/>
      <c r="B157" s="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spans="1:26" ht="12.75" customHeight="1">
      <c r="A158" s="105"/>
      <c r="B158" s="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spans="1:26" ht="12.75" customHeight="1">
      <c r="A159" s="105"/>
      <c r="B159" s="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spans="1:26" ht="12.75" customHeight="1">
      <c r="A160" s="105"/>
      <c r="B160" s="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spans="1:26" ht="12.75" customHeight="1">
      <c r="A161" s="105"/>
      <c r="B161" s="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spans="1:26" ht="12.75" customHeight="1">
      <c r="A162" s="105"/>
      <c r="B162" s="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spans="1:26" ht="12.75" customHeight="1">
      <c r="A163" s="105"/>
      <c r="B163" s="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spans="1:26" ht="12.75" customHeight="1">
      <c r="A164" s="105"/>
      <c r="B164" s="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spans="1:26" ht="12.75" customHeight="1">
      <c r="A165" s="105"/>
      <c r="B165" s="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spans="1:26" ht="12.75" customHeight="1">
      <c r="A166" s="105"/>
      <c r="B166" s="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spans="1:26" ht="12.75" customHeight="1">
      <c r="A167" s="105"/>
      <c r="B167" s="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spans="1:26" ht="12.75" customHeight="1">
      <c r="A168" s="105"/>
      <c r="B168" s="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spans="1:26" ht="12.75" customHeight="1">
      <c r="A169" s="105"/>
      <c r="B169" s="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spans="1:26" ht="12.75" customHeight="1">
      <c r="A170" s="105"/>
      <c r="B170" s="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spans="1:26" ht="12.75" customHeight="1">
      <c r="A171" s="105"/>
      <c r="B171" s="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spans="1:26" ht="12.75" customHeight="1">
      <c r="A172" s="105"/>
      <c r="B172" s="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spans="1:26" ht="12.75" customHeight="1">
      <c r="A173" s="105"/>
      <c r="B173" s="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spans="1:26" ht="12.75" customHeight="1">
      <c r="A174" s="105"/>
      <c r="B174" s="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spans="1:26" ht="12.75" customHeight="1">
      <c r="A175" s="105"/>
      <c r="B175" s="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spans="1:26" ht="12.75" customHeight="1">
      <c r="A176" s="105"/>
      <c r="B176" s="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spans="1:26" ht="12.75" customHeight="1">
      <c r="A177" s="105"/>
      <c r="B177" s="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spans="1:26" ht="12.75" customHeight="1">
      <c r="A178" s="105"/>
      <c r="B178" s="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spans="1:26" ht="12.75" customHeight="1">
      <c r="A179" s="105"/>
      <c r="B179" s="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spans="1:26" ht="12.75" customHeight="1">
      <c r="A180" s="105"/>
      <c r="B180" s="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spans="1:26" ht="12.75" customHeight="1">
      <c r="A181" s="105"/>
      <c r="B181" s="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spans="1:26" ht="12.75" customHeight="1">
      <c r="A182" s="105"/>
      <c r="B182" s="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spans="1:26" ht="12.75" customHeight="1">
      <c r="A183" s="105"/>
      <c r="B183" s="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spans="1:26" ht="12.75" customHeight="1">
      <c r="A184" s="105"/>
      <c r="B184" s="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spans="1:26" ht="12.75" customHeight="1">
      <c r="A185" s="105"/>
      <c r="B185" s="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spans="1:26" ht="12.75" customHeight="1">
      <c r="A186" s="105"/>
      <c r="B186" s="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spans="1:26" ht="12.75" customHeight="1">
      <c r="A187" s="105"/>
      <c r="B187" s="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spans="1:26" ht="12.75" customHeight="1">
      <c r="A188" s="105"/>
      <c r="B188" s="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spans="1:26" ht="12.75" customHeight="1">
      <c r="A189" s="105"/>
      <c r="B189" s="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spans="1:26" ht="12.75" customHeight="1">
      <c r="A190" s="105"/>
      <c r="B190" s="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spans="1:26" ht="12.75" customHeight="1">
      <c r="A191" s="105"/>
      <c r="B191" s="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spans="1:26" ht="12.75" customHeight="1">
      <c r="A192" s="105"/>
      <c r="B192" s="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spans="1:26" ht="12.75" customHeight="1">
      <c r="A193" s="105"/>
      <c r="B193" s="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spans="1:26" ht="12.75" customHeight="1">
      <c r="A194" s="105"/>
      <c r="B194" s="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spans="1:26" ht="12.75" customHeight="1">
      <c r="A195" s="105"/>
      <c r="B195" s="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spans="1:26" ht="12.75" customHeight="1">
      <c r="A196" s="105"/>
      <c r="B196" s="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spans="1:26" ht="12.75" customHeight="1">
      <c r="A197" s="105"/>
      <c r="B197" s="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spans="1:26" ht="12.75" customHeight="1">
      <c r="A198" s="105"/>
      <c r="B198" s="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spans="1:26" ht="12.75" customHeight="1">
      <c r="A199" s="105"/>
      <c r="B199" s="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spans="1:26" ht="12.75" customHeight="1">
      <c r="A200" s="105"/>
      <c r="B200" s="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spans="1:26" ht="12.75" customHeight="1">
      <c r="A201" s="105"/>
      <c r="B201" s="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spans="1:26" ht="12.75" customHeight="1">
      <c r="A202" s="105"/>
      <c r="B202" s="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spans="1:26" ht="12.75" customHeight="1">
      <c r="A203" s="105"/>
      <c r="B203" s="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spans="1:26" ht="12.75" customHeight="1">
      <c r="A204" s="105"/>
      <c r="B204" s="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spans="1:26" ht="12.75" customHeight="1">
      <c r="A205" s="105"/>
      <c r="B205" s="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spans="1:26" ht="12.75" customHeight="1">
      <c r="A206" s="105"/>
      <c r="B206" s="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spans="1:26" ht="12.75" customHeight="1">
      <c r="A207" s="105"/>
      <c r="B207" s="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spans="1:26" ht="12.75" customHeight="1">
      <c r="A208" s="105"/>
      <c r="B208" s="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spans="1:26" ht="12.75" customHeight="1">
      <c r="A209" s="105"/>
      <c r="B209" s="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spans="1:26" ht="12.75" customHeight="1">
      <c r="A210" s="105"/>
      <c r="B210" s="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spans="1:26" ht="12.75" customHeight="1">
      <c r="A211" s="105"/>
      <c r="B211" s="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spans="1:26" ht="12.75" customHeight="1">
      <c r="A212" s="105"/>
      <c r="B212" s="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spans="1:26" ht="12.75" customHeight="1">
      <c r="A213" s="105"/>
      <c r="B213" s="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spans="1:26" ht="12.75" customHeight="1">
      <c r="A214" s="105"/>
      <c r="B214" s="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spans="1:26" ht="12.75" customHeight="1">
      <c r="A215" s="105"/>
      <c r="B215" s="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spans="1:26" ht="12.75" customHeight="1">
      <c r="A216" s="105"/>
      <c r="B216" s="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spans="1:26" ht="12.75" customHeight="1">
      <c r="A217" s="105"/>
      <c r="B217" s="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spans="1:26" ht="12.75" customHeight="1">
      <c r="A218" s="105"/>
      <c r="B218" s="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spans="1:26" ht="12.75" customHeight="1">
      <c r="A219" s="105"/>
      <c r="B219" s="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spans="1:26" ht="12.75" customHeight="1">
      <c r="A220" s="105"/>
      <c r="B220" s="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spans="1:26" ht="12.75" customHeight="1">
      <c r="A221" s="105"/>
      <c r="B221" s="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spans="1:26" ht="12.75" customHeight="1">
      <c r="A222" s="105"/>
      <c r="B222" s="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spans="1:26" ht="12.75" customHeight="1">
      <c r="A223" s="105"/>
      <c r="B223" s="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spans="1:26" ht="12.75" customHeight="1">
      <c r="A224" s="105"/>
      <c r="B224" s="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spans="1:26" ht="12.75" customHeight="1">
      <c r="A225" s="105"/>
      <c r="B225" s="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spans="1:26" ht="12.75" customHeight="1">
      <c r="A226" s="105"/>
      <c r="B226" s="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spans="1:26" ht="12.75" customHeight="1">
      <c r="A227" s="105"/>
      <c r="B227" s="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spans="1:26" ht="12.75" customHeight="1">
      <c r="A228" s="105"/>
      <c r="B228" s="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spans="1:26" ht="12.75" customHeight="1">
      <c r="A229" s="105"/>
      <c r="B229" s="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spans="1:26" ht="12.75" customHeight="1">
      <c r="A230" s="105"/>
      <c r="B230" s="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spans="1:26" ht="12.75" customHeight="1">
      <c r="A231" s="105"/>
      <c r="B231" s="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spans="1:26" ht="12.75" customHeight="1">
      <c r="A232" s="105"/>
      <c r="B232" s="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spans="1:26" ht="12.75" customHeight="1">
      <c r="A233" s="105"/>
      <c r="B233" s="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spans="1:26" ht="12.75" customHeight="1">
      <c r="A234" s="105"/>
      <c r="B234" s="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spans="1:26" ht="12.75" customHeight="1">
      <c r="A235" s="105"/>
      <c r="B235" s="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spans="1:26" ht="12.75" customHeight="1">
      <c r="A236" s="105"/>
      <c r="B236" s="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spans="1:26" ht="12.75" customHeight="1">
      <c r="A237" s="105"/>
      <c r="B237" s="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spans="1:26" ht="12.75" customHeight="1">
      <c r="A238" s="105"/>
      <c r="B238" s="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spans="1:26" ht="12.75" customHeight="1">
      <c r="A239" s="105"/>
      <c r="B239" s="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spans="1:26" ht="12.75" customHeight="1">
      <c r="A240" s="105"/>
      <c r="B240" s="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spans="1:26" ht="12.75" customHeight="1">
      <c r="A241" s="105"/>
      <c r="B241" s="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spans="1:26" ht="12.75" customHeight="1">
      <c r="A242" s="105"/>
      <c r="B242" s="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spans="1:26" ht="12.75" customHeight="1">
      <c r="A243" s="105"/>
      <c r="B243" s="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spans="1:26" ht="12.75" customHeight="1">
      <c r="A244" s="105"/>
      <c r="B244" s="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spans="1:26" ht="12.75" customHeight="1">
      <c r="A245" s="105"/>
      <c r="B245" s="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spans="1:26" ht="12.75" customHeight="1">
      <c r="A246" s="105"/>
      <c r="B246" s="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spans="1:26" ht="12.75" customHeight="1">
      <c r="A247" s="105"/>
      <c r="B247" s="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spans="1:26" ht="12.75" customHeight="1">
      <c r="A248" s="105"/>
      <c r="B248" s="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spans="1:26" ht="12.75" customHeight="1">
      <c r="A249" s="105"/>
      <c r="B249" s="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spans="1:26" ht="12.75" customHeight="1">
      <c r="A250" s="105"/>
      <c r="B250" s="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spans="1:26" ht="12.75" customHeight="1">
      <c r="A251" s="105"/>
      <c r="B251" s="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spans="1:26" ht="12.75" customHeight="1">
      <c r="A252" s="105"/>
      <c r="B252" s="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spans="1:26" ht="12.75" customHeight="1">
      <c r="A253" s="105"/>
      <c r="B253" s="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spans="1:26" ht="12.75" customHeight="1">
      <c r="A254" s="105"/>
      <c r="B254" s="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spans="1:26" ht="12.75" customHeight="1">
      <c r="A255" s="105"/>
      <c r="B255" s="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spans="1:26" ht="12.75" customHeight="1">
      <c r="A256" s="105"/>
      <c r="B256" s="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spans="1:26" ht="12.75" customHeight="1">
      <c r="A257" s="105"/>
      <c r="B257" s="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spans="1:26" ht="12.75" customHeight="1">
      <c r="A258" s="105"/>
      <c r="B258" s="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spans="1:26" ht="12.75" customHeight="1">
      <c r="A259" s="105"/>
      <c r="B259" s="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spans="1:26" ht="12.75" customHeight="1">
      <c r="A260" s="105"/>
      <c r="B260" s="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spans="1:26" ht="12.75" customHeight="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spans="1:26" ht="12.75" customHeight="1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spans="1:26" ht="12.75" customHeight="1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spans="1:26" ht="12.75" customHeight="1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spans="1:26" ht="12.75" customHeight="1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spans="1:26" ht="12.75" customHeight="1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spans="1:26" ht="12.75" customHeight="1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spans="1:26" ht="12.75" customHeight="1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spans="1:26" ht="12.75" customHeight="1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spans="1:26" ht="12.75" customHeight="1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spans="1:26" ht="12.75" customHeight="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spans="1:26" ht="12.75" customHeight="1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spans="1:26" ht="12.75" customHeight="1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spans="1:26" ht="12.75" customHeight="1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spans="1:26" ht="12.75" customHeight="1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spans="1:26" ht="12.75" customHeight="1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spans="1:26" ht="12.75" customHeight="1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spans="1:26" ht="12.75" customHeight="1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spans="1:26" ht="12.75" customHeight="1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spans="1:26" ht="12.75" customHeight="1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spans="1:26" ht="12.75" customHeight="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spans="1:26" ht="12.75" customHeight="1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spans="1:26" ht="12.75" customHeight="1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spans="1:26" ht="12.75" customHeight="1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spans="1:26" ht="12.75" customHeight="1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spans="1:26" ht="12.75" customHeight="1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spans="1:26" ht="12.75" customHeight="1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spans="1:26" ht="12.75" customHeight="1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spans="1:26" ht="12.75" customHeight="1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spans="1:26" ht="12.75" customHeight="1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spans="1:26" ht="12.75" customHeight="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spans="1:26" ht="12.75" customHeight="1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spans="1:26" ht="12.75" customHeight="1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spans="1:26" ht="12.75" customHeight="1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spans="1:26" ht="12.75" customHeight="1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spans="1:26" ht="12.75" customHeight="1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spans="1:26" ht="12.75" customHeight="1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spans="1:26" ht="12.75" customHeight="1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spans="1:26" ht="12.75" customHeight="1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spans="1:26" ht="12.75" customHeight="1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spans="1:26" ht="12.75" customHeight="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spans="1:26" ht="12.75" customHeight="1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spans="1:26" ht="12.75" customHeight="1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spans="1:26" ht="12.75" customHeight="1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spans="1:26" ht="12.75" customHeight="1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spans="1:26" ht="12.75" customHeight="1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spans="1:26" ht="12.75" customHeight="1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spans="1:26" ht="12.75" customHeight="1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spans="1:26" ht="12.75" customHeight="1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spans="1:26" ht="12.75" customHeight="1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spans="1:26" ht="12.75" customHeight="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spans="1:26" ht="12.75" customHeight="1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spans="1:26" ht="12.75" customHeight="1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spans="1:26" ht="12.75" customHeight="1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spans="1:26" ht="12.75" customHeight="1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spans="1:26" ht="12.75" customHeight="1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spans="1:26" ht="12.75" customHeight="1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spans="1:26" ht="12.75" customHeight="1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spans="1:26" ht="12.75" customHeight="1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spans="1:26" ht="12.75" customHeight="1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spans="1:26" ht="12.75" customHeight="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spans="1:26" ht="12.75" customHeight="1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spans="1:26" ht="12.75" customHeight="1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spans="1:26" ht="12.75" customHeight="1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spans="1:26" ht="12.75" customHeight="1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spans="1:26" ht="12.75" customHeight="1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spans="1:26" ht="12.75" customHeight="1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spans="1:26" ht="12.75" customHeight="1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spans="1:26" ht="12.75" customHeight="1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spans="1:26" ht="12.75" customHeight="1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spans="1:26" ht="12.75" customHeight="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spans="1:26" ht="12.75" customHeight="1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spans="1:26" ht="12.75" customHeight="1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spans="1:26" ht="12.75" customHeight="1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spans="1:26" ht="12.75" customHeight="1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spans="1:26" ht="12.75" customHeight="1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spans="1:26" ht="12.75" customHeight="1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spans="1:26" ht="12.75" customHeight="1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spans="1:26" ht="12.75" customHeight="1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spans="1:26" ht="12.75" customHeight="1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spans="1:26" ht="12.75" customHeight="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spans="1:26" ht="12.75" customHeight="1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spans="1:26" ht="12.75" customHeight="1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spans="1:26" ht="12.75" customHeight="1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spans="1:26" ht="12.75" customHeight="1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spans="1:26" ht="12.75" customHeight="1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spans="1:26" ht="12.75" customHeight="1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spans="1:26" ht="12.75" customHeight="1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spans="1:26" ht="12.75" customHeight="1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spans="1:26" ht="12.75" customHeight="1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spans="1:26" ht="12.75" customHeight="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spans="1:26" ht="12.75" customHeight="1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spans="1:26" ht="12.75" customHeight="1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spans="1:26" ht="12.75" customHeight="1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spans="1:26" ht="12.75" customHeight="1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spans="1:26" ht="12.75" customHeight="1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spans="1:26" ht="12.75" customHeight="1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spans="1:26" ht="12.75" customHeight="1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spans="1:26" ht="12.75" customHeight="1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spans="1:26" ht="12.75" customHeight="1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spans="1:26" ht="12.75" customHeight="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spans="1:26" ht="12.75" customHeight="1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spans="1:26" ht="12.75" customHeight="1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spans="1:26" ht="12.75" customHeight="1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spans="1:26" ht="12.75" customHeight="1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spans="1:26" ht="12.75" customHeight="1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spans="1:26" ht="12.75" customHeight="1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spans="1:26" ht="12.75" customHeight="1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spans="1:26" ht="12.75" customHeight="1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spans="1:26" ht="12.75" customHeight="1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spans="1:26" ht="12.75" customHeight="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spans="1:26" ht="12.75" customHeight="1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spans="1:26" ht="12.75" customHeight="1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spans="1:26" ht="12.75" customHeight="1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spans="1:26" ht="12.75" customHeight="1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spans="1:26" ht="12.75" customHeight="1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spans="1:26" ht="12.75" customHeight="1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spans="1:26" ht="12.75" customHeight="1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spans="1:26" ht="12.75" customHeight="1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spans="1:26" ht="12.75" customHeight="1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spans="1:26" ht="12.75" customHeight="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spans="1:26" ht="12.75" customHeight="1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spans="1:26" ht="12.75" customHeight="1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spans="1:26" ht="12.75" customHeight="1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spans="1:26" ht="12.75" customHeight="1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spans="1:26" ht="12.75" customHeight="1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spans="1:26" ht="12.75" customHeight="1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spans="1:26" ht="12.75" customHeight="1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spans="1:26" ht="12.75" customHeight="1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spans="1:26" ht="12.75" customHeight="1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spans="1:26" ht="12.75" customHeight="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spans="1:26" ht="12.75" customHeight="1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spans="1:26" ht="12.75" customHeight="1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spans="1:26" ht="12.75" customHeight="1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spans="1:26" ht="12.75" customHeight="1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spans="1:26" ht="12.75" customHeight="1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spans="1:26" ht="12.75" customHeight="1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spans="1:26" ht="12.75" customHeight="1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spans="1:26" ht="12.75" customHeight="1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spans="1:26" ht="12.75" customHeight="1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spans="1:26" ht="12.7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spans="1:26" ht="12.7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spans="1:26" ht="12.7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spans="1:26" ht="12.7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spans="1:26" ht="12.7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spans="1:26" ht="12.7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spans="1:26" ht="12.7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spans="1:26" ht="12.7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spans="1:26" ht="12.7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spans="1:26" ht="12.7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spans="1:26" ht="12.7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spans="1:26" ht="12.7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spans="1:26" ht="12.7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spans="1:26" ht="12.7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spans="1:26" ht="12.7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spans="1:26" ht="12.7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spans="1:26" ht="12.7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spans="1:26" ht="12.7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spans="1:26" ht="12.7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spans="1:26" ht="12.7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spans="1:26" ht="12.7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spans="1:26" ht="12.7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spans="1:26" ht="12.7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spans="1:26" ht="12.7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spans="1:26" ht="12.7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spans="1:26" ht="12.7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spans="1:26" ht="12.7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spans="1:26" ht="12.7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spans="1:26" ht="12.7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spans="1:26" ht="12.7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spans="1:26" ht="12.7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spans="1:26" ht="12.7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spans="1:26" ht="12.7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spans="1:26" ht="12.7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spans="1:26" ht="12.7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spans="1:26" ht="12.7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spans="1:26" ht="12.7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spans="1:26" ht="12.7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spans="1:26" ht="12.7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spans="1:26" ht="12.7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spans="1:26" ht="12.7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spans="1:26" ht="12.7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spans="1:26" ht="12.7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spans="1:26" ht="12.7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spans="1:26" ht="12.7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spans="1:26" ht="12.7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spans="1:26" ht="12.7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spans="1:26" ht="12.7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spans="1:26" ht="12.7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spans="1:26" ht="12.7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spans="1:26" ht="12.7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spans="1:26" ht="12.7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spans="1:26" ht="12.7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spans="1:26" ht="12.7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spans="1:26" ht="12.7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spans="1:26" ht="12.7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spans="1:26" ht="12.7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spans="1:26" ht="12.7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spans="1:26" ht="12.7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spans="1:26" ht="12.7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spans="1:26" ht="12.7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spans="1:26" ht="12.7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spans="1:26" ht="12.7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spans="1:26" ht="12.7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spans="1:26" ht="12.7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spans="1:26" ht="12.7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spans="1:26" ht="12.7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spans="1:26" ht="12.7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spans="1:26" ht="12.7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spans="1:26" ht="12.7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spans="1:26" ht="12.7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spans="1:26" ht="12.7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spans="1:26" ht="12.7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spans="1:26" ht="12.7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spans="1:26" ht="12.7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spans="1:26" ht="12.7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spans="1:26" ht="12.7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spans="1:26" ht="12.7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spans="1:26" ht="12.7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spans="1:26" ht="12.7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spans="1:26" ht="12.7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spans="1:26" ht="12.7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spans="1:26" ht="12.7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spans="1:26" ht="12.7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spans="1:26" ht="12.7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spans="1:26" ht="12.7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spans="1:26" ht="12.7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spans="1:26" ht="12.7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spans="1:26" ht="12.7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spans="1:26" ht="12.7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spans="1:26" ht="12.7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spans="1:26" ht="12.7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spans="1:26" ht="12.7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spans="1:26" ht="12.7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spans="1:26" ht="12.7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spans="1:26" ht="12.7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spans="1:26" ht="12.7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spans="1:26" ht="12.7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spans="1:26" ht="12.7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spans="1:26" ht="12.7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spans="1:26" ht="12.7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spans="1:26" ht="12.7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spans="1:26" ht="12.7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spans="1:26" ht="12.7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spans="1:26" ht="12.7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spans="1:26" ht="12.7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spans="1:26" ht="12.7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spans="1:26" ht="12.7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spans="1:26" ht="12.7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spans="1:26" ht="12.7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spans="1:26" ht="12.7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spans="1:26" ht="12.7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spans="1:26" ht="12.7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spans="1:26" ht="12.7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spans="1:26" ht="12.7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spans="1:26" ht="12.7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spans="1:26" ht="12.7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spans="1:26" ht="12.7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spans="1:26" ht="12.7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spans="1:26" ht="12.7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spans="1:26" ht="12.7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spans="1:26" ht="12.7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spans="1:26" ht="12.7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spans="1:26" ht="12.7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spans="1:26" ht="12.7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spans="1:26" ht="12.7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spans="1:26" ht="12.7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spans="1:26" ht="12.7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spans="1:26" ht="12.7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spans="1:26" ht="12.7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spans="1:26" ht="12.7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spans="1:26" ht="12.7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spans="1:26" ht="12.7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spans="1:26" ht="12.7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spans="1:26" ht="12.7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spans="1:26" ht="12.7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spans="1:26" ht="12.7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spans="1:26" ht="12.7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spans="1:26" ht="12.7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spans="1:26" ht="12.7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spans="1:26" ht="12.7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spans="1:26" ht="12.7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spans="1:26" ht="12.7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spans="1:26" ht="12.7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spans="1:26" ht="12.7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spans="1:26" ht="12.7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spans="1:26" ht="12.7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spans="1:26" ht="12.7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spans="1:26" ht="12.7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spans="1:26" ht="12.7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spans="1:26" ht="12.7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spans="1:26" ht="12.7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spans="1:26" ht="12.7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spans="1:26" ht="12.7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spans="1:26" ht="12.7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spans="1:26" ht="12.7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spans="1:26" ht="12.7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spans="1:26" ht="12.7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spans="1:26" ht="12.7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spans="1:26" ht="12.7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spans="1:26" ht="12.7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spans="1:26" ht="12.7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spans="1:26" ht="12.7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spans="1:26" ht="12.7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spans="1:26" ht="12.7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spans="1:26" ht="12.7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spans="1:26" ht="12.7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spans="1:26" ht="12.7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spans="1:26" ht="12.7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spans="1:26" ht="12.7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spans="1:26" ht="12.7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spans="1:26" ht="12.7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spans="1:26" ht="12.7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spans="1:26" ht="12.7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spans="1:26" ht="12.7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spans="1:26" ht="12.7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spans="1:26" ht="12.7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spans="1:26" ht="12.7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spans="1:26" ht="12.7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spans="1:26" ht="12.7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spans="1:26" ht="12.7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spans="1:26" ht="12.7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spans="1:26" ht="12.7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spans="1:26" ht="12.7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spans="1:26" ht="12.7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spans="1:26" ht="12.7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spans="1:26" ht="12.7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spans="1:26" ht="12.7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spans="1:26" ht="12.7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spans="1:26" ht="12.7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spans="1:26" ht="12.7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spans="1:26" ht="12.7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spans="1:26" ht="12.7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spans="1:26" ht="12.7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spans="1:26" ht="12.7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spans="1:26" ht="12.7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spans="1:26" ht="12.7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spans="1:26" ht="12.7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spans="1:26" ht="12.7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spans="1:26" ht="12.7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spans="1:26" ht="12.75" customHeight="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 spans="1:26" ht="12.75" customHeight="1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 spans="1:26" ht="12.75" customHeight="1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 spans="1:26" ht="12.75" customHeight="1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 spans="1:26" ht="12.75" customHeight="1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 spans="1:26" ht="12.75" customHeight="1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 spans="1:26" ht="12.75" customHeight="1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 spans="1:26" ht="12.75" customHeight="1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 spans="1:26" ht="12.75" customHeight="1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 spans="1:26" ht="12.75" customHeight="1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 spans="1:26" ht="12.75" customHeight="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 spans="1:26" ht="12.75" customHeight="1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 spans="1:26" ht="12.75" customHeight="1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 spans="1:26" ht="12.75" customHeight="1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 spans="1:26" ht="12.75" customHeight="1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 spans="1:26" ht="12.75" customHeight="1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 spans="1:26" ht="12.75" customHeight="1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 spans="1:26" ht="12.75" customHeight="1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 spans="1:26" ht="12.75" customHeight="1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 spans="1:26" ht="12.75" customHeight="1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 spans="1:26" ht="12.75" customHeight="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 spans="1:26" ht="12.75" customHeight="1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 spans="1:26" ht="12.75" customHeight="1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 spans="1:26" ht="12.75" customHeight="1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 spans="1:26" ht="12.75" customHeight="1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 spans="1:26" ht="12.75" customHeight="1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 spans="1:26" ht="12.75" customHeight="1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 spans="1:26" ht="12.75" customHeight="1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 spans="1:26" ht="12.75" customHeight="1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 spans="1:26" ht="12.75" customHeight="1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 spans="1:26" ht="12.75" customHeight="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 spans="1:26" ht="12.75" customHeight="1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 spans="1:26" ht="12.75" customHeight="1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 spans="1:26" ht="12.75" customHeight="1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 spans="1:26" ht="12.75" customHeight="1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 spans="1:26" ht="12.75" customHeight="1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 spans="1:26" ht="12.75" customHeight="1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 spans="1:26" ht="12.75" customHeight="1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 spans="1:26" ht="12.75" customHeight="1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 spans="1:26" ht="12.75" customHeight="1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 spans="1:26" ht="12.75" customHeight="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 spans="1:26" ht="12.75" customHeight="1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 spans="1:26" ht="12.75" customHeight="1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 spans="1:26" ht="12.75" customHeight="1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 spans="1:26" ht="12.75" customHeight="1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 spans="1:26" ht="12.75" customHeight="1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 spans="1:26" ht="12.75" customHeight="1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 spans="1:26" ht="12.75" customHeight="1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 spans="1:26" ht="12.75" customHeight="1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 spans="1:26" ht="12.75" customHeight="1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 spans="1:26" ht="12.75" customHeight="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 spans="1:26" ht="12.75" customHeight="1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 spans="1:26" ht="12.75" customHeight="1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 spans="1:26" ht="12.75" customHeight="1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 spans="1:26" ht="12.75" customHeight="1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 spans="1:26" ht="12.75" customHeight="1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 spans="1:26" ht="12.75" customHeight="1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 spans="1:26" ht="12.75" customHeight="1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 spans="1:26" ht="12.75" customHeight="1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 spans="1:26" ht="12.75" customHeight="1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 spans="1:26" ht="12.75" customHeight="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 spans="1:26" ht="12.75" customHeight="1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 spans="1:26" ht="12.75" customHeight="1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 spans="1:26" ht="12.75" customHeight="1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 spans="1:26" ht="12.75" customHeight="1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 spans="1:26" ht="12.75" customHeight="1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 spans="1:26" ht="12.75" customHeight="1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 spans="1:26" ht="12.75" customHeight="1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 spans="1:26" ht="12.75" customHeight="1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 spans="1:26" ht="12.75" customHeight="1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 spans="1:26" ht="12.75" customHeight="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 spans="1:26" ht="12.75" customHeight="1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 spans="1:26" ht="12.75" customHeight="1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 spans="1:26" ht="12.75" customHeight="1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 spans="1:26" ht="12.75" customHeight="1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 spans="1:26" ht="12.75" customHeight="1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 spans="1:26" ht="12.75" customHeight="1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 spans="1:26" ht="12.75" customHeight="1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 spans="1:26" ht="12.75" customHeight="1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 spans="1:26" ht="12.75" customHeight="1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 spans="1:26" ht="12.75" customHeight="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 spans="1:26" ht="12.75" customHeight="1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 spans="1:26" ht="12.75" customHeight="1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 spans="1:26" ht="12.75" customHeight="1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 spans="1:26" ht="12.75" customHeight="1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 spans="1:26" ht="12.75" customHeight="1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 spans="1:26" ht="12.75" customHeight="1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 spans="1:26" ht="12.75" customHeight="1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 spans="1:26" ht="12.75" customHeight="1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 spans="1:26" ht="12.75" customHeight="1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 spans="1:26" ht="12.75" customHeight="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 spans="1:26" ht="12.75" customHeight="1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 spans="1:26" ht="12.75" customHeight="1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 spans="1:26" ht="12.75" customHeight="1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 spans="1:26" ht="12.75" customHeight="1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 spans="1:26" ht="12.75" customHeight="1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 spans="1:26" ht="12.75" customHeight="1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 spans="1:26" ht="12.75" customHeight="1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 spans="1:26" ht="12.75" customHeight="1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 spans="1:26" ht="12.75" customHeight="1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 spans="1:26" ht="12.75" customHeight="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 spans="1:26" ht="12.75" customHeight="1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 spans="1:26" ht="12.75" customHeight="1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 spans="1:26" ht="12.75" customHeight="1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 spans="1:26" ht="12.75" customHeight="1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 spans="1:26" ht="12.75" customHeight="1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 spans="1:26" ht="12.75" customHeight="1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 spans="1:26" ht="12.75" customHeight="1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 spans="1:26" ht="12.75" customHeight="1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 spans="1:26" ht="12.75" customHeight="1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 spans="1:26" ht="12.75" customHeight="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 spans="1:26" ht="12.75" customHeight="1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 spans="1:26" ht="12.75" customHeight="1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 spans="1:26" ht="12.75" customHeight="1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 spans="1:26" ht="12.75" customHeight="1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 spans="1:26" ht="12.75" customHeight="1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 spans="1:26" ht="12.75" customHeight="1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</row>
    <row r="718" spans="1:26" ht="12.75" customHeight="1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</row>
    <row r="719" spans="1:26" ht="12.75" customHeight="1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</row>
    <row r="720" spans="1:26" ht="12.75" customHeight="1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</row>
    <row r="721" spans="1:26" ht="12.75" customHeight="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</row>
    <row r="722" spans="1:26" ht="12.75" customHeight="1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</row>
    <row r="723" spans="1:26" ht="12.75" customHeight="1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</row>
    <row r="724" spans="1:26" ht="12.75" customHeight="1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</row>
    <row r="725" spans="1:26" ht="12.75" customHeight="1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</row>
    <row r="726" spans="1:26" ht="12.75" customHeight="1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</row>
    <row r="727" spans="1:26" ht="12.75" customHeight="1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</row>
    <row r="728" spans="1:26" ht="12.75" customHeight="1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</row>
    <row r="729" spans="1:26" ht="12.75" customHeight="1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</row>
    <row r="730" spans="1:26" ht="12.75" customHeight="1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</row>
    <row r="731" spans="1:26" ht="12.75" customHeight="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</row>
    <row r="732" spans="1:26" ht="12.75" customHeight="1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</row>
    <row r="733" spans="1:26" ht="12.75" customHeight="1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</row>
    <row r="734" spans="1:26" ht="12.75" customHeight="1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</row>
    <row r="735" spans="1:26" ht="12.75" customHeight="1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</row>
    <row r="736" spans="1:26" ht="12.75" customHeight="1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</row>
    <row r="737" spans="1:26" ht="12.75" customHeight="1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</row>
    <row r="738" spans="1:26" ht="12.75" customHeight="1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</row>
    <row r="739" spans="1:26" ht="12.75" customHeight="1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</row>
    <row r="740" spans="1:26" ht="12.75" customHeight="1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</row>
    <row r="741" spans="1:26" ht="12.75" customHeight="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</row>
    <row r="742" spans="1:26" ht="12.75" customHeight="1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</row>
    <row r="743" spans="1:26" ht="12.75" customHeight="1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</row>
    <row r="744" spans="1:26" ht="12.75" customHeight="1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</row>
    <row r="745" spans="1:26" ht="12.75" customHeight="1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</row>
    <row r="746" spans="1:26" ht="12.75" customHeight="1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</row>
    <row r="747" spans="1:26" ht="12.75" customHeight="1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</row>
    <row r="748" spans="1:26" ht="12.75" customHeight="1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</row>
    <row r="749" spans="1:26" ht="12.75" customHeight="1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</row>
    <row r="750" spans="1:26" ht="12.75" customHeight="1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</row>
    <row r="751" spans="1:26" ht="12.75" customHeight="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</row>
    <row r="752" spans="1:26" ht="12.75" customHeight="1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</row>
    <row r="753" spans="1:26" ht="12.75" customHeight="1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</row>
    <row r="754" spans="1:26" ht="12.75" customHeight="1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</row>
    <row r="755" spans="1:26" ht="12.75" customHeight="1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</row>
    <row r="756" spans="1:26" ht="12.75" customHeight="1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</row>
    <row r="757" spans="1:26" ht="12.75" customHeight="1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</row>
    <row r="758" spans="1:26" ht="12.75" customHeight="1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</row>
    <row r="759" spans="1:26" ht="12.75" customHeight="1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</row>
    <row r="760" spans="1:26" ht="12.75" customHeight="1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</row>
    <row r="761" spans="1:26" ht="12.75" customHeight="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</row>
    <row r="762" spans="1:26" ht="12.75" customHeight="1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</row>
    <row r="763" spans="1:26" ht="12.75" customHeight="1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</row>
    <row r="764" spans="1:26" ht="12.75" customHeight="1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</row>
    <row r="765" spans="1:26" ht="12.75" customHeight="1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</row>
    <row r="766" spans="1:26" ht="12.75" customHeight="1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</row>
    <row r="767" spans="1:26" ht="12.75" customHeight="1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</row>
    <row r="768" spans="1:26" ht="12.75" customHeight="1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</row>
    <row r="769" spans="1:26" ht="12.75" customHeight="1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</row>
    <row r="770" spans="1:26" ht="12.75" customHeight="1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</row>
    <row r="771" spans="1:26" ht="12.75" customHeight="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</row>
    <row r="772" spans="1:26" ht="12.75" customHeight="1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</row>
    <row r="773" spans="1:26" ht="12.75" customHeight="1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</row>
    <row r="774" spans="1:26" ht="12.75" customHeight="1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</row>
    <row r="775" spans="1:26" ht="12.75" customHeight="1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</row>
    <row r="776" spans="1:26" ht="12.75" customHeight="1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</row>
    <row r="777" spans="1:26" ht="12.75" customHeight="1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</row>
    <row r="778" spans="1:26" ht="12.75" customHeight="1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</row>
    <row r="779" spans="1:26" ht="12.75" customHeight="1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</row>
    <row r="780" spans="1:26" ht="12.75" customHeight="1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</row>
    <row r="781" spans="1:26" ht="12.75" customHeight="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</row>
    <row r="782" spans="1:26" ht="12.75" customHeight="1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</row>
    <row r="783" spans="1:26" ht="12.75" customHeight="1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</row>
    <row r="784" spans="1:26" ht="12.75" customHeight="1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</row>
    <row r="785" spans="1:26" ht="12.75" customHeight="1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</row>
    <row r="786" spans="1:26" ht="12.75" customHeight="1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</row>
    <row r="787" spans="1:26" ht="12.75" customHeight="1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</row>
    <row r="788" spans="1:26" ht="12.75" customHeight="1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</row>
    <row r="789" spans="1:26" ht="12.75" customHeight="1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</row>
    <row r="790" spans="1:26" ht="12.75" customHeight="1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</row>
    <row r="791" spans="1:26" ht="12.75" customHeight="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</row>
    <row r="792" spans="1:26" ht="12.75" customHeight="1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</row>
    <row r="793" spans="1:26" ht="12.75" customHeight="1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</row>
    <row r="794" spans="1:26" ht="12.75" customHeight="1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</row>
    <row r="795" spans="1:26" ht="12.75" customHeight="1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</row>
    <row r="796" spans="1:26" ht="12.75" customHeight="1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</row>
    <row r="797" spans="1:26" ht="12.75" customHeight="1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</row>
    <row r="798" spans="1:26" ht="12.75" customHeight="1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</row>
    <row r="799" spans="1:26" ht="12.75" customHeight="1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</row>
    <row r="800" spans="1:26" ht="12.75" customHeight="1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</row>
    <row r="801" spans="1:26" ht="12.75" customHeight="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</row>
    <row r="802" spans="1:26" ht="12.75" customHeight="1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</row>
    <row r="803" spans="1:26" ht="12.75" customHeight="1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</row>
    <row r="804" spans="1:26" ht="12.75" customHeight="1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</row>
    <row r="805" spans="1:26" ht="12.75" customHeight="1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</row>
    <row r="806" spans="1:26" ht="12.75" customHeight="1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</row>
    <row r="807" spans="1:26" ht="12.75" customHeight="1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</row>
    <row r="808" spans="1:26" ht="12.75" customHeight="1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</row>
    <row r="809" spans="1:26" ht="12.75" customHeight="1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</row>
    <row r="810" spans="1:26" ht="12.75" customHeight="1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</row>
    <row r="811" spans="1:26" ht="12.75" customHeight="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</row>
    <row r="812" spans="1:26" ht="12.75" customHeight="1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</row>
    <row r="813" spans="1:26" ht="12.75" customHeight="1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</row>
    <row r="814" spans="1:26" ht="12.75" customHeight="1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</row>
    <row r="815" spans="1:26" ht="12.75" customHeight="1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</row>
    <row r="816" spans="1:26" ht="12.75" customHeight="1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</row>
    <row r="817" spans="1:26" ht="12.75" customHeight="1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</row>
    <row r="818" spans="1:26" ht="12.75" customHeight="1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</row>
    <row r="819" spans="1:26" ht="12.75" customHeight="1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</row>
    <row r="820" spans="1:26" ht="12.75" customHeight="1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</row>
    <row r="821" spans="1:26" ht="12.75" customHeight="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</row>
    <row r="822" spans="1:26" ht="12.75" customHeight="1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</row>
    <row r="823" spans="1:26" ht="12.75" customHeight="1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</row>
    <row r="824" spans="1:26" ht="12.75" customHeight="1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</row>
    <row r="825" spans="1:26" ht="12.75" customHeight="1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</row>
    <row r="826" spans="1:26" ht="12.75" customHeight="1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</row>
    <row r="827" spans="1:26" ht="12.75" customHeight="1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</row>
    <row r="828" spans="1:26" ht="12.75" customHeight="1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</row>
    <row r="829" spans="1:26" ht="12.75" customHeight="1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</row>
    <row r="830" spans="1:26" ht="12.75" customHeight="1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</row>
    <row r="831" spans="1:26" ht="12.75" customHeight="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</row>
    <row r="832" spans="1:26" ht="12.75" customHeight="1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</row>
    <row r="833" spans="1:26" ht="12.75" customHeight="1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</row>
    <row r="834" spans="1:26" ht="12.75" customHeight="1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</row>
    <row r="835" spans="1:26" ht="12.75" customHeight="1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</row>
    <row r="836" spans="1:26" ht="12.75" customHeight="1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</row>
    <row r="837" spans="1:26" ht="12.75" customHeight="1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</row>
    <row r="838" spans="1:26" ht="12.75" customHeight="1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</row>
    <row r="839" spans="1:26" ht="12.75" customHeight="1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</row>
    <row r="840" spans="1:26" ht="12.75" customHeight="1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</row>
    <row r="841" spans="1:26" ht="12.75" customHeight="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</row>
    <row r="842" spans="1:26" ht="12.75" customHeight="1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</row>
    <row r="843" spans="1:26" ht="12.75" customHeight="1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</row>
    <row r="844" spans="1:26" ht="12.75" customHeight="1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</row>
    <row r="845" spans="1:26" ht="12.75" customHeight="1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</row>
    <row r="846" spans="1:26" ht="12.75" customHeight="1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</row>
    <row r="847" spans="1:26" ht="12.75" customHeight="1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</row>
    <row r="848" spans="1:26" ht="12.75" customHeight="1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</row>
    <row r="849" spans="1:26" ht="12.75" customHeight="1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</row>
    <row r="850" spans="1:26" ht="12.75" customHeight="1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</row>
    <row r="851" spans="1:26" ht="12.75" customHeight="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</row>
    <row r="852" spans="1:26" ht="12.75" customHeight="1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</row>
    <row r="853" spans="1:26" ht="12.75" customHeight="1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</row>
    <row r="854" spans="1:26" ht="12.75" customHeight="1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</row>
    <row r="855" spans="1:26" ht="12.75" customHeight="1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</row>
    <row r="856" spans="1:26" ht="12.75" customHeight="1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</row>
    <row r="857" spans="1:26" ht="12.75" customHeight="1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</row>
    <row r="858" spans="1:26" ht="12.75" customHeight="1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</row>
    <row r="859" spans="1:26" ht="12.75" customHeight="1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</row>
    <row r="860" spans="1:26" ht="12.75" customHeight="1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</row>
    <row r="861" spans="1:26" ht="12.75" customHeight="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</row>
    <row r="862" spans="1:26" ht="12.75" customHeight="1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</row>
    <row r="863" spans="1:26" ht="12.75" customHeight="1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</row>
    <row r="864" spans="1:26" ht="12.75" customHeight="1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</row>
    <row r="865" spans="1:26" ht="12.75" customHeight="1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</row>
    <row r="866" spans="1:26" ht="12.75" customHeight="1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</row>
    <row r="867" spans="1:26" ht="12.75" customHeight="1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</row>
    <row r="868" spans="1:26" ht="12.75" customHeight="1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</row>
    <row r="869" spans="1:26" ht="12.75" customHeight="1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</row>
    <row r="870" spans="1:26" ht="12.75" customHeight="1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</row>
    <row r="871" spans="1:26" ht="12.75" customHeight="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</row>
    <row r="872" spans="1:26" ht="12.75" customHeight="1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</row>
    <row r="873" spans="1:26" ht="12.75" customHeight="1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</row>
    <row r="874" spans="1:26" ht="12.75" customHeight="1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</row>
    <row r="875" spans="1:26" ht="12.75" customHeight="1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</row>
    <row r="876" spans="1:26" ht="12.75" customHeight="1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</row>
    <row r="877" spans="1:26" ht="12.75" customHeight="1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</row>
    <row r="878" spans="1:26" ht="12.75" customHeight="1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</row>
    <row r="879" spans="1:26" ht="12.75" customHeight="1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</row>
    <row r="880" spans="1:26" ht="12.75" customHeight="1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</row>
    <row r="881" spans="1:26" ht="12.75" customHeight="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</row>
    <row r="882" spans="1:26" ht="12.75" customHeight="1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</row>
    <row r="883" spans="1:26" ht="12.75" customHeight="1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</row>
    <row r="884" spans="1:26" ht="12.75" customHeight="1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</row>
    <row r="885" spans="1:26" ht="12.75" customHeight="1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</row>
    <row r="886" spans="1:26" ht="12.75" customHeight="1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</row>
    <row r="887" spans="1:26" ht="12.75" customHeight="1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</row>
    <row r="888" spans="1:26" ht="12.75" customHeight="1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</row>
    <row r="889" spans="1:26" ht="12.75" customHeight="1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</row>
    <row r="890" spans="1:26" ht="12.75" customHeight="1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</row>
    <row r="891" spans="1:26" ht="12.75" customHeight="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</row>
    <row r="892" spans="1:26" ht="12.75" customHeight="1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</row>
    <row r="893" spans="1:26" ht="12.75" customHeight="1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</row>
    <row r="894" spans="1:26" ht="12.75" customHeight="1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</row>
    <row r="895" spans="1:26" ht="12.75" customHeight="1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</row>
    <row r="896" spans="1:26" ht="12.75" customHeight="1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</row>
    <row r="897" spans="1:26" ht="12.75" customHeight="1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</row>
    <row r="898" spans="1:26" ht="12.75" customHeight="1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</row>
    <row r="899" spans="1:26" ht="12.75" customHeight="1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</row>
    <row r="900" spans="1:26" ht="12.75" customHeight="1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</row>
    <row r="901" spans="1:26" ht="12.75" customHeight="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</row>
    <row r="902" spans="1:26" ht="12.75" customHeight="1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</row>
    <row r="903" spans="1:26" ht="12.75" customHeight="1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</row>
    <row r="904" spans="1:26" ht="12.75" customHeight="1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</row>
    <row r="905" spans="1:26" ht="12.75" customHeight="1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</row>
    <row r="906" spans="1:26" ht="12.75" customHeight="1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</row>
    <row r="907" spans="1:26" ht="12.75" customHeight="1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</row>
    <row r="908" spans="1:26" ht="12.75" customHeight="1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</row>
    <row r="909" spans="1:26" ht="12.75" customHeight="1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</row>
    <row r="910" spans="1:26" ht="12.75" customHeight="1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</row>
    <row r="911" spans="1:26" ht="12.75" customHeight="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</row>
    <row r="912" spans="1:26" ht="12.75" customHeight="1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</row>
    <row r="913" spans="1:26" ht="12.75" customHeight="1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</row>
    <row r="914" spans="1:26" ht="12.75" customHeight="1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</row>
    <row r="915" spans="1:26" ht="12.75" customHeight="1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</row>
    <row r="916" spans="1:26" ht="12.75" customHeight="1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</row>
    <row r="917" spans="1:26" ht="12.75" customHeight="1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</row>
    <row r="918" spans="1:26" ht="12.75" customHeight="1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</row>
    <row r="919" spans="1:26" ht="12.75" customHeight="1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</row>
    <row r="920" spans="1:26" ht="12.75" customHeight="1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</row>
    <row r="921" spans="1:26" ht="12.75" customHeight="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</row>
    <row r="922" spans="1:26" ht="12.75" customHeight="1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</row>
    <row r="923" spans="1:26" ht="12.75" customHeight="1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</row>
    <row r="924" spans="1:26" ht="12.75" customHeight="1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</row>
    <row r="925" spans="1:26" ht="12.75" customHeight="1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</row>
    <row r="926" spans="1:26" ht="12.75" customHeight="1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</row>
    <row r="927" spans="1:26" ht="12.75" customHeight="1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</row>
    <row r="928" spans="1:26" ht="12.75" customHeight="1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</row>
    <row r="929" spans="1:26" ht="12.75" customHeight="1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</row>
    <row r="930" spans="1:26" ht="12.75" customHeight="1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</row>
    <row r="931" spans="1:26" ht="12.75" customHeight="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</row>
    <row r="932" spans="1:26" ht="12.75" customHeight="1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</row>
    <row r="933" spans="1:26" ht="12.75" customHeight="1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</row>
    <row r="934" spans="1:26" ht="12.75" customHeight="1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</row>
    <row r="935" spans="1:26" ht="12.75" customHeight="1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</row>
    <row r="936" spans="1:26" ht="12.75" customHeight="1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</row>
    <row r="937" spans="1:26" ht="12.75" customHeight="1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</row>
    <row r="938" spans="1:26" ht="12.75" customHeight="1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</row>
    <row r="939" spans="1:26" ht="12.75" customHeight="1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</row>
    <row r="940" spans="1:26" ht="12.75" customHeight="1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</row>
    <row r="941" spans="1:26" ht="12.75" customHeight="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</row>
    <row r="942" spans="1:26" ht="12.75" customHeight="1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</row>
    <row r="943" spans="1:26" ht="12.75" customHeight="1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</row>
    <row r="944" spans="1:26" ht="12.75" customHeight="1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</row>
    <row r="945" spans="1:26" ht="12.75" customHeight="1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</row>
    <row r="946" spans="1:26" ht="12.75" customHeight="1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</row>
    <row r="947" spans="1:26" ht="12.75" customHeight="1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</row>
    <row r="948" spans="1:26" ht="12.75" customHeight="1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</row>
    <row r="949" spans="1:26" ht="12.75" customHeight="1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</row>
    <row r="950" spans="1:26" ht="12.75" customHeight="1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</row>
    <row r="951" spans="1:26" ht="12.75" customHeight="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</row>
    <row r="952" spans="1:26" ht="12.75" customHeight="1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</row>
    <row r="953" spans="1:26" ht="12.75" customHeight="1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</row>
    <row r="954" spans="1:26" ht="12.75" customHeight="1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</row>
    <row r="955" spans="1:26" ht="12.75" customHeight="1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</row>
    <row r="956" spans="1:26" ht="12.75" customHeight="1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</row>
    <row r="957" spans="1:26" ht="12.75" customHeight="1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</row>
    <row r="958" spans="1:26" ht="12.75" customHeight="1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</row>
    <row r="959" spans="1:26" ht="12.75" customHeight="1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</row>
    <row r="960" spans="1:26" ht="12.75" customHeight="1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</row>
    <row r="961" spans="1:26" ht="12.75" customHeight="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</row>
    <row r="962" spans="1:26" ht="12.75" customHeight="1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</row>
    <row r="963" spans="1:26" ht="12.75" customHeight="1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</row>
    <row r="964" spans="1:26" ht="12.75" customHeight="1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</row>
    <row r="965" spans="1:26" ht="12.75" customHeight="1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</row>
    <row r="966" spans="1:26" ht="12.75" customHeight="1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</row>
    <row r="967" spans="1:26" ht="12.75" customHeight="1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</row>
    <row r="968" spans="1:26" ht="12.75" customHeight="1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</row>
    <row r="969" spans="1:26" ht="12.75" customHeight="1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</row>
    <row r="970" spans="1:26" ht="12.75" customHeight="1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</row>
    <row r="971" spans="1:26" ht="12.75" customHeight="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</row>
    <row r="972" spans="1:26" ht="12.75" customHeight="1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</row>
    <row r="973" spans="1:26" ht="12.75" customHeight="1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</row>
    <row r="974" spans="1:26" ht="12.75" customHeight="1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</row>
    <row r="975" spans="1:26" ht="12.75" customHeight="1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</row>
    <row r="976" spans="1:26" ht="12.75" customHeight="1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</row>
    <row r="977" spans="1:26" ht="12.75" customHeight="1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</row>
    <row r="978" spans="1:26" ht="12.75" customHeight="1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</row>
    <row r="979" spans="1:26" ht="12.75" customHeight="1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</row>
    <row r="980" spans="1:26" ht="12.75" customHeight="1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</row>
    <row r="981" spans="1:26" ht="12.75" customHeight="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</row>
    <row r="982" spans="1:26" ht="12.75" customHeight="1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</row>
    <row r="983" spans="1:26" ht="12.75" customHeight="1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</row>
    <row r="984" spans="1:26" ht="12.75" customHeight="1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</row>
    <row r="985" spans="1:26" ht="12.75" customHeight="1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</row>
    <row r="986" spans="1:26" ht="12.75" customHeight="1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</row>
    <row r="987" spans="1:26" ht="12.75" customHeight="1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</row>
    <row r="988" spans="1:26" ht="12.75" customHeight="1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</row>
    <row r="989" spans="1:26" ht="12.75" customHeight="1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</row>
    <row r="990" spans="1:26" ht="12.75" customHeight="1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</row>
    <row r="991" spans="1:26" ht="12.75" customHeight="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</row>
    <row r="992" spans="1:26" ht="12.75" customHeight="1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</row>
    <row r="993" spans="1:26" ht="12.75" customHeight="1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</row>
    <row r="994" spans="1:26" ht="12.75" customHeight="1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</row>
    <row r="995" spans="1:26" ht="12.75" customHeight="1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</row>
    <row r="996" spans="1:26" ht="12.75" customHeight="1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</row>
    <row r="997" spans="1:26" ht="12.75" customHeight="1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</row>
    <row r="998" spans="1:26" ht="12.75" customHeight="1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</row>
    <row r="999" spans="1:26" ht="12.75" customHeight="1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</row>
    <row r="1000" spans="1:26" ht="12.75" customHeight="1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</row>
  </sheetData>
  <pageMargins left="0.75" right="0.75" top="1" bottom="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>
      <pane xSplit="2" ySplit="4" topLeftCell="C59" activePane="bottomRight" state="frozen"/>
      <selection pane="topRight" activeCell="C1" sqref="C1"/>
      <selection pane="bottomLeft" activeCell="A5" sqref="A5"/>
      <selection pane="bottomRight" activeCell="V82" sqref="V82"/>
    </sheetView>
  </sheetViews>
  <sheetFormatPr defaultColWidth="14.42578125" defaultRowHeight="15" customHeight="1"/>
  <cols>
    <col min="1" max="1" width="6.85546875" customWidth="1"/>
    <col min="2" max="2" width="33.7109375" customWidth="1"/>
    <col min="3" max="6" width="4" customWidth="1"/>
    <col min="7" max="7" width="5.85546875" customWidth="1"/>
    <col min="8" max="8" width="4.7109375" customWidth="1"/>
    <col min="9" max="9" width="6" customWidth="1"/>
    <col min="10" max="11" width="4.85546875" customWidth="1"/>
    <col min="12" max="12" width="5.140625" customWidth="1"/>
    <col min="13" max="13" width="12.140625" customWidth="1"/>
    <col min="14" max="14" width="10.7109375" customWidth="1"/>
    <col min="15" max="15" width="7.140625" customWidth="1"/>
    <col min="16" max="16" width="6.140625" customWidth="1"/>
    <col min="17" max="17" width="12.7109375" customWidth="1"/>
    <col min="18" max="18" width="13.42578125" customWidth="1"/>
    <col min="19" max="19" width="6.85546875" customWidth="1"/>
    <col min="20" max="20" width="21.28515625" customWidth="1"/>
    <col min="21" max="21" width="8" customWidth="1"/>
    <col min="22" max="22" width="12.140625" customWidth="1"/>
    <col min="23" max="23" width="0.42578125" customWidth="1"/>
    <col min="24" max="24" width="14.85546875" customWidth="1"/>
    <col min="25" max="27" width="8.7109375" customWidth="1"/>
  </cols>
  <sheetData>
    <row r="1" spans="1:27" ht="15.75" customHeight="1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  <c r="N1" s="105"/>
      <c r="O1" s="105"/>
      <c r="P1" s="105"/>
      <c r="Q1" s="105"/>
      <c r="R1" s="105"/>
      <c r="S1" s="105"/>
      <c r="T1" s="105"/>
      <c r="U1" s="105"/>
      <c r="V1" s="105"/>
      <c r="W1" s="107"/>
      <c r="X1" s="105"/>
      <c r="Y1" s="105"/>
      <c r="Z1" s="105"/>
      <c r="AA1" s="105"/>
    </row>
    <row r="2" spans="1:27" ht="15.75" customHeight="1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7"/>
      <c r="X2" s="105"/>
      <c r="Y2" s="105"/>
      <c r="Z2" s="105"/>
      <c r="AA2" s="105"/>
    </row>
    <row r="3" spans="1:27" ht="15.75" customHeight="1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7"/>
      <c r="X3" s="105"/>
      <c r="Y3" s="105"/>
      <c r="Z3" s="105"/>
      <c r="AA3" s="105"/>
    </row>
    <row r="4" spans="1:27" ht="36.75" customHeight="1">
      <c r="A4" s="55"/>
      <c r="B4" s="54" t="s">
        <v>378</v>
      </c>
      <c r="C4" s="55">
        <v>1</v>
      </c>
      <c r="D4" s="55">
        <v>2</v>
      </c>
      <c r="E4" s="55">
        <v>3</v>
      </c>
      <c r="F4" s="55">
        <v>4</v>
      </c>
      <c r="G4" s="55" t="s">
        <v>453</v>
      </c>
      <c r="H4" s="55" t="s">
        <v>458</v>
      </c>
      <c r="I4" s="55">
        <v>1</v>
      </c>
      <c r="J4" s="55">
        <v>2</v>
      </c>
      <c r="K4" s="55">
        <v>3</v>
      </c>
      <c r="L4" s="55">
        <v>4</v>
      </c>
      <c r="M4" s="55" t="s">
        <v>459</v>
      </c>
      <c r="N4" s="55" t="s">
        <v>460</v>
      </c>
      <c r="O4" s="55" t="s">
        <v>461</v>
      </c>
      <c r="P4" s="55" t="s">
        <v>462</v>
      </c>
      <c r="Q4" s="55" t="s">
        <v>463</v>
      </c>
      <c r="R4" s="55" t="s">
        <v>464</v>
      </c>
      <c r="S4" s="55" t="s">
        <v>458</v>
      </c>
      <c r="T4" s="55" t="s">
        <v>465</v>
      </c>
      <c r="U4" s="55" t="s">
        <v>466</v>
      </c>
      <c r="V4" s="55" t="s">
        <v>467</v>
      </c>
      <c r="W4" s="108" t="s">
        <v>468</v>
      </c>
      <c r="X4" s="109" t="s">
        <v>469</v>
      </c>
      <c r="Y4" s="105"/>
      <c r="Z4" s="105"/>
      <c r="AA4" s="105"/>
    </row>
    <row r="5" spans="1:27" ht="14.25" customHeight="1">
      <c r="A5" s="18">
        <f>списки!A1</f>
        <v>1</v>
      </c>
      <c r="B5" s="5" t="str">
        <f>списки!C1</f>
        <v>Бурнашев Сергей Олегович</v>
      </c>
      <c r="C5" s="55">
        <f>'Коллоквиум 1'!E5</f>
        <v>2</v>
      </c>
      <c r="D5" s="55">
        <f>'Коллоквиум 2'!E5</f>
        <v>5</v>
      </c>
      <c r="E5" s="55">
        <f>'Коллоквиум 3'!E5</f>
        <v>2</v>
      </c>
      <c r="F5" s="55">
        <f>'Коллоквиум 4'!E5</f>
        <v>2</v>
      </c>
      <c r="G5" s="55">
        <f>Контрольная!D5</f>
        <v>2</v>
      </c>
      <c r="H5" s="55">
        <v>2</v>
      </c>
      <c r="I5" s="110">
        <f>VLOOKUP(C5,'Перевод оценок в числовую шкалу'!$A$1:$B$11,2)</f>
        <v>2</v>
      </c>
      <c r="J5" s="110">
        <f>VLOOKUP(D5,'Перевод оценок в числовую шкалу'!$A$1:$B$11,2)</f>
        <v>5</v>
      </c>
      <c r="K5" s="110">
        <f>VLOOKUP(E5,'Перевод оценок в числовую шкалу'!$A$1:$B$11,2)</f>
        <v>2</v>
      </c>
      <c r="L5" s="110">
        <f>VLOOKUP(F5,'Перевод оценок в числовую шкалу'!$A$1:$B$11,2)</f>
        <v>2</v>
      </c>
      <c r="M5" s="55">
        <f t="shared" ref="M5:M147" si="0">SUM(I5:L5)/4</f>
        <v>2.75</v>
      </c>
      <c r="N5" s="110">
        <f>VLOOKUP(G5,'Перевод оценок в числовую шкалу'!$A$1:$B$11,2)</f>
        <v>2</v>
      </c>
      <c r="O5" s="111">
        <f>'Лаборатории(итоги)'!M5</f>
        <v>3</v>
      </c>
      <c r="P5" s="110">
        <f>'Лаборатории(итоги)'!K5</f>
        <v>2</v>
      </c>
      <c r="Q5" s="111">
        <f t="shared" ref="Q5:Q96" si="1">O5</f>
        <v>3</v>
      </c>
      <c r="R5" s="55">
        <f t="shared" ref="R5:R147" si="2">(M5*4+N5+O5*4)/9</f>
        <v>2.7777777777777777</v>
      </c>
      <c r="S5" s="110">
        <f>VLOOKUP(H5,'Перевод оценок в числовую шкалу'!$A$1:$B$11,2)</f>
        <v>2</v>
      </c>
      <c r="T5" s="55">
        <f t="shared" ref="T5:T129" si="3">(M5*4+N5+O5*4+S5)/10</f>
        <v>2.7</v>
      </c>
      <c r="U5" s="55">
        <f>списки!G1</f>
        <v>0</v>
      </c>
      <c r="V5" s="55">
        <f t="shared" ref="V5:V129" si="4">R5+U5</f>
        <v>2.7777777777777777</v>
      </c>
      <c r="W5" s="112">
        <f t="shared" ref="W5:W129" si="5">T5+U5</f>
        <v>2.7</v>
      </c>
      <c r="X5" s="113"/>
      <c r="Y5" s="105"/>
      <c r="Z5" s="105"/>
      <c r="AA5" s="105"/>
    </row>
    <row r="6" spans="1:27" ht="14.25" customHeight="1">
      <c r="A6" s="18">
        <f>списки!A2</f>
        <v>2</v>
      </c>
      <c r="B6" s="5" t="str">
        <f>списки!C2</f>
        <v>Ву Хоанг Ань</v>
      </c>
      <c r="C6" s="55">
        <f>'Коллоквиум 1'!E6</f>
        <v>5</v>
      </c>
      <c r="D6" s="55">
        <f>'Коллоквиум 2'!E6</f>
        <v>3</v>
      </c>
      <c r="E6" s="55">
        <f>'Коллоквиум 3'!E6</f>
        <v>2</v>
      </c>
      <c r="F6" s="55">
        <f>'Коллоквиум 4'!E6</f>
        <v>2</v>
      </c>
      <c r="G6" s="55">
        <f>Контрольная!D6</f>
        <v>2</v>
      </c>
      <c r="H6" s="55">
        <v>2</v>
      </c>
      <c r="I6" s="110">
        <f>VLOOKUP(C6,'Перевод оценок в числовую шкалу'!$A$1:$B$11,2)</f>
        <v>5</v>
      </c>
      <c r="J6" s="110">
        <f>VLOOKUP(D6,'Перевод оценок в числовую шкалу'!$A$1:$B$11,2)</f>
        <v>3</v>
      </c>
      <c r="K6" s="110">
        <f>VLOOKUP(E6,'Перевод оценок в числовую шкалу'!$A$1:$B$11,2)</f>
        <v>2</v>
      </c>
      <c r="L6" s="110">
        <f>VLOOKUP(F6,'Перевод оценок в числовую шкалу'!$A$1:$B$11,2)</f>
        <v>2</v>
      </c>
      <c r="M6" s="55">
        <f t="shared" si="0"/>
        <v>3</v>
      </c>
      <c r="N6" s="110">
        <f>VLOOKUP(G6,'Перевод оценок в числовую шкалу'!$A$1:$B$11,2)</f>
        <v>2</v>
      </c>
      <c r="O6" s="111">
        <f>'Лаборатории(итоги)'!M6</f>
        <v>2.4249999999999998</v>
      </c>
      <c r="P6" s="110">
        <f>'Лаборатории(итоги)'!K6</f>
        <v>2</v>
      </c>
      <c r="Q6" s="111">
        <f t="shared" si="1"/>
        <v>2.4249999999999998</v>
      </c>
      <c r="R6" s="55">
        <f t="shared" si="2"/>
        <v>2.6333333333333333</v>
      </c>
      <c r="S6" s="110">
        <f>VLOOKUP(H6,'Перевод оценок в числовую шкалу'!$A$1:$B$11,2)</f>
        <v>2</v>
      </c>
      <c r="T6" s="55">
        <f t="shared" si="3"/>
        <v>2.57</v>
      </c>
      <c r="U6" s="55">
        <f>списки!G2</f>
        <v>0</v>
      </c>
      <c r="V6" s="55">
        <f t="shared" si="4"/>
        <v>2.6333333333333333</v>
      </c>
      <c r="W6" s="112">
        <f t="shared" si="5"/>
        <v>2.57</v>
      </c>
      <c r="X6" s="114"/>
      <c r="Y6" s="105"/>
      <c r="Z6" s="105"/>
      <c r="AA6" s="105"/>
    </row>
    <row r="7" spans="1:27" ht="14.25" customHeight="1">
      <c r="A7" s="18">
        <f>списки!A3</f>
        <v>3</v>
      </c>
      <c r="B7" s="5" t="str">
        <f>списки!C3</f>
        <v>Данг Фыонг Нам</v>
      </c>
      <c r="C7" s="55">
        <f>'Коллоквиум 1'!E7</f>
        <v>4</v>
      </c>
      <c r="D7" s="55">
        <f>'Коллоквиум 2'!E7</f>
        <v>5</v>
      </c>
      <c r="E7" s="55">
        <f>'Коллоквиум 3'!E7</f>
        <v>2</v>
      </c>
      <c r="F7" s="55">
        <f>'Коллоквиум 4'!E7</f>
        <v>2</v>
      </c>
      <c r="G7" s="55">
        <f>Контрольная!D7</f>
        <v>2</v>
      </c>
      <c r="H7" s="55">
        <v>2</v>
      </c>
      <c r="I7" s="110">
        <f>VLOOKUP(C7,'Перевод оценок в числовую шкалу'!$A$1:$B$11,2)</f>
        <v>4</v>
      </c>
      <c r="J7" s="110">
        <f>VLOOKUP(D7,'Перевод оценок в числовую шкалу'!$A$1:$B$11,2)</f>
        <v>5</v>
      </c>
      <c r="K7" s="110">
        <f>VLOOKUP(E7,'Перевод оценок в числовую шкалу'!$A$1:$B$11,2)</f>
        <v>2</v>
      </c>
      <c r="L7" s="110">
        <f>VLOOKUP(F7,'Перевод оценок в числовую шкалу'!$A$1:$B$11,2)</f>
        <v>2</v>
      </c>
      <c r="M7" s="55">
        <f t="shared" si="0"/>
        <v>3.25</v>
      </c>
      <c r="N7" s="110">
        <f>VLOOKUP(G7,'Перевод оценок в числовую шкалу'!$A$1:$B$11,2)</f>
        <v>2</v>
      </c>
      <c r="O7" s="111">
        <f>'Лаборатории(итоги)'!M7</f>
        <v>2.9249999999999998</v>
      </c>
      <c r="P7" s="110">
        <f>'Лаборатории(итоги)'!K7</f>
        <v>2</v>
      </c>
      <c r="Q7" s="111">
        <f t="shared" si="1"/>
        <v>2.9249999999999998</v>
      </c>
      <c r="R7" s="55">
        <f t="shared" si="2"/>
        <v>2.9666666666666668</v>
      </c>
      <c r="S7" s="110">
        <f>VLOOKUP(H7,'Перевод оценок в числовую шкалу'!$A$1:$B$11,2)</f>
        <v>2</v>
      </c>
      <c r="T7" s="55">
        <f t="shared" si="3"/>
        <v>2.87</v>
      </c>
      <c r="U7" s="55">
        <f>списки!G3</f>
        <v>0</v>
      </c>
      <c r="V7" s="55">
        <f t="shared" si="4"/>
        <v>2.9666666666666668</v>
      </c>
      <c r="W7" s="112">
        <f t="shared" si="5"/>
        <v>2.87</v>
      </c>
      <c r="X7" s="114"/>
      <c r="Y7" s="105"/>
      <c r="Z7" s="105"/>
      <c r="AA7" s="105"/>
    </row>
    <row r="8" spans="1:27" ht="14.25" customHeight="1">
      <c r="A8" s="18">
        <f>списки!A4</f>
        <v>4</v>
      </c>
      <c r="B8" s="5" t="str">
        <f>списки!C4</f>
        <v>Дергунова Наталья Олеговна</v>
      </c>
      <c r="C8" s="55">
        <f>'Коллоквиум 1'!E8</f>
        <v>5</v>
      </c>
      <c r="D8" s="55">
        <f>'Коллоквиум 2'!E8</f>
        <v>3</v>
      </c>
      <c r="E8" s="55">
        <f>'Коллоквиум 3'!E8</f>
        <v>2</v>
      </c>
      <c r="F8" s="55">
        <f>'Коллоквиум 4'!E8</f>
        <v>2</v>
      </c>
      <c r="G8" s="55">
        <f>Контрольная!D8</f>
        <v>2</v>
      </c>
      <c r="H8" s="55">
        <v>2</v>
      </c>
      <c r="I8" s="110">
        <f>VLOOKUP(C8,'Перевод оценок в числовую шкалу'!$A$1:$B$11,2)</f>
        <v>5</v>
      </c>
      <c r="J8" s="110">
        <f>VLOOKUP(D8,'Перевод оценок в числовую шкалу'!$A$1:$B$11,2)</f>
        <v>3</v>
      </c>
      <c r="K8" s="110">
        <f>VLOOKUP(E8,'Перевод оценок в числовую шкалу'!$A$1:$B$11,2)</f>
        <v>2</v>
      </c>
      <c r="L8" s="110">
        <f>VLOOKUP(F8,'Перевод оценок в числовую шкалу'!$A$1:$B$11,2)</f>
        <v>2</v>
      </c>
      <c r="M8" s="55">
        <f t="shared" si="0"/>
        <v>3</v>
      </c>
      <c r="N8" s="110">
        <f>VLOOKUP(G8,'Перевод оценок в числовую шкалу'!$A$1:$B$11,2)</f>
        <v>2</v>
      </c>
      <c r="O8" s="111">
        <f>'Лаборатории(итоги)'!M8</f>
        <v>3.25</v>
      </c>
      <c r="P8" s="110">
        <f>'Лаборатории(итоги)'!K8</f>
        <v>2</v>
      </c>
      <c r="Q8" s="111">
        <f t="shared" si="1"/>
        <v>3.25</v>
      </c>
      <c r="R8" s="55">
        <f t="shared" si="2"/>
        <v>3</v>
      </c>
      <c r="S8" s="110">
        <f>VLOOKUP(H8,'Перевод оценок в числовую шкалу'!$A$1:$B$11,2)</f>
        <v>2</v>
      </c>
      <c r="T8" s="55">
        <f t="shared" si="3"/>
        <v>2.9</v>
      </c>
      <c r="U8" s="55">
        <f>списки!G4</f>
        <v>0</v>
      </c>
      <c r="V8" s="55">
        <f t="shared" si="4"/>
        <v>3</v>
      </c>
      <c r="W8" s="112">
        <f t="shared" si="5"/>
        <v>2.9</v>
      </c>
      <c r="X8" s="114"/>
      <c r="Y8" s="105"/>
      <c r="Z8" s="105"/>
      <c r="AA8" s="105"/>
    </row>
    <row r="9" spans="1:27" ht="14.25" customHeight="1">
      <c r="A9" s="18">
        <f>списки!A5</f>
        <v>5</v>
      </c>
      <c r="B9" s="5" t="str">
        <f>списки!C5</f>
        <v>Дмитриев Арсений Тарасович</v>
      </c>
      <c r="C9" s="55">
        <f>'Коллоквиум 1'!E9</f>
        <v>5</v>
      </c>
      <c r="D9" s="55">
        <f>'Коллоквиум 2'!E9</f>
        <v>4</v>
      </c>
      <c r="E9" s="55">
        <f>'Коллоквиум 3'!E9</f>
        <v>2</v>
      </c>
      <c r="F9" s="55">
        <f>'Коллоквиум 4'!E9</f>
        <v>2</v>
      </c>
      <c r="G9" s="55">
        <f>Контрольная!D9</f>
        <v>2</v>
      </c>
      <c r="H9" s="55">
        <v>2</v>
      </c>
      <c r="I9" s="110">
        <f>VLOOKUP(C9,'Перевод оценок в числовую шкалу'!$A$1:$B$11,2)</f>
        <v>5</v>
      </c>
      <c r="J9" s="110">
        <f>VLOOKUP(D9,'Перевод оценок в числовую шкалу'!$A$1:$B$11,2)</f>
        <v>4</v>
      </c>
      <c r="K9" s="110">
        <f>VLOOKUP(E9,'Перевод оценок в числовую шкалу'!$A$1:$B$11,2)</f>
        <v>2</v>
      </c>
      <c r="L9" s="110">
        <f>VLOOKUP(F9,'Перевод оценок в числовую шкалу'!$A$1:$B$11,2)</f>
        <v>2</v>
      </c>
      <c r="M9" s="55">
        <f t="shared" si="0"/>
        <v>3.25</v>
      </c>
      <c r="N9" s="110">
        <f>VLOOKUP(G9,'Перевод оценок в числовую шкалу'!$A$1:$B$11,2)</f>
        <v>2</v>
      </c>
      <c r="O9" s="111">
        <f>'Лаборатории(итоги)'!M9</f>
        <v>3.5</v>
      </c>
      <c r="P9" s="110">
        <f>'Лаборатории(итоги)'!K9</f>
        <v>2</v>
      </c>
      <c r="Q9" s="111">
        <f t="shared" si="1"/>
        <v>3.5</v>
      </c>
      <c r="R9" s="55">
        <f t="shared" si="2"/>
        <v>3.2222222222222223</v>
      </c>
      <c r="S9" s="110">
        <f>VLOOKUP(H9,'Перевод оценок в числовую шкалу'!$A$1:$B$11,2)</f>
        <v>2</v>
      </c>
      <c r="T9" s="55">
        <f t="shared" si="3"/>
        <v>3.1</v>
      </c>
      <c r="U9" s="55">
        <f>списки!G5</f>
        <v>0</v>
      </c>
      <c r="V9" s="55">
        <f t="shared" si="4"/>
        <v>3.2222222222222223</v>
      </c>
      <c r="W9" s="112">
        <f t="shared" si="5"/>
        <v>3.1</v>
      </c>
      <c r="X9" s="114"/>
      <c r="Y9" s="105"/>
      <c r="Z9" s="105"/>
      <c r="AA9" s="105"/>
    </row>
    <row r="10" spans="1:27" ht="14.25" customHeight="1">
      <c r="A10" s="18">
        <f>списки!A6</f>
        <v>6</v>
      </c>
      <c r="B10" s="5" t="str">
        <f>списки!C6</f>
        <v>Ефремова Юлия Александровна</v>
      </c>
      <c r="C10" s="55">
        <f>'Коллоквиум 1'!E10</f>
        <v>5</v>
      </c>
      <c r="D10" s="55">
        <f>'Коллоквиум 2'!E10</f>
        <v>5</v>
      </c>
      <c r="E10" s="55">
        <f>'Коллоквиум 3'!E10</f>
        <v>2</v>
      </c>
      <c r="F10" s="55">
        <f>'Коллоквиум 4'!E10</f>
        <v>2</v>
      </c>
      <c r="G10" s="55">
        <f>Контрольная!D10</f>
        <v>2</v>
      </c>
      <c r="H10" s="55">
        <v>2</v>
      </c>
      <c r="I10" s="110">
        <f>VLOOKUP(C10,'Перевод оценок в числовую шкалу'!$A$1:$B$11,2)</f>
        <v>5</v>
      </c>
      <c r="J10" s="110">
        <f>VLOOKUP(D10,'Перевод оценок в числовую шкалу'!$A$1:$B$11,2)</f>
        <v>5</v>
      </c>
      <c r="K10" s="110">
        <f>VLOOKUP(E10,'Перевод оценок в числовую шкалу'!$A$1:$B$11,2)</f>
        <v>2</v>
      </c>
      <c r="L10" s="110">
        <f>VLOOKUP(F10,'Перевод оценок в числовую шкалу'!$A$1:$B$11,2)</f>
        <v>2</v>
      </c>
      <c r="M10" s="55">
        <f t="shared" si="0"/>
        <v>3.5</v>
      </c>
      <c r="N10" s="110">
        <f>VLOOKUP(G10,'Перевод оценок в числовую шкалу'!$A$1:$B$11,2)</f>
        <v>2</v>
      </c>
      <c r="O10" s="111">
        <f>'Лаборатории(итоги)'!M10</f>
        <v>3.5750000000000002</v>
      </c>
      <c r="P10" s="110">
        <f>'Лаборатории(итоги)'!K10</f>
        <v>2</v>
      </c>
      <c r="Q10" s="111">
        <f t="shared" si="1"/>
        <v>3.5750000000000002</v>
      </c>
      <c r="R10" s="55">
        <f t="shared" si="2"/>
        <v>3.3666666666666667</v>
      </c>
      <c r="S10" s="110">
        <f>VLOOKUP(H10,'Перевод оценок в числовую шкалу'!$A$1:$B$11,2)</f>
        <v>2</v>
      </c>
      <c r="T10" s="55">
        <f t="shared" si="3"/>
        <v>3.2299999999999995</v>
      </c>
      <c r="U10" s="55">
        <f>списки!G6</f>
        <v>0</v>
      </c>
      <c r="V10" s="55">
        <f t="shared" si="4"/>
        <v>3.3666666666666667</v>
      </c>
      <c r="W10" s="112">
        <f t="shared" si="5"/>
        <v>3.2299999999999995</v>
      </c>
      <c r="X10" s="114"/>
      <c r="Y10" s="105"/>
      <c r="Z10" s="105"/>
      <c r="AA10" s="105"/>
    </row>
    <row r="11" spans="1:27" ht="14.25" customHeight="1">
      <c r="A11" s="18">
        <f>списки!A7</f>
        <v>7</v>
      </c>
      <c r="B11" s="5" t="str">
        <f>списки!C7</f>
        <v>Зулпуев Азрет Алтынбекович</v>
      </c>
      <c r="C11" s="55">
        <f>'Коллоквиум 1'!E11</f>
        <v>2</v>
      </c>
      <c r="D11" s="55">
        <f>'Коллоквиум 2'!E11</f>
        <v>2</v>
      </c>
      <c r="E11" s="55">
        <f>'Коллоквиум 3'!E11</f>
        <v>2</v>
      </c>
      <c r="F11" s="55">
        <f>'Коллоквиум 4'!E11</f>
        <v>2</v>
      </c>
      <c r="G11" s="55">
        <f>Контрольная!D11</f>
        <v>2</v>
      </c>
      <c r="H11" s="55">
        <v>2</v>
      </c>
      <c r="I11" s="110">
        <f>VLOOKUP(C11,'Перевод оценок в числовую шкалу'!$A$1:$B$11,2)</f>
        <v>2</v>
      </c>
      <c r="J11" s="110">
        <f>VLOOKUP(D11,'Перевод оценок в числовую шкалу'!$A$1:$B$11,2)</f>
        <v>2</v>
      </c>
      <c r="K11" s="110">
        <f>VLOOKUP(E11,'Перевод оценок в числовую шкалу'!$A$1:$B$11,2)</f>
        <v>2</v>
      </c>
      <c r="L11" s="110">
        <f>VLOOKUP(F11,'Перевод оценок в числовую шкалу'!$A$1:$B$11,2)</f>
        <v>2</v>
      </c>
      <c r="M11" s="55">
        <f t="shared" si="0"/>
        <v>2</v>
      </c>
      <c r="N11" s="110">
        <f>VLOOKUP(G11,'Перевод оценок в числовую шкалу'!$A$1:$B$11,2)</f>
        <v>2</v>
      </c>
      <c r="O11" s="111">
        <f>'Лаборатории(итоги)'!M11</f>
        <v>2</v>
      </c>
      <c r="P11" s="110">
        <f>'Лаборатории(итоги)'!K11</f>
        <v>2</v>
      </c>
      <c r="Q11" s="111">
        <f t="shared" si="1"/>
        <v>2</v>
      </c>
      <c r="R11" s="55">
        <f t="shared" si="2"/>
        <v>2</v>
      </c>
      <c r="S11" s="110">
        <f>VLOOKUP(H11,'Перевод оценок в числовую шкалу'!$A$1:$B$11,2)</f>
        <v>2</v>
      </c>
      <c r="T11" s="55">
        <f t="shared" si="3"/>
        <v>2</v>
      </c>
      <c r="U11" s="55">
        <f>списки!G7</f>
        <v>0</v>
      </c>
      <c r="V11" s="55">
        <f t="shared" si="4"/>
        <v>2</v>
      </c>
      <c r="W11" s="112">
        <f t="shared" si="5"/>
        <v>2</v>
      </c>
      <c r="X11" s="114"/>
      <c r="Y11" s="105"/>
      <c r="Z11" s="105"/>
      <c r="AA11" s="105"/>
    </row>
    <row r="12" spans="1:27" ht="14.25" customHeight="1">
      <c r="A12" s="18">
        <f>списки!A8</f>
        <v>8</v>
      </c>
      <c r="B12" s="5" t="str">
        <f>списки!C8</f>
        <v>Казюрин Николай Вячеславович</v>
      </c>
      <c r="C12" s="55">
        <f>'Коллоквиум 1'!E12</f>
        <v>2</v>
      </c>
      <c r="D12" s="55">
        <f>'Коллоквиум 2'!E12</f>
        <v>2</v>
      </c>
      <c r="E12" s="55">
        <f>'Коллоквиум 3'!E12</f>
        <v>2</v>
      </c>
      <c r="F12" s="55">
        <f>'Коллоквиум 4'!E12</f>
        <v>2</v>
      </c>
      <c r="G12" s="55">
        <f>Контрольная!D12</f>
        <v>2</v>
      </c>
      <c r="H12" s="55">
        <v>2</v>
      </c>
      <c r="I12" s="110">
        <f>VLOOKUP(C12,'Перевод оценок в числовую шкалу'!$A$1:$B$11,2)</f>
        <v>2</v>
      </c>
      <c r="J12" s="110">
        <f>VLOOKUP(D12,'Перевод оценок в числовую шкалу'!$A$1:$B$11,2)</f>
        <v>2</v>
      </c>
      <c r="K12" s="110">
        <f>VLOOKUP(E12,'Перевод оценок в числовую шкалу'!$A$1:$B$11,2)</f>
        <v>2</v>
      </c>
      <c r="L12" s="110">
        <f>VLOOKUP(F12,'Перевод оценок в числовую шкалу'!$A$1:$B$11,2)</f>
        <v>2</v>
      </c>
      <c r="M12" s="55">
        <f t="shared" si="0"/>
        <v>2</v>
      </c>
      <c r="N12" s="110">
        <f>VLOOKUP(G12,'Перевод оценок в числовую шкалу'!$A$1:$B$11,2)</f>
        <v>2</v>
      </c>
      <c r="O12" s="111">
        <f>'Лаборатории(итоги)'!M12</f>
        <v>2</v>
      </c>
      <c r="P12" s="110">
        <f>'Лаборатории(итоги)'!K12</f>
        <v>2</v>
      </c>
      <c r="Q12" s="111">
        <f t="shared" si="1"/>
        <v>2</v>
      </c>
      <c r="R12" s="55">
        <f t="shared" si="2"/>
        <v>2</v>
      </c>
      <c r="S12" s="110">
        <f>VLOOKUP(H12,'Перевод оценок в числовую шкалу'!$A$1:$B$11,2)</f>
        <v>2</v>
      </c>
      <c r="T12" s="55">
        <f t="shared" si="3"/>
        <v>2</v>
      </c>
      <c r="U12" s="55">
        <f>списки!G8</f>
        <v>0</v>
      </c>
      <c r="V12" s="55">
        <f t="shared" si="4"/>
        <v>2</v>
      </c>
      <c r="W12" s="112">
        <f t="shared" si="5"/>
        <v>2</v>
      </c>
      <c r="X12" s="114"/>
      <c r="Y12" s="105"/>
      <c r="Z12" s="105"/>
      <c r="AA12" s="105"/>
    </row>
    <row r="13" spans="1:27" ht="14.25" customHeight="1">
      <c r="A13" s="18">
        <f>списки!A9</f>
        <v>9</v>
      </c>
      <c r="B13" s="5" t="str">
        <f>списки!C9</f>
        <v>Калиничев Никита Дмитриевич</v>
      </c>
      <c r="C13" s="55">
        <f>'Коллоквиум 1'!E13</f>
        <v>5</v>
      </c>
      <c r="D13" s="55">
        <f>'Коллоквиум 2'!E13</f>
        <v>5</v>
      </c>
      <c r="E13" s="55">
        <f>'Коллоквиум 3'!E13</f>
        <v>2</v>
      </c>
      <c r="F13" s="55">
        <f>'Коллоквиум 4'!E13</f>
        <v>2</v>
      </c>
      <c r="G13" s="55">
        <f>Контрольная!D13</f>
        <v>2</v>
      </c>
      <c r="H13" s="55">
        <v>2</v>
      </c>
      <c r="I13" s="110">
        <f>VLOOKUP(C13,'Перевод оценок в числовую шкалу'!$A$1:$B$11,2)</f>
        <v>5</v>
      </c>
      <c r="J13" s="110">
        <f>VLOOKUP(D13,'Перевод оценок в числовую шкалу'!$A$1:$B$11,2)</f>
        <v>5</v>
      </c>
      <c r="K13" s="110">
        <f>VLOOKUP(E13,'Перевод оценок в числовую шкалу'!$A$1:$B$11,2)</f>
        <v>2</v>
      </c>
      <c r="L13" s="110">
        <f>VLOOKUP(F13,'Перевод оценок в числовую шкалу'!$A$1:$B$11,2)</f>
        <v>2</v>
      </c>
      <c r="M13" s="55">
        <f t="shared" si="0"/>
        <v>3.5</v>
      </c>
      <c r="N13" s="110">
        <f>VLOOKUP(G13,'Перевод оценок в числовую шкалу'!$A$1:$B$11,2)</f>
        <v>2</v>
      </c>
      <c r="O13" s="111">
        <f>'Лаборатории(итоги)'!M13</f>
        <v>3.25</v>
      </c>
      <c r="P13" s="110">
        <f>'Лаборатории(итоги)'!K13</f>
        <v>2</v>
      </c>
      <c r="Q13" s="111">
        <f t="shared" si="1"/>
        <v>3.25</v>
      </c>
      <c r="R13" s="55">
        <f t="shared" si="2"/>
        <v>3.2222222222222223</v>
      </c>
      <c r="S13" s="110">
        <f>VLOOKUP(H13,'Перевод оценок в числовую шкалу'!$A$1:$B$11,2)</f>
        <v>2</v>
      </c>
      <c r="T13" s="55">
        <f t="shared" si="3"/>
        <v>3.1</v>
      </c>
      <c r="U13" s="55">
        <f>списки!G9</f>
        <v>0</v>
      </c>
      <c r="V13" s="55">
        <f t="shared" si="4"/>
        <v>3.2222222222222223</v>
      </c>
      <c r="W13" s="112">
        <f t="shared" si="5"/>
        <v>3.1</v>
      </c>
      <c r="X13" s="114"/>
      <c r="Y13" s="105"/>
      <c r="Z13" s="105"/>
      <c r="AA13" s="105"/>
    </row>
    <row r="14" spans="1:27" ht="14.25" customHeight="1">
      <c r="A14" s="18">
        <f>списки!A10</f>
        <v>10</v>
      </c>
      <c r="B14" s="5" t="str">
        <f>списки!C10</f>
        <v>Кезик Дарья Дмитриевна</v>
      </c>
      <c r="C14" s="55">
        <f>'Коллоквиум 1'!E14</f>
        <v>2</v>
      </c>
      <c r="D14" s="55">
        <f>'Коллоквиум 2'!E14</f>
        <v>2</v>
      </c>
      <c r="E14" s="55">
        <f>'Коллоквиум 3'!E14</f>
        <v>2</v>
      </c>
      <c r="F14" s="55">
        <f>'Коллоквиум 4'!E14</f>
        <v>2</v>
      </c>
      <c r="G14" s="55">
        <f>Контрольная!D14</f>
        <v>2</v>
      </c>
      <c r="H14" s="55">
        <v>2</v>
      </c>
      <c r="I14" s="110">
        <f>VLOOKUP(C14,'Перевод оценок в числовую шкалу'!$A$1:$B$11,2)</f>
        <v>2</v>
      </c>
      <c r="J14" s="110">
        <f>VLOOKUP(D14,'Перевод оценок в числовую шкалу'!$A$1:$B$11,2)</f>
        <v>2</v>
      </c>
      <c r="K14" s="110">
        <f>VLOOKUP(E14,'Перевод оценок в числовую шкалу'!$A$1:$B$11,2)</f>
        <v>2</v>
      </c>
      <c r="L14" s="110">
        <f>VLOOKUP(F14,'Перевод оценок в числовую шкалу'!$A$1:$B$11,2)</f>
        <v>2</v>
      </c>
      <c r="M14" s="55">
        <f t="shared" si="0"/>
        <v>2</v>
      </c>
      <c r="N14" s="110">
        <f>VLOOKUP(G14,'Перевод оценок в числовую шкалу'!$A$1:$B$11,2)</f>
        <v>2</v>
      </c>
      <c r="O14" s="111">
        <f>'Лаборатории(итоги)'!M14</f>
        <v>2</v>
      </c>
      <c r="P14" s="110">
        <f>'Лаборатории(итоги)'!K14</f>
        <v>2</v>
      </c>
      <c r="Q14" s="111">
        <f t="shared" si="1"/>
        <v>2</v>
      </c>
      <c r="R14" s="55">
        <f t="shared" si="2"/>
        <v>2</v>
      </c>
      <c r="S14" s="110">
        <f>VLOOKUP(H14,'Перевод оценок в числовую шкалу'!$A$1:$B$11,2)</f>
        <v>2</v>
      </c>
      <c r="T14" s="55">
        <f t="shared" si="3"/>
        <v>2</v>
      </c>
      <c r="U14" s="55">
        <f>списки!G10</f>
        <v>0</v>
      </c>
      <c r="V14" s="55">
        <f t="shared" si="4"/>
        <v>2</v>
      </c>
      <c r="W14" s="112">
        <f t="shared" si="5"/>
        <v>2</v>
      </c>
      <c r="X14" s="114"/>
      <c r="Y14" s="105"/>
      <c r="Z14" s="105"/>
      <c r="AA14" s="105"/>
    </row>
    <row r="15" spans="1:27" ht="14.25" customHeight="1">
      <c r="A15" s="18">
        <f>списки!A11</f>
        <v>11</v>
      </c>
      <c r="B15" s="5" t="str">
        <f>списки!C11</f>
        <v>Кеник Александр Владимирович</v>
      </c>
      <c r="C15" s="55">
        <f>'Коллоквиум 1'!E15</f>
        <v>2</v>
      </c>
      <c r="D15" s="55">
        <f>'Коллоквиум 2'!E15</f>
        <v>2</v>
      </c>
      <c r="E15" s="55">
        <f>'Коллоквиум 3'!E15</f>
        <v>2</v>
      </c>
      <c r="F15" s="55">
        <f>'Коллоквиум 4'!E15</f>
        <v>2</v>
      </c>
      <c r="G15" s="55">
        <f>Контрольная!D15</f>
        <v>2</v>
      </c>
      <c r="H15" s="55">
        <v>2</v>
      </c>
      <c r="I15" s="110">
        <f>VLOOKUP(C15,'Перевод оценок в числовую шкалу'!$A$1:$B$11,2)</f>
        <v>2</v>
      </c>
      <c r="J15" s="110">
        <f>VLOOKUP(D15,'Перевод оценок в числовую шкалу'!$A$1:$B$11,2)</f>
        <v>2</v>
      </c>
      <c r="K15" s="110">
        <f>VLOOKUP(E15,'Перевод оценок в числовую шкалу'!$A$1:$B$11,2)</f>
        <v>2</v>
      </c>
      <c r="L15" s="110">
        <f>VLOOKUP(F15,'Перевод оценок в числовую шкалу'!$A$1:$B$11,2)</f>
        <v>2</v>
      </c>
      <c r="M15" s="55">
        <f t="shared" si="0"/>
        <v>2</v>
      </c>
      <c r="N15" s="110">
        <f>VLOOKUP(G15,'Перевод оценок в числовую шкалу'!$A$1:$B$11,2)</f>
        <v>2</v>
      </c>
      <c r="O15" s="111">
        <f>'Лаборатории(итоги)'!M15</f>
        <v>2</v>
      </c>
      <c r="P15" s="110">
        <f>'Лаборатории(итоги)'!K15</f>
        <v>2</v>
      </c>
      <c r="Q15" s="111">
        <f t="shared" si="1"/>
        <v>2</v>
      </c>
      <c r="R15" s="55">
        <f t="shared" si="2"/>
        <v>2</v>
      </c>
      <c r="S15" s="110">
        <f>VLOOKUP(H15,'Перевод оценок в числовую шкалу'!$A$1:$B$11,2)</f>
        <v>2</v>
      </c>
      <c r="T15" s="55">
        <f t="shared" si="3"/>
        <v>2</v>
      </c>
      <c r="U15" s="55">
        <f>списки!G11</f>
        <v>0</v>
      </c>
      <c r="V15" s="55">
        <f t="shared" si="4"/>
        <v>2</v>
      </c>
      <c r="W15" s="112">
        <f t="shared" si="5"/>
        <v>2</v>
      </c>
      <c r="X15" s="114"/>
      <c r="Y15" s="105"/>
      <c r="Z15" s="105"/>
      <c r="AA15" s="105"/>
    </row>
    <row r="16" spans="1:27" ht="14.25" customHeight="1">
      <c r="A16" s="18">
        <f>списки!A12</f>
        <v>12</v>
      </c>
      <c r="B16" s="5" t="str">
        <f>списки!C12</f>
        <v>Колбунов Никита Максимович</v>
      </c>
      <c r="C16" s="55">
        <f>'Коллоквиум 1'!E16</f>
        <v>2</v>
      </c>
      <c r="D16" s="55">
        <f>'Коллоквиум 2'!E16</f>
        <v>2</v>
      </c>
      <c r="E16" s="55">
        <f>'Коллоквиум 3'!E16</f>
        <v>2</v>
      </c>
      <c r="F16" s="55">
        <f>'Коллоквиум 4'!E16</f>
        <v>2</v>
      </c>
      <c r="G16" s="55">
        <f>Контрольная!D16</f>
        <v>2</v>
      </c>
      <c r="H16" s="55">
        <v>2</v>
      </c>
      <c r="I16" s="110">
        <f>VLOOKUP(C16,'Перевод оценок в числовую шкалу'!$A$1:$B$11,2)</f>
        <v>2</v>
      </c>
      <c r="J16" s="110">
        <f>VLOOKUP(D16,'Перевод оценок в числовую шкалу'!$A$1:$B$11,2)</f>
        <v>2</v>
      </c>
      <c r="K16" s="110">
        <f>VLOOKUP(E16,'Перевод оценок в числовую шкалу'!$A$1:$B$11,2)</f>
        <v>2</v>
      </c>
      <c r="L16" s="110">
        <f>VLOOKUP(F16,'Перевод оценок в числовую шкалу'!$A$1:$B$11,2)</f>
        <v>2</v>
      </c>
      <c r="M16" s="55">
        <f t="shared" si="0"/>
        <v>2</v>
      </c>
      <c r="N16" s="110">
        <f>VLOOKUP(G16,'Перевод оценок в числовую шкалу'!$A$1:$B$11,2)</f>
        <v>2</v>
      </c>
      <c r="O16" s="111">
        <f>'Лаборатории(итоги)'!M16</f>
        <v>2</v>
      </c>
      <c r="P16" s="110">
        <f>'Лаборатории(итоги)'!K16</f>
        <v>2</v>
      </c>
      <c r="Q16" s="111">
        <f t="shared" si="1"/>
        <v>2</v>
      </c>
      <c r="R16" s="55">
        <f t="shared" si="2"/>
        <v>2</v>
      </c>
      <c r="S16" s="110">
        <f>VLOOKUP(H16,'Перевод оценок в числовую шкалу'!$A$1:$B$11,2)</f>
        <v>2</v>
      </c>
      <c r="T16" s="55">
        <f t="shared" si="3"/>
        <v>2</v>
      </c>
      <c r="U16" s="55">
        <f>списки!G12</f>
        <v>0</v>
      </c>
      <c r="V16" s="55">
        <f t="shared" si="4"/>
        <v>2</v>
      </c>
      <c r="W16" s="112">
        <f t="shared" si="5"/>
        <v>2</v>
      </c>
      <c r="X16" s="114"/>
      <c r="Y16" s="105"/>
      <c r="Z16" s="105"/>
      <c r="AA16" s="105"/>
    </row>
    <row r="17" spans="1:27" ht="14.25" customHeight="1">
      <c r="A17" s="18">
        <f>списки!A13</f>
        <v>13</v>
      </c>
      <c r="B17" s="5" t="str">
        <f>списки!C13</f>
        <v>Копылов Данила Олегович</v>
      </c>
      <c r="C17" s="55">
        <f>'Коллоквиум 1'!E17</f>
        <v>5</v>
      </c>
      <c r="D17" s="55">
        <f>'Коллоквиум 2'!E17</f>
        <v>4</v>
      </c>
      <c r="E17" s="55">
        <f>'Коллоквиум 3'!E17</f>
        <v>2</v>
      </c>
      <c r="F17" s="55">
        <f>'Коллоквиум 4'!E17</f>
        <v>2</v>
      </c>
      <c r="G17" s="55">
        <f>Контрольная!D17</f>
        <v>2</v>
      </c>
      <c r="H17" s="55">
        <v>2</v>
      </c>
      <c r="I17" s="110">
        <f>VLOOKUP(C17,'Перевод оценок в числовую шкалу'!$A$1:$B$11,2)</f>
        <v>5</v>
      </c>
      <c r="J17" s="110">
        <f>VLOOKUP(D17,'Перевод оценок в числовую шкалу'!$A$1:$B$11,2)</f>
        <v>4</v>
      </c>
      <c r="K17" s="110">
        <f>VLOOKUP(E17,'Перевод оценок в числовую шкалу'!$A$1:$B$11,2)</f>
        <v>2</v>
      </c>
      <c r="L17" s="110">
        <f>VLOOKUP(F17,'Перевод оценок в числовую шкалу'!$A$1:$B$11,2)</f>
        <v>2</v>
      </c>
      <c r="M17" s="55">
        <f t="shared" si="0"/>
        <v>3.25</v>
      </c>
      <c r="N17" s="110">
        <f>VLOOKUP(G17,'Перевод оценок в числовую шкалу'!$A$1:$B$11,2)</f>
        <v>2</v>
      </c>
      <c r="O17" s="111">
        <f>'Лаборатории(итоги)'!M17</f>
        <v>2.9249999999999998</v>
      </c>
      <c r="P17" s="110">
        <f>'Лаборатории(итоги)'!K17</f>
        <v>2</v>
      </c>
      <c r="Q17" s="111">
        <f t="shared" si="1"/>
        <v>2.9249999999999998</v>
      </c>
      <c r="R17" s="55">
        <f t="shared" si="2"/>
        <v>2.9666666666666668</v>
      </c>
      <c r="S17" s="110">
        <f>VLOOKUP(H17,'Перевод оценок в числовую шкалу'!$A$1:$B$11,2)</f>
        <v>2</v>
      </c>
      <c r="T17" s="55">
        <f t="shared" si="3"/>
        <v>2.87</v>
      </c>
      <c r="U17" s="55">
        <f>списки!G13</f>
        <v>0</v>
      </c>
      <c r="V17" s="55">
        <f t="shared" si="4"/>
        <v>2.9666666666666668</v>
      </c>
      <c r="W17" s="112">
        <f t="shared" si="5"/>
        <v>2.87</v>
      </c>
      <c r="X17" s="114"/>
      <c r="Y17" s="105"/>
      <c r="Z17" s="105"/>
      <c r="AA17" s="105"/>
    </row>
    <row r="18" spans="1:27" ht="14.25" customHeight="1">
      <c r="A18" s="18">
        <f>списки!A14</f>
        <v>14</v>
      </c>
      <c r="B18" s="5" t="str">
        <f>списки!C14</f>
        <v>Куколь Вячеслав Владимирович</v>
      </c>
      <c r="C18" s="55">
        <f>'Коллоквиум 1'!E18</f>
        <v>3</v>
      </c>
      <c r="D18" s="55">
        <f>'Коллоквиум 2'!E18</f>
        <v>4</v>
      </c>
      <c r="E18" s="55">
        <f>'Коллоквиум 3'!E18</f>
        <v>2</v>
      </c>
      <c r="F18" s="55">
        <f>'Коллоквиум 4'!E18</f>
        <v>2</v>
      </c>
      <c r="G18" s="55">
        <f>Контрольная!D18</f>
        <v>2</v>
      </c>
      <c r="H18" s="55">
        <v>2</v>
      </c>
      <c r="I18" s="110">
        <f>VLOOKUP(C18,'Перевод оценок в числовую шкалу'!$A$1:$B$11,2)</f>
        <v>3</v>
      </c>
      <c r="J18" s="110">
        <f>VLOOKUP(D18,'Перевод оценок в числовую шкалу'!$A$1:$B$11,2)</f>
        <v>4</v>
      </c>
      <c r="K18" s="110">
        <f>VLOOKUP(E18,'Перевод оценок в числовую шкалу'!$A$1:$B$11,2)</f>
        <v>2</v>
      </c>
      <c r="L18" s="110">
        <f>VLOOKUP(F18,'Перевод оценок в числовую шкалу'!$A$1:$B$11,2)</f>
        <v>2</v>
      </c>
      <c r="M18" s="55">
        <f t="shared" si="0"/>
        <v>2.75</v>
      </c>
      <c r="N18" s="110">
        <f>VLOOKUP(G18,'Перевод оценок в числовую шкалу'!$A$1:$B$11,2)</f>
        <v>2</v>
      </c>
      <c r="O18" s="111">
        <f>'Лаборатории(итоги)'!M18</f>
        <v>2</v>
      </c>
      <c r="P18" s="110">
        <f>'Лаборатории(итоги)'!K18</f>
        <v>2</v>
      </c>
      <c r="Q18" s="111">
        <f t="shared" si="1"/>
        <v>2</v>
      </c>
      <c r="R18" s="55">
        <f t="shared" si="2"/>
        <v>2.3333333333333335</v>
      </c>
      <c r="S18" s="110">
        <f>VLOOKUP(H18,'Перевод оценок в числовую шкалу'!$A$1:$B$11,2)</f>
        <v>2</v>
      </c>
      <c r="T18" s="55">
        <f t="shared" si="3"/>
        <v>2.2999999999999998</v>
      </c>
      <c r="U18" s="55">
        <f>списки!G14</f>
        <v>0</v>
      </c>
      <c r="V18" s="55">
        <f t="shared" si="4"/>
        <v>2.3333333333333335</v>
      </c>
      <c r="W18" s="112">
        <f t="shared" si="5"/>
        <v>2.2999999999999998</v>
      </c>
      <c r="X18" s="114"/>
      <c r="Y18" s="105"/>
      <c r="Z18" s="105"/>
      <c r="AA18" s="105"/>
    </row>
    <row r="19" spans="1:27" ht="14.25" customHeight="1">
      <c r="A19" s="18">
        <f>списки!A15</f>
        <v>15</v>
      </c>
      <c r="B19" s="5" t="str">
        <f>списки!C15</f>
        <v>Лаврентьев Роман Владиславович</v>
      </c>
      <c r="C19" s="55">
        <f>'Коллоквиум 1'!E19</f>
        <v>5</v>
      </c>
      <c r="D19" s="55">
        <f>'Коллоквиум 2'!E19</f>
        <v>5</v>
      </c>
      <c r="E19" s="55">
        <f>'Коллоквиум 3'!E19</f>
        <v>2</v>
      </c>
      <c r="F19" s="55">
        <f>'Коллоквиум 4'!E19</f>
        <v>2</v>
      </c>
      <c r="G19" s="55">
        <f>Контрольная!D19</f>
        <v>2</v>
      </c>
      <c r="H19" s="55">
        <v>2</v>
      </c>
      <c r="I19" s="110">
        <f>VLOOKUP(C19,'Перевод оценок в числовую шкалу'!$A$1:$B$11,2)</f>
        <v>5</v>
      </c>
      <c r="J19" s="110">
        <f>VLOOKUP(D19,'Перевод оценок в числовую шкалу'!$A$1:$B$11,2)</f>
        <v>5</v>
      </c>
      <c r="K19" s="110">
        <f>VLOOKUP(E19,'Перевод оценок в числовую шкалу'!$A$1:$B$11,2)</f>
        <v>2</v>
      </c>
      <c r="L19" s="110">
        <f>VLOOKUP(F19,'Перевод оценок в числовую шкалу'!$A$1:$B$11,2)</f>
        <v>2</v>
      </c>
      <c r="M19" s="55">
        <f t="shared" si="0"/>
        <v>3.5</v>
      </c>
      <c r="N19" s="110">
        <f>VLOOKUP(G19,'Перевод оценок в числовую шкалу'!$A$1:$B$11,2)</f>
        <v>2</v>
      </c>
      <c r="O19" s="111">
        <f>'Лаборатории(итоги)'!M19</f>
        <v>3.25</v>
      </c>
      <c r="P19" s="110">
        <f>'Лаборатории(итоги)'!K19</f>
        <v>2</v>
      </c>
      <c r="Q19" s="111">
        <f t="shared" si="1"/>
        <v>3.25</v>
      </c>
      <c r="R19" s="55">
        <f t="shared" si="2"/>
        <v>3.2222222222222223</v>
      </c>
      <c r="S19" s="110">
        <f>VLOOKUP(H19,'Перевод оценок в числовую шкалу'!$A$1:$B$11,2)</f>
        <v>2</v>
      </c>
      <c r="T19" s="55">
        <f t="shared" si="3"/>
        <v>3.1</v>
      </c>
      <c r="U19" s="55">
        <f>списки!G15</f>
        <v>0</v>
      </c>
      <c r="V19" s="55">
        <f t="shared" si="4"/>
        <v>3.2222222222222223</v>
      </c>
      <c r="W19" s="112">
        <f t="shared" si="5"/>
        <v>3.1</v>
      </c>
      <c r="X19" s="114"/>
      <c r="Y19" s="105"/>
      <c r="Z19" s="105"/>
      <c r="AA19" s="105"/>
    </row>
    <row r="20" spans="1:27" ht="15.75" customHeight="1">
      <c r="A20" s="18">
        <f>списки!A16</f>
        <v>16</v>
      </c>
      <c r="B20" s="5" t="str">
        <f>списки!C16</f>
        <v>Латипов Толибжон Комилович</v>
      </c>
      <c r="C20" s="55">
        <f>'Коллоквиум 1'!E20</f>
        <v>5</v>
      </c>
      <c r="D20" s="55">
        <f>'Коллоквиум 2'!E20</f>
        <v>5</v>
      </c>
      <c r="E20" s="55">
        <f>'Коллоквиум 3'!E20</f>
        <v>2</v>
      </c>
      <c r="F20" s="55">
        <f>'Коллоквиум 4'!E20</f>
        <v>2</v>
      </c>
      <c r="G20" s="55">
        <f>Контрольная!D20</f>
        <v>2</v>
      </c>
      <c r="H20" s="55">
        <v>2</v>
      </c>
      <c r="I20" s="110">
        <f>VLOOKUP(C20,'Перевод оценок в числовую шкалу'!$A$1:$B$11,2)</f>
        <v>5</v>
      </c>
      <c r="J20" s="110">
        <f>VLOOKUP(D20,'Перевод оценок в числовую шкалу'!$A$1:$B$11,2)</f>
        <v>5</v>
      </c>
      <c r="K20" s="110">
        <f>VLOOKUP(E20,'Перевод оценок в числовую шкалу'!$A$1:$B$11,2)</f>
        <v>2</v>
      </c>
      <c r="L20" s="110">
        <f>VLOOKUP(F20,'Перевод оценок в числовую шкалу'!$A$1:$B$11,2)</f>
        <v>2</v>
      </c>
      <c r="M20" s="55">
        <f t="shared" si="0"/>
        <v>3.5</v>
      </c>
      <c r="N20" s="110">
        <f>VLOOKUP(G20,'Перевод оценок в числовую шкалу'!$A$1:$B$11,2)</f>
        <v>2</v>
      </c>
      <c r="O20" s="111">
        <f>'Лаборатории(итоги)'!M20</f>
        <v>2.5</v>
      </c>
      <c r="P20" s="110">
        <f>'Лаборатории(итоги)'!K20</f>
        <v>2</v>
      </c>
      <c r="Q20" s="111">
        <f t="shared" si="1"/>
        <v>2.5</v>
      </c>
      <c r="R20" s="55">
        <f t="shared" si="2"/>
        <v>2.8888888888888888</v>
      </c>
      <c r="S20" s="110">
        <f>VLOOKUP(H20,'Перевод оценок в числовую шкалу'!$A$1:$B$11,2)</f>
        <v>2</v>
      </c>
      <c r="T20" s="55">
        <f t="shared" si="3"/>
        <v>2.8</v>
      </c>
      <c r="U20" s="55">
        <f>списки!G16</f>
        <v>0</v>
      </c>
      <c r="V20" s="55">
        <f t="shared" si="4"/>
        <v>2.8888888888888888</v>
      </c>
      <c r="W20" s="112">
        <f t="shared" si="5"/>
        <v>2.8</v>
      </c>
      <c r="X20" s="114"/>
      <c r="Y20" s="105"/>
      <c r="Z20" s="105"/>
      <c r="AA20" s="105"/>
    </row>
    <row r="21" spans="1:27" ht="15.75" customHeight="1">
      <c r="A21" s="18">
        <f>списки!A17</f>
        <v>17</v>
      </c>
      <c r="B21" s="5" t="str">
        <f>списки!C17</f>
        <v>Лещев Дмитрий Алексеевич</v>
      </c>
      <c r="C21" s="55">
        <f>'Коллоквиум 1'!E21</f>
        <v>5</v>
      </c>
      <c r="D21" s="55">
        <f>'Коллоквиум 2'!E21</f>
        <v>4</v>
      </c>
      <c r="E21" s="55">
        <f>'Коллоквиум 3'!E21</f>
        <v>2</v>
      </c>
      <c r="F21" s="55">
        <f>'Коллоквиум 4'!E21</f>
        <v>2</v>
      </c>
      <c r="G21" s="55">
        <f>Контрольная!D21</f>
        <v>2</v>
      </c>
      <c r="H21" s="55">
        <v>2</v>
      </c>
      <c r="I21" s="110">
        <f>VLOOKUP(C21,'Перевод оценок в числовую шкалу'!$A$1:$B$11,2)</f>
        <v>5</v>
      </c>
      <c r="J21" s="110">
        <f>VLOOKUP(D21,'Перевод оценок в числовую шкалу'!$A$1:$B$11,2)</f>
        <v>4</v>
      </c>
      <c r="K21" s="110">
        <f>VLOOKUP(E21,'Перевод оценок в числовую шкалу'!$A$1:$B$11,2)</f>
        <v>2</v>
      </c>
      <c r="L21" s="110">
        <f>VLOOKUP(F21,'Перевод оценок в числовую шкалу'!$A$1:$B$11,2)</f>
        <v>2</v>
      </c>
      <c r="M21" s="55">
        <f t="shared" si="0"/>
        <v>3.25</v>
      </c>
      <c r="N21" s="110">
        <f>VLOOKUP(G21,'Перевод оценок в числовую шкалу'!$A$1:$B$11,2)</f>
        <v>2</v>
      </c>
      <c r="O21" s="111">
        <f>'Лаборатории(итоги)'!M21</f>
        <v>3.3250000000000002</v>
      </c>
      <c r="P21" s="110">
        <f>'Лаборатории(итоги)'!K21</f>
        <v>2</v>
      </c>
      <c r="Q21" s="111">
        <f t="shared" si="1"/>
        <v>3.3250000000000002</v>
      </c>
      <c r="R21" s="55">
        <f t="shared" si="2"/>
        <v>3.1444444444444444</v>
      </c>
      <c r="S21" s="110">
        <f>VLOOKUP(H21,'Перевод оценок в числовую шкалу'!$A$1:$B$11,2)</f>
        <v>2</v>
      </c>
      <c r="T21" s="55">
        <f t="shared" si="3"/>
        <v>3.0300000000000002</v>
      </c>
      <c r="U21" s="55">
        <f>списки!G17</f>
        <v>0</v>
      </c>
      <c r="V21" s="55">
        <f t="shared" si="4"/>
        <v>3.1444444444444444</v>
      </c>
      <c r="W21" s="112">
        <f t="shared" si="5"/>
        <v>3.0300000000000002</v>
      </c>
      <c r="X21" s="114"/>
      <c r="Y21" s="105"/>
      <c r="Z21" s="105"/>
      <c r="AA21" s="105"/>
    </row>
    <row r="22" spans="1:27" ht="15.75" customHeight="1">
      <c r="A22" s="18">
        <f>списки!A18</f>
        <v>18</v>
      </c>
      <c r="B22" s="5" t="str">
        <f>списки!C18</f>
        <v>Лундовская Ксения Евгеньевна</v>
      </c>
      <c r="C22" s="55">
        <f>'Коллоквиум 1'!E22</f>
        <v>2</v>
      </c>
      <c r="D22" s="55">
        <f>'Коллоквиум 2'!E22</f>
        <v>2</v>
      </c>
      <c r="E22" s="55">
        <f>'Коллоквиум 3'!E22</f>
        <v>2</v>
      </c>
      <c r="F22" s="55">
        <f>'Коллоквиум 4'!E22</f>
        <v>2</v>
      </c>
      <c r="G22" s="55">
        <f>Контрольная!D22</f>
        <v>2</v>
      </c>
      <c r="H22" s="55">
        <v>2</v>
      </c>
      <c r="I22" s="110">
        <f>VLOOKUP(C22,'Перевод оценок в числовую шкалу'!$A$1:$B$11,2)</f>
        <v>2</v>
      </c>
      <c r="J22" s="110">
        <f>VLOOKUP(D22,'Перевод оценок в числовую шкалу'!$A$1:$B$11,2)</f>
        <v>2</v>
      </c>
      <c r="K22" s="110">
        <f>VLOOKUP(E22,'Перевод оценок в числовую шкалу'!$A$1:$B$11,2)</f>
        <v>2</v>
      </c>
      <c r="L22" s="110">
        <f>VLOOKUP(F22,'Перевод оценок в числовую шкалу'!$A$1:$B$11,2)</f>
        <v>2</v>
      </c>
      <c r="M22" s="55">
        <f t="shared" si="0"/>
        <v>2</v>
      </c>
      <c r="N22" s="110">
        <f>VLOOKUP(G22,'Перевод оценок в числовую шкалу'!$A$1:$B$11,2)</f>
        <v>2</v>
      </c>
      <c r="O22" s="111">
        <f>'Лаборатории(итоги)'!M22</f>
        <v>2</v>
      </c>
      <c r="P22" s="110">
        <f>'Лаборатории(итоги)'!K22</f>
        <v>2</v>
      </c>
      <c r="Q22" s="111">
        <f t="shared" si="1"/>
        <v>2</v>
      </c>
      <c r="R22" s="55">
        <f t="shared" si="2"/>
        <v>2</v>
      </c>
      <c r="S22" s="110">
        <f>VLOOKUP(H22,'Перевод оценок в числовую шкалу'!$A$1:$B$11,2)</f>
        <v>2</v>
      </c>
      <c r="T22" s="55">
        <f t="shared" si="3"/>
        <v>2</v>
      </c>
      <c r="U22" s="55">
        <f>списки!G18</f>
        <v>0</v>
      </c>
      <c r="V22" s="55">
        <f t="shared" si="4"/>
        <v>2</v>
      </c>
      <c r="W22" s="112">
        <f t="shared" si="5"/>
        <v>2</v>
      </c>
      <c r="X22" s="114"/>
      <c r="Y22" s="105"/>
      <c r="Z22" s="105"/>
      <c r="AA22" s="105"/>
    </row>
    <row r="23" spans="1:27" ht="15.75" customHeight="1">
      <c r="A23" s="18">
        <f>списки!A19</f>
        <v>19</v>
      </c>
      <c r="B23" s="5" t="str">
        <f>списки!C19</f>
        <v>Макаров Владислав Дмитриевич</v>
      </c>
      <c r="C23" s="55">
        <f>'Коллоквиум 1'!E23</f>
        <v>5</v>
      </c>
      <c r="D23" s="55">
        <f>'Коллоквиум 2'!E23</f>
        <v>5</v>
      </c>
      <c r="E23" s="55">
        <f>'Коллоквиум 3'!E23</f>
        <v>2</v>
      </c>
      <c r="F23" s="55">
        <f>'Коллоквиум 4'!E23</f>
        <v>2</v>
      </c>
      <c r="G23" s="55">
        <f>Контрольная!D23</f>
        <v>2</v>
      </c>
      <c r="H23" s="55">
        <v>2</v>
      </c>
      <c r="I23" s="110">
        <f>VLOOKUP(C23,'Перевод оценок в числовую шкалу'!$A$1:$B$11,2)</f>
        <v>5</v>
      </c>
      <c r="J23" s="110">
        <f>VLOOKUP(D23,'Перевод оценок в числовую шкалу'!$A$1:$B$11,2)</f>
        <v>5</v>
      </c>
      <c r="K23" s="110">
        <f>VLOOKUP(E23,'Перевод оценок в числовую шкалу'!$A$1:$B$11,2)</f>
        <v>2</v>
      </c>
      <c r="L23" s="110">
        <f>VLOOKUP(F23,'Перевод оценок в числовую шкалу'!$A$1:$B$11,2)</f>
        <v>2</v>
      </c>
      <c r="M23" s="55">
        <f t="shared" si="0"/>
        <v>3.5</v>
      </c>
      <c r="N23" s="110">
        <f>VLOOKUP(G23,'Перевод оценок в числовую шкалу'!$A$1:$B$11,2)</f>
        <v>2</v>
      </c>
      <c r="O23" s="111">
        <f>'Лаборатории(итоги)'!M23</f>
        <v>3.5750000000000002</v>
      </c>
      <c r="P23" s="110">
        <f>'Лаборатории(итоги)'!K23</f>
        <v>2</v>
      </c>
      <c r="Q23" s="111">
        <f t="shared" si="1"/>
        <v>3.5750000000000002</v>
      </c>
      <c r="R23" s="55">
        <f t="shared" si="2"/>
        <v>3.3666666666666667</v>
      </c>
      <c r="S23" s="110">
        <f>VLOOKUP(H23,'Перевод оценок в числовую шкалу'!$A$1:$B$11,2)</f>
        <v>2</v>
      </c>
      <c r="T23" s="55">
        <f t="shared" si="3"/>
        <v>3.2299999999999995</v>
      </c>
      <c r="U23" s="55">
        <f>списки!G19</f>
        <v>0</v>
      </c>
      <c r="V23" s="55">
        <f t="shared" si="4"/>
        <v>3.3666666666666667</v>
      </c>
      <c r="W23" s="112">
        <f t="shared" si="5"/>
        <v>3.2299999999999995</v>
      </c>
      <c r="X23" s="114"/>
      <c r="Y23" s="105"/>
      <c r="Z23" s="105"/>
      <c r="AA23" s="105"/>
    </row>
    <row r="24" spans="1:27" ht="15.75" customHeight="1">
      <c r="A24" s="18">
        <f>списки!A20</f>
        <v>20</v>
      </c>
      <c r="B24" s="5" t="str">
        <f>списки!C20</f>
        <v>Махаммаджонов Сухроббек Умиджон угли</v>
      </c>
      <c r="C24" s="55">
        <f>'Коллоквиум 1'!E24</f>
        <v>5</v>
      </c>
      <c r="D24" s="55">
        <f>'Коллоквиум 2'!E24</f>
        <v>3</v>
      </c>
      <c r="E24" s="55">
        <f>'Коллоквиум 3'!E24</f>
        <v>2</v>
      </c>
      <c r="F24" s="55">
        <f>'Коллоквиум 4'!E24</f>
        <v>2</v>
      </c>
      <c r="G24" s="55">
        <f>Контрольная!D24</f>
        <v>2</v>
      </c>
      <c r="H24" s="55">
        <v>2</v>
      </c>
      <c r="I24" s="110">
        <f>VLOOKUP(C24,'Перевод оценок в числовую шкалу'!$A$1:$B$11,2)</f>
        <v>5</v>
      </c>
      <c r="J24" s="110">
        <f>VLOOKUP(D24,'Перевод оценок в числовую шкалу'!$A$1:$B$11,2)</f>
        <v>3</v>
      </c>
      <c r="K24" s="110">
        <f>VLOOKUP(E24,'Перевод оценок в числовую шкалу'!$A$1:$B$11,2)</f>
        <v>2</v>
      </c>
      <c r="L24" s="110">
        <f>VLOOKUP(F24,'Перевод оценок в числовую шкалу'!$A$1:$B$11,2)</f>
        <v>2</v>
      </c>
      <c r="M24" s="55">
        <f t="shared" si="0"/>
        <v>3</v>
      </c>
      <c r="N24" s="110">
        <f>VLOOKUP(G24,'Перевод оценок в числовую шкалу'!$A$1:$B$11,2)</f>
        <v>2</v>
      </c>
      <c r="O24" s="111">
        <f>'Лаборатории(итоги)'!M24</f>
        <v>2.5750000000000002</v>
      </c>
      <c r="P24" s="110">
        <f>'Лаборатории(итоги)'!K24</f>
        <v>2</v>
      </c>
      <c r="Q24" s="111">
        <f t="shared" si="1"/>
        <v>2.5750000000000002</v>
      </c>
      <c r="R24" s="55">
        <f t="shared" si="2"/>
        <v>2.7</v>
      </c>
      <c r="S24" s="110">
        <f>VLOOKUP(H24,'Перевод оценок в числовую шкалу'!$A$1:$B$11,2)</f>
        <v>2</v>
      </c>
      <c r="T24" s="55">
        <f t="shared" si="3"/>
        <v>2.63</v>
      </c>
      <c r="U24" s="55">
        <f>списки!G20</f>
        <v>0</v>
      </c>
      <c r="V24" s="55">
        <f t="shared" si="4"/>
        <v>2.7</v>
      </c>
      <c r="W24" s="112">
        <f t="shared" si="5"/>
        <v>2.63</v>
      </c>
      <c r="X24" s="114"/>
      <c r="Y24" s="105"/>
      <c r="Z24" s="105"/>
      <c r="AA24" s="105"/>
    </row>
    <row r="25" spans="1:27" ht="15.75" customHeight="1">
      <c r="A25" s="18">
        <f>списки!A21</f>
        <v>21</v>
      </c>
      <c r="B25" s="5" t="str">
        <f>списки!C21</f>
        <v>Омельянюк Дан Юрьевич</v>
      </c>
      <c r="C25" s="55">
        <f>'Коллоквиум 1'!E25</f>
        <v>5</v>
      </c>
      <c r="D25" s="55">
        <f>'Коллоквиум 2'!E25</f>
        <v>5</v>
      </c>
      <c r="E25" s="55">
        <f>'Коллоквиум 3'!E25</f>
        <v>2</v>
      </c>
      <c r="F25" s="55">
        <f>'Коллоквиум 4'!E25</f>
        <v>2</v>
      </c>
      <c r="G25" s="55">
        <f>Контрольная!D25</f>
        <v>2</v>
      </c>
      <c r="H25" s="55">
        <v>2</v>
      </c>
      <c r="I25" s="110">
        <f>VLOOKUP(C25,'Перевод оценок в числовую шкалу'!$A$1:$B$11,2)</f>
        <v>5</v>
      </c>
      <c r="J25" s="110">
        <f>VLOOKUP(D25,'Перевод оценок в числовую шкалу'!$A$1:$B$11,2)</f>
        <v>5</v>
      </c>
      <c r="K25" s="110">
        <f>VLOOKUP(E25,'Перевод оценок в числовую шкалу'!$A$1:$B$11,2)</f>
        <v>2</v>
      </c>
      <c r="L25" s="110">
        <f>VLOOKUP(F25,'Перевод оценок в числовую шкалу'!$A$1:$B$11,2)</f>
        <v>2</v>
      </c>
      <c r="M25" s="55">
        <f t="shared" si="0"/>
        <v>3.5</v>
      </c>
      <c r="N25" s="110">
        <f>VLOOKUP(G25,'Перевод оценок в числовую шкалу'!$A$1:$B$11,2)</f>
        <v>2</v>
      </c>
      <c r="O25" s="111">
        <f>'Лаборатории(итоги)'!M25</f>
        <v>3.5</v>
      </c>
      <c r="P25" s="110">
        <f>'Лаборатории(итоги)'!K25</f>
        <v>2</v>
      </c>
      <c r="Q25" s="111">
        <f t="shared" si="1"/>
        <v>3.5</v>
      </c>
      <c r="R25" s="55">
        <f t="shared" si="2"/>
        <v>3.3333333333333335</v>
      </c>
      <c r="S25" s="110">
        <f>VLOOKUP(H25,'Перевод оценок в числовую шкалу'!$A$1:$B$11,2)</f>
        <v>2</v>
      </c>
      <c r="T25" s="55">
        <f t="shared" si="3"/>
        <v>3.2</v>
      </c>
      <c r="U25" s="55">
        <f>списки!G21</f>
        <v>0</v>
      </c>
      <c r="V25" s="55">
        <f t="shared" si="4"/>
        <v>3.3333333333333335</v>
      </c>
      <c r="W25" s="112">
        <f t="shared" si="5"/>
        <v>3.2</v>
      </c>
      <c r="X25" s="114"/>
      <c r="Y25" s="105"/>
      <c r="Z25" s="105"/>
      <c r="AA25" s="105"/>
    </row>
    <row r="26" spans="1:27" ht="15.75" customHeight="1">
      <c r="A26" s="18">
        <f>списки!A22</f>
        <v>22</v>
      </c>
      <c r="B26" s="5" t="str">
        <f>списки!C22</f>
        <v>Орликов Андрей Алексеевич</v>
      </c>
      <c r="C26" s="55">
        <f>'Коллоквиум 1'!E26</f>
        <v>4</v>
      </c>
      <c r="D26" s="55">
        <f>'Коллоквиум 2'!E26</f>
        <v>5</v>
      </c>
      <c r="E26" s="55">
        <f>'Коллоквиум 3'!E26</f>
        <v>2</v>
      </c>
      <c r="F26" s="55">
        <f>'Коллоквиум 4'!E26</f>
        <v>2</v>
      </c>
      <c r="G26" s="55">
        <f>Контрольная!D26</f>
        <v>2</v>
      </c>
      <c r="H26" s="55">
        <v>2</v>
      </c>
      <c r="I26" s="110">
        <f>VLOOKUP(C26,'Перевод оценок в числовую шкалу'!$A$1:$B$11,2)</f>
        <v>4</v>
      </c>
      <c r="J26" s="110">
        <f>VLOOKUP(D26,'Перевод оценок в числовую шкалу'!$A$1:$B$11,2)</f>
        <v>5</v>
      </c>
      <c r="K26" s="110">
        <f>VLOOKUP(E26,'Перевод оценок в числовую шкалу'!$A$1:$B$11,2)</f>
        <v>2</v>
      </c>
      <c r="L26" s="110">
        <f>VLOOKUP(F26,'Перевод оценок в числовую шкалу'!$A$1:$B$11,2)</f>
        <v>2</v>
      </c>
      <c r="M26" s="55">
        <f t="shared" si="0"/>
        <v>3.25</v>
      </c>
      <c r="N26" s="110">
        <f>VLOOKUP(G26,'Перевод оценок в числовую шкалу'!$A$1:$B$11,2)</f>
        <v>2</v>
      </c>
      <c r="O26" s="111">
        <f>'Лаборатории(итоги)'!M26</f>
        <v>3.5</v>
      </c>
      <c r="P26" s="110">
        <f>'Лаборатории(итоги)'!K26</f>
        <v>2</v>
      </c>
      <c r="Q26" s="111">
        <f t="shared" si="1"/>
        <v>3.5</v>
      </c>
      <c r="R26" s="55">
        <f t="shared" si="2"/>
        <v>3.2222222222222223</v>
      </c>
      <c r="S26" s="110">
        <f>VLOOKUP(H26,'Перевод оценок в числовую шкалу'!$A$1:$B$11,2)</f>
        <v>2</v>
      </c>
      <c r="T26" s="55">
        <f t="shared" si="3"/>
        <v>3.1</v>
      </c>
      <c r="U26" s="55">
        <f>списки!G22</f>
        <v>0</v>
      </c>
      <c r="V26" s="55">
        <f t="shared" si="4"/>
        <v>3.2222222222222223</v>
      </c>
      <c r="W26" s="112">
        <f t="shared" si="5"/>
        <v>3.1</v>
      </c>
      <c r="X26" s="114"/>
      <c r="Y26" s="105"/>
      <c r="Z26" s="105"/>
      <c r="AA26" s="105"/>
    </row>
    <row r="27" spans="1:27" ht="15.75" customHeight="1">
      <c r="A27" s="18">
        <f>списки!A23</f>
        <v>23</v>
      </c>
      <c r="B27" s="5" t="str">
        <f>списки!C23</f>
        <v>Петроченко Иван Васильевич</v>
      </c>
      <c r="C27" s="55">
        <f>'Коллоквиум 1'!E27</f>
        <v>5</v>
      </c>
      <c r="D27" s="55">
        <f>'Коллоквиум 2'!E27</f>
        <v>4</v>
      </c>
      <c r="E27" s="55">
        <f>'Коллоквиум 3'!E27</f>
        <v>2</v>
      </c>
      <c r="F27" s="55">
        <f>'Коллоквиум 4'!E27</f>
        <v>2</v>
      </c>
      <c r="G27" s="55">
        <f>Контрольная!D27</f>
        <v>2</v>
      </c>
      <c r="H27" s="55">
        <v>2</v>
      </c>
      <c r="I27" s="110">
        <f>VLOOKUP(C27,'Перевод оценок в числовую шкалу'!$A$1:$B$11,2)</f>
        <v>5</v>
      </c>
      <c r="J27" s="110">
        <f>VLOOKUP(D27,'Перевод оценок в числовую шкалу'!$A$1:$B$11,2)</f>
        <v>4</v>
      </c>
      <c r="K27" s="110">
        <f>VLOOKUP(E27,'Перевод оценок в числовую шкалу'!$A$1:$B$11,2)</f>
        <v>2</v>
      </c>
      <c r="L27" s="110">
        <f>VLOOKUP(F27,'Перевод оценок в числовую шкалу'!$A$1:$B$11,2)</f>
        <v>2</v>
      </c>
      <c r="M27" s="55">
        <f t="shared" si="0"/>
        <v>3.25</v>
      </c>
      <c r="N27" s="110">
        <f>VLOOKUP(G27,'Перевод оценок в числовую шкалу'!$A$1:$B$11,2)</f>
        <v>2</v>
      </c>
      <c r="O27" s="111">
        <f>'Лаборатории(итоги)'!M27</f>
        <v>2.75</v>
      </c>
      <c r="P27" s="110">
        <f>'Лаборатории(итоги)'!K27</f>
        <v>2</v>
      </c>
      <c r="Q27" s="111">
        <f t="shared" si="1"/>
        <v>2.75</v>
      </c>
      <c r="R27" s="55">
        <f t="shared" si="2"/>
        <v>2.8888888888888888</v>
      </c>
      <c r="S27" s="110">
        <f>VLOOKUP(H27,'Перевод оценок в числовую шкалу'!$A$1:$B$11,2)</f>
        <v>2</v>
      </c>
      <c r="T27" s="55">
        <f t="shared" si="3"/>
        <v>2.8</v>
      </c>
      <c r="U27" s="55">
        <f>списки!G23</f>
        <v>0</v>
      </c>
      <c r="V27" s="55">
        <f t="shared" si="4"/>
        <v>2.8888888888888888</v>
      </c>
      <c r="W27" s="112">
        <f t="shared" si="5"/>
        <v>2.8</v>
      </c>
      <c r="X27" s="114"/>
      <c r="Y27" s="105"/>
      <c r="Z27" s="105"/>
      <c r="AA27" s="105"/>
    </row>
    <row r="28" spans="1:27" ht="15.75" customHeight="1">
      <c r="A28" s="18">
        <f>списки!A24</f>
        <v>24</v>
      </c>
      <c r="B28" s="5" t="str">
        <f>списки!C24</f>
        <v>Протасов Ярослав Игоревич</v>
      </c>
      <c r="C28" s="55">
        <f>'Коллоквиум 1'!E28</f>
        <v>5</v>
      </c>
      <c r="D28" s="55">
        <f>'Коллоквиум 2'!E28</f>
        <v>5</v>
      </c>
      <c r="E28" s="55">
        <f>'Коллоквиум 3'!E28</f>
        <v>2</v>
      </c>
      <c r="F28" s="55">
        <f>'Коллоквиум 4'!E28</f>
        <v>2</v>
      </c>
      <c r="G28" s="55">
        <f>Контрольная!D28</f>
        <v>2</v>
      </c>
      <c r="H28" s="55">
        <v>2</v>
      </c>
      <c r="I28" s="110">
        <f>VLOOKUP(C28,'Перевод оценок в числовую шкалу'!$A$1:$B$11,2)</f>
        <v>5</v>
      </c>
      <c r="J28" s="110">
        <f>VLOOKUP(D28,'Перевод оценок в числовую шкалу'!$A$1:$B$11,2)</f>
        <v>5</v>
      </c>
      <c r="K28" s="110">
        <f>VLOOKUP(E28,'Перевод оценок в числовую шкалу'!$A$1:$B$11,2)</f>
        <v>2</v>
      </c>
      <c r="L28" s="110">
        <f>VLOOKUP(F28,'Перевод оценок в числовую шкалу'!$A$1:$B$11,2)</f>
        <v>2</v>
      </c>
      <c r="M28" s="55">
        <f t="shared" si="0"/>
        <v>3.5</v>
      </c>
      <c r="N28" s="110">
        <f>VLOOKUP(G28,'Перевод оценок в числовую шкалу'!$A$1:$B$11,2)</f>
        <v>2</v>
      </c>
      <c r="O28" s="111">
        <f>'Лаборатории(итоги)'!M28</f>
        <v>3.5</v>
      </c>
      <c r="P28" s="110">
        <f>'Лаборатории(итоги)'!K28</f>
        <v>2</v>
      </c>
      <c r="Q28" s="111">
        <f t="shared" si="1"/>
        <v>3.5</v>
      </c>
      <c r="R28" s="55">
        <f t="shared" si="2"/>
        <v>3.3333333333333335</v>
      </c>
      <c r="S28" s="110">
        <f>VLOOKUP(H28,'Перевод оценок в числовую шкалу'!$A$1:$B$11,2)</f>
        <v>2</v>
      </c>
      <c r="T28" s="55">
        <f t="shared" si="3"/>
        <v>3.2</v>
      </c>
      <c r="U28" s="55">
        <f>списки!G24</f>
        <v>0</v>
      </c>
      <c r="V28" s="55">
        <f t="shared" si="4"/>
        <v>3.3333333333333335</v>
      </c>
      <c r="W28" s="112">
        <f t="shared" si="5"/>
        <v>3.2</v>
      </c>
      <c r="X28" s="114"/>
      <c r="Y28" s="105"/>
      <c r="Z28" s="105"/>
      <c r="AA28" s="105"/>
    </row>
    <row r="29" spans="1:27" ht="15.75" customHeight="1">
      <c r="A29" s="18">
        <f>списки!A25</f>
        <v>25</v>
      </c>
      <c r="B29" s="5" t="str">
        <f>списки!C25</f>
        <v>Рабаева Нурайым Алмазбековна</v>
      </c>
      <c r="C29" s="55">
        <f>'Коллоквиум 1'!E29</f>
        <v>5</v>
      </c>
      <c r="D29" s="55">
        <f>'Коллоквиум 2'!E29</f>
        <v>5</v>
      </c>
      <c r="E29" s="55">
        <f>'Коллоквиум 3'!E29</f>
        <v>2</v>
      </c>
      <c r="F29" s="55">
        <f>'Коллоквиум 4'!E29</f>
        <v>2</v>
      </c>
      <c r="G29" s="55">
        <f>Контрольная!D29</f>
        <v>2</v>
      </c>
      <c r="H29" s="55">
        <v>2</v>
      </c>
      <c r="I29" s="110">
        <f>VLOOKUP(C29,'Перевод оценок в числовую шкалу'!$A$1:$B$11,2)</f>
        <v>5</v>
      </c>
      <c r="J29" s="110">
        <f>VLOOKUP(D29,'Перевод оценок в числовую шкалу'!$A$1:$B$11,2)</f>
        <v>5</v>
      </c>
      <c r="K29" s="110">
        <f>VLOOKUP(E29,'Перевод оценок в числовую шкалу'!$A$1:$B$11,2)</f>
        <v>2</v>
      </c>
      <c r="L29" s="110">
        <f>VLOOKUP(F29,'Перевод оценок в числовую шкалу'!$A$1:$B$11,2)</f>
        <v>2</v>
      </c>
      <c r="M29" s="55">
        <f t="shared" si="0"/>
        <v>3.5</v>
      </c>
      <c r="N29" s="110">
        <f>VLOOKUP(G29,'Перевод оценок в числовую шкалу'!$A$1:$B$11,2)</f>
        <v>2</v>
      </c>
      <c r="O29" s="111">
        <f>'Лаборатории(итоги)'!M29</f>
        <v>2.25</v>
      </c>
      <c r="P29" s="110">
        <f>'Лаборатории(итоги)'!K29</f>
        <v>2</v>
      </c>
      <c r="Q29" s="111">
        <f t="shared" si="1"/>
        <v>2.25</v>
      </c>
      <c r="R29" s="55">
        <f t="shared" si="2"/>
        <v>2.7777777777777777</v>
      </c>
      <c r="S29" s="110">
        <f>VLOOKUP(H29,'Перевод оценок в числовую шкалу'!$A$1:$B$11,2)</f>
        <v>2</v>
      </c>
      <c r="T29" s="55">
        <f t="shared" si="3"/>
        <v>2.7</v>
      </c>
      <c r="U29" s="55">
        <f>списки!G25</f>
        <v>0</v>
      </c>
      <c r="V29" s="55">
        <f t="shared" si="4"/>
        <v>2.7777777777777777</v>
      </c>
      <c r="W29" s="112">
        <f t="shared" si="5"/>
        <v>2.7</v>
      </c>
      <c r="X29" s="114"/>
      <c r="Y29" s="105"/>
      <c r="Z29" s="105"/>
      <c r="AA29" s="105"/>
    </row>
    <row r="30" spans="1:27" ht="15.75" customHeight="1">
      <c r="A30" s="18">
        <f>списки!A26</f>
        <v>26</v>
      </c>
      <c r="B30" s="5" t="str">
        <f>списки!C26</f>
        <v>Сейдалиев Расим Рамисович</v>
      </c>
      <c r="C30" s="55">
        <f>'Коллоквиум 1'!E30</f>
        <v>4</v>
      </c>
      <c r="D30" s="55">
        <f>'Коллоквиум 2'!E30</f>
        <v>4</v>
      </c>
      <c r="E30" s="55">
        <f>'Коллоквиум 3'!E30</f>
        <v>2</v>
      </c>
      <c r="F30" s="55">
        <f>'Коллоквиум 4'!E30</f>
        <v>2</v>
      </c>
      <c r="G30" s="55">
        <f>Контрольная!D30</f>
        <v>2</v>
      </c>
      <c r="H30" s="55">
        <v>2</v>
      </c>
      <c r="I30" s="110">
        <f>VLOOKUP(C30,'Перевод оценок в числовую шкалу'!$A$1:$B$11,2)</f>
        <v>4</v>
      </c>
      <c r="J30" s="110">
        <f>VLOOKUP(D30,'Перевод оценок в числовую шкалу'!$A$1:$B$11,2)</f>
        <v>4</v>
      </c>
      <c r="K30" s="110">
        <f>VLOOKUP(E30,'Перевод оценок в числовую шкалу'!$A$1:$B$11,2)</f>
        <v>2</v>
      </c>
      <c r="L30" s="110">
        <f>VLOOKUP(F30,'Перевод оценок в числовую шкалу'!$A$1:$B$11,2)</f>
        <v>2</v>
      </c>
      <c r="M30" s="55">
        <f t="shared" si="0"/>
        <v>3</v>
      </c>
      <c r="N30" s="110">
        <f>VLOOKUP(G30,'Перевод оценок в числовую шкалу'!$A$1:$B$11,2)</f>
        <v>2</v>
      </c>
      <c r="O30" s="111">
        <f>'Лаборатории(итоги)'!M30</f>
        <v>2.75</v>
      </c>
      <c r="P30" s="110">
        <f>'Лаборатории(итоги)'!K30</f>
        <v>2</v>
      </c>
      <c r="Q30" s="111">
        <f t="shared" si="1"/>
        <v>2.75</v>
      </c>
      <c r="R30" s="55">
        <f t="shared" si="2"/>
        <v>2.7777777777777777</v>
      </c>
      <c r="S30" s="110">
        <f>VLOOKUP(H30,'Перевод оценок в числовую шкалу'!$A$1:$B$11,2)</f>
        <v>2</v>
      </c>
      <c r="T30" s="55">
        <f t="shared" si="3"/>
        <v>2.7</v>
      </c>
      <c r="U30" s="55">
        <f>списки!G26</f>
        <v>0</v>
      </c>
      <c r="V30" s="55">
        <f t="shared" si="4"/>
        <v>2.7777777777777777</v>
      </c>
      <c r="W30" s="112">
        <f t="shared" si="5"/>
        <v>2.7</v>
      </c>
      <c r="X30" s="114"/>
      <c r="Y30" s="105"/>
      <c r="Z30" s="105"/>
      <c r="AA30" s="105"/>
    </row>
    <row r="31" spans="1:27" ht="15.75" customHeight="1">
      <c r="A31" s="18">
        <f>списки!A27</f>
        <v>27</v>
      </c>
      <c r="B31" s="5" t="str">
        <f>списки!C27</f>
        <v>СербУшко Андрей Викторович</v>
      </c>
      <c r="C31" s="55">
        <f>'Коллоквиум 1'!E31</f>
        <v>5</v>
      </c>
      <c r="D31" s="55">
        <f>'Коллоквиум 2'!E31</f>
        <v>4</v>
      </c>
      <c r="E31" s="55">
        <f>'Коллоквиум 3'!E31</f>
        <v>2</v>
      </c>
      <c r="F31" s="55">
        <f>'Коллоквиум 4'!E31</f>
        <v>2</v>
      </c>
      <c r="G31" s="55">
        <f>Контрольная!D31</f>
        <v>2</v>
      </c>
      <c r="H31" s="55">
        <v>2</v>
      </c>
      <c r="I31" s="110">
        <f>VLOOKUP(C31,'Перевод оценок в числовую шкалу'!$A$1:$B$11,2)</f>
        <v>5</v>
      </c>
      <c r="J31" s="110">
        <f>VLOOKUP(D31,'Перевод оценок в числовую шкалу'!$A$1:$B$11,2)</f>
        <v>4</v>
      </c>
      <c r="K31" s="110">
        <f>VLOOKUP(E31,'Перевод оценок в числовую шкалу'!$A$1:$B$11,2)</f>
        <v>2</v>
      </c>
      <c r="L31" s="110">
        <f>VLOOKUP(F31,'Перевод оценок в числовую шкалу'!$A$1:$B$11,2)</f>
        <v>2</v>
      </c>
      <c r="M31" s="55">
        <f t="shared" si="0"/>
        <v>3.25</v>
      </c>
      <c r="N31" s="110">
        <f>VLOOKUP(G31,'Перевод оценок в числовую шкалу'!$A$1:$B$11,2)</f>
        <v>2</v>
      </c>
      <c r="O31" s="111">
        <f>'Лаборатории(итоги)'!M31</f>
        <v>3.25</v>
      </c>
      <c r="P31" s="110">
        <f>'Лаборатории(итоги)'!K31</f>
        <v>2</v>
      </c>
      <c r="Q31" s="111">
        <f t="shared" si="1"/>
        <v>3.25</v>
      </c>
      <c r="R31" s="55">
        <f t="shared" si="2"/>
        <v>3.1111111111111112</v>
      </c>
      <c r="S31" s="110">
        <f>VLOOKUP(H31,'Перевод оценок в числовую шкалу'!$A$1:$B$11,2)</f>
        <v>2</v>
      </c>
      <c r="T31" s="55">
        <f t="shared" si="3"/>
        <v>3</v>
      </c>
      <c r="U31" s="55">
        <f>списки!G27</f>
        <v>0</v>
      </c>
      <c r="V31" s="55">
        <f t="shared" si="4"/>
        <v>3.1111111111111112</v>
      </c>
      <c r="W31" s="112">
        <f t="shared" si="5"/>
        <v>3</v>
      </c>
      <c r="X31" s="114"/>
      <c r="Y31" s="105"/>
      <c r="Z31" s="105"/>
      <c r="AA31" s="105"/>
    </row>
    <row r="32" spans="1:27" ht="15.75" customHeight="1">
      <c r="A32" s="18">
        <f>списки!A28</f>
        <v>28</v>
      </c>
      <c r="B32" s="5" t="str">
        <f>списки!C28</f>
        <v>Слепцова Софья Евгеньевна</v>
      </c>
      <c r="C32" s="55">
        <f>'Коллоквиум 1'!E32</f>
        <v>5</v>
      </c>
      <c r="D32" s="55">
        <f>'Коллоквиум 2'!E32</f>
        <v>5</v>
      </c>
      <c r="E32" s="55">
        <f>'Коллоквиум 3'!E32</f>
        <v>2</v>
      </c>
      <c r="F32" s="55">
        <f>'Коллоквиум 4'!E32</f>
        <v>2</v>
      </c>
      <c r="G32" s="55">
        <f>Контрольная!D32</f>
        <v>2</v>
      </c>
      <c r="H32" s="55">
        <v>2</v>
      </c>
      <c r="I32" s="110">
        <f>VLOOKUP(C32,'Перевод оценок в числовую шкалу'!$A$1:$B$11,2)</f>
        <v>5</v>
      </c>
      <c r="J32" s="110">
        <f>VLOOKUP(D32,'Перевод оценок в числовую шкалу'!$A$1:$B$11,2)</f>
        <v>5</v>
      </c>
      <c r="K32" s="110">
        <f>VLOOKUP(E32,'Перевод оценок в числовую шкалу'!$A$1:$B$11,2)</f>
        <v>2</v>
      </c>
      <c r="L32" s="110">
        <f>VLOOKUP(F32,'Перевод оценок в числовую шкалу'!$A$1:$B$11,2)</f>
        <v>2</v>
      </c>
      <c r="M32" s="55">
        <f t="shared" si="0"/>
        <v>3.5</v>
      </c>
      <c r="N32" s="110">
        <f>VLOOKUP(G32,'Перевод оценок в числовую шкалу'!$A$1:$B$11,2)</f>
        <v>2</v>
      </c>
      <c r="O32" s="111">
        <f>'Лаборатории(итоги)'!M32</f>
        <v>2.9249999999999998</v>
      </c>
      <c r="P32" s="110">
        <f>'Лаборатории(итоги)'!K32</f>
        <v>2</v>
      </c>
      <c r="Q32" s="111">
        <f t="shared" si="1"/>
        <v>2.9249999999999998</v>
      </c>
      <c r="R32" s="55">
        <f t="shared" si="2"/>
        <v>3.0777777777777775</v>
      </c>
      <c r="S32" s="110">
        <f>VLOOKUP(H32,'Перевод оценок в числовую шкалу'!$A$1:$B$11,2)</f>
        <v>2</v>
      </c>
      <c r="T32" s="55">
        <f t="shared" si="3"/>
        <v>2.9699999999999998</v>
      </c>
      <c r="U32" s="55">
        <f>списки!G28</f>
        <v>0</v>
      </c>
      <c r="V32" s="55">
        <f t="shared" si="4"/>
        <v>3.0777777777777775</v>
      </c>
      <c r="W32" s="112">
        <f t="shared" si="5"/>
        <v>2.9699999999999998</v>
      </c>
      <c r="X32" s="114"/>
      <c r="Y32" s="105"/>
      <c r="Z32" s="105"/>
      <c r="AA32" s="105"/>
    </row>
    <row r="33" spans="1:27" ht="15.75" customHeight="1">
      <c r="A33" s="18">
        <f>списки!A29</f>
        <v>29</v>
      </c>
      <c r="B33" s="5" t="str">
        <f>списки!C29</f>
        <v>Стариков Павел Михайлович</v>
      </c>
      <c r="C33" s="55">
        <f>'Коллоквиум 1'!E33</f>
        <v>2</v>
      </c>
      <c r="D33" s="55">
        <f>'Коллоквиум 2'!E33</f>
        <v>2</v>
      </c>
      <c r="E33" s="55">
        <f>'Коллоквиум 3'!E33</f>
        <v>2</v>
      </c>
      <c r="F33" s="55">
        <f>'Коллоквиум 4'!E33</f>
        <v>2</v>
      </c>
      <c r="G33" s="55">
        <f>Контрольная!D33</f>
        <v>2</v>
      </c>
      <c r="H33" s="55">
        <v>2</v>
      </c>
      <c r="I33" s="110">
        <f>VLOOKUP(C33,'Перевод оценок в числовую шкалу'!$A$1:$B$11,2)</f>
        <v>2</v>
      </c>
      <c r="J33" s="110">
        <f>VLOOKUP(D33,'Перевод оценок в числовую шкалу'!$A$1:$B$11,2)</f>
        <v>2</v>
      </c>
      <c r="K33" s="110">
        <f>VLOOKUP(E33,'Перевод оценок в числовую шкалу'!$A$1:$B$11,2)</f>
        <v>2</v>
      </c>
      <c r="L33" s="110">
        <f>VLOOKUP(F33,'Перевод оценок в числовую шкалу'!$A$1:$B$11,2)</f>
        <v>2</v>
      </c>
      <c r="M33" s="55">
        <f t="shared" si="0"/>
        <v>2</v>
      </c>
      <c r="N33" s="110">
        <f>VLOOKUP(G33,'Перевод оценок в числовую шкалу'!$A$1:$B$11,2)</f>
        <v>2</v>
      </c>
      <c r="O33" s="111">
        <f>'Лаборатории(итоги)'!M33</f>
        <v>2</v>
      </c>
      <c r="P33" s="110">
        <f>'Лаборатории(итоги)'!K33</f>
        <v>2</v>
      </c>
      <c r="Q33" s="111">
        <f t="shared" si="1"/>
        <v>2</v>
      </c>
      <c r="R33" s="55">
        <f t="shared" si="2"/>
        <v>2</v>
      </c>
      <c r="S33" s="110">
        <f>VLOOKUP(H33,'Перевод оценок в числовую шкалу'!$A$1:$B$11,2)</f>
        <v>2</v>
      </c>
      <c r="T33" s="55">
        <f t="shared" si="3"/>
        <v>2</v>
      </c>
      <c r="U33" s="55">
        <f>списки!G29</f>
        <v>0</v>
      </c>
      <c r="V33" s="55">
        <f t="shared" si="4"/>
        <v>2</v>
      </c>
      <c r="W33" s="112">
        <f t="shared" si="5"/>
        <v>2</v>
      </c>
      <c r="X33" s="114"/>
      <c r="Y33" s="105"/>
      <c r="Z33" s="105"/>
      <c r="AA33" s="105"/>
    </row>
    <row r="34" spans="1:27" ht="15.75" customHeight="1">
      <c r="A34" s="18">
        <f>списки!A30</f>
        <v>30</v>
      </c>
      <c r="B34" s="5" t="str">
        <f>списки!C30</f>
        <v>Степанова Кристина Александровна</v>
      </c>
      <c r="C34" s="55">
        <f>'Коллоквиум 1'!E34</f>
        <v>5</v>
      </c>
      <c r="D34" s="55">
        <f>'Коллоквиум 2'!E34</f>
        <v>4</v>
      </c>
      <c r="E34" s="55">
        <f>'Коллоквиум 3'!E34</f>
        <v>2</v>
      </c>
      <c r="F34" s="55">
        <f>'Коллоквиум 4'!E34</f>
        <v>2</v>
      </c>
      <c r="G34" s="55">
        <f>Контрольная!D34</f>
        <v>2</v>
      </c>
      <c r="H34" s="55">
        <v>2</v>
      </c>
      <c r="I34" s="110">
        <f>VLOOKUP(C34,'Перевод оценок в числовую шкалу'!$A$1:$B$11,2)</f>
        <v>5</v>
      </c>
      <c r="J34" s="110">
        <f>VLOOKUP(D34,'Перевод оценок в числовую шкалу'!$A$1:$B$11,2)</f>
        <v>4</v>
      </c>
      <c r="K34" s="110">
        <f>VLOOKUP(E34,'Перевод оценок в числовую шкалу'!$A$1:$B$11,2)</f>
        <v>2</v>
      </c>
      <c r="L34" s="110">
        <f>VLOOKUP(F34,'Перевод оценок в числовую шкалу'!$A$1:$B$11,2)</f>
        <v>2</v>
      </c>
      <c r="M34" s="55">
        <f t="shared" si="0"/>
        <v>3.25</v>
      </c>
      <c r="N34" s="110">
        <f>VLOOKUP(G34,'Перевод оценок в числовую шкалу'!$A$1:$B$11,2)</f>
        <v>2</v>
      </c>
      <c r="O34" s="111">
        <f>'Лаборатории(итоги)'!M34</f>
        <v>3.4249999999999998</v>
      </c>
      <c r="P34" s="110">
        <f>'Лаборатории(итоги)'!K34</f>
        <v>2</v>
      </c>
      <c r="Q34" s="111">
        <f t="shared" si="1"/>
        <v>3.4249999999999998</v>
      </c>
      <c r="R34" s="55">
        <f t="shared" si="2"/>
        <v>3.1888888888888887</v>
      </c>
      <c r="S34" s="110">
        <f>VLOOKUP(H34,'Перевод оценок в числовую шкалу'!$A$1:$B$11,2)</f>
        <v>2</v>
      </c>
      <c r="T34" s="55">
        <f t="shared" si="3"/>
        <v>3.07</v>
      </c>
      <c r="U34" s="55">
        <f>списки!G30</f>
        <v>0</v>
      </c>
      <c r="V34" s="55">
        <f t="shared" si="4"/>
        <v>3.1888888888888887</v>
      </c>
      <c r="W34" s="112">
        <f t="shared" si="5"/>
        <v>3.07</v>
      </c>
      <c r="X34" s="114"/>
      <c r="Y34" s="105"/>
      <c r="Z34" s="105"/>
      <c r="AA34" s="105"/>
    </row>
    <row r="35" spans="1:27" ht="15.75" customHeight="1">
      <c r="A35" s="18">
        <f>списки!A31</f>
        <v>31</v>
      </c>
      <c r="B35" s="5" t="str">
        <f>списки!C31</f>
        <v>Фам Ань Ту</v>
      </c>
      <c r="C35" s="55">
        <f>'Коллоквиум 1'!E35</f>
        <v>5</v>
      </c>
      <c r="D35" s="55">
        <f>'Коллоквиум 2'!E35</f>
        <v>5</v>
      </c>
      <c r="E35" s="55">
        <f>'Коллоквиум 3'!E35</f>
        <v>2</v>
      </c>
      <c r="F35" s="55">
        <f>'Коллоквиум 4'!E35</f>
        <v>2</v>
      </c>
      <c r="G35" s="55">
        <f>Контрольная!D35</f>
        <v>2</v>
      </c>
      <c r="H35" s="55">
        <v>2</v>
      </c>
      <c r="I35" s="110">
        <f>VLOOKUP(C35,'Перевод оценок в числовую шкалу'!$A$1:$B$11,2)</f>
        <v>5</v>
      </c>
      <c r="J35" s="110">
        <f>VLOOKUP(D35,'Перевод оценок в числовую шкалу'!$A$1:$B$11,2)</f>
        <v>5</v>
      </c>
      <c r="K35" s="110">
        <f>VLOOKUP(E35,'Перевод оценок в числовую шкалу'!$A$1:$B$11,2)</f>
        <v>2</v>
      </c>
      <c r="L35" s="110">
        <f>VLOOKUP(F35,'Перевод оценок в числовую шкалу'!$A$1:$B$11,2)</f>
        <v>2</v>
      </c>
      <c r="M35" s="55">
        <f t="shared" si="0"/>
        <v>3.5</v>
      </c>
      <c r="N35" s="110">
        <f>VLOOKUP(G35,'Перевод оценок в числовую шкалу'!$A$1:$B$11,2)</f>
        <v>2</v>
      </c>
      <c r="O35" s="111">
        <f>'Лаборатории(итоги)'!M35</f>
        <v>2.6749999999999998</v>
      </c>
      <c r="P35" s="110">
        <f>'Лаборатории(итоги)'!K35</f>
        <v>2</v>
      </c>
      <c r="Q35" s="111">
        <f t="shared" si="1"/>
        <v>2.6749999999999998</v>
      </c>
      <c r="R35" s="55">
        <f t="shared" si="2"/>
        <v>2.9666666666666668</v>
      </c>
      <c r="S35" s="110">
        <f>VLOOKUP(H35,'Перевод оценок в числовую шкалу'!$A$1:$B$11,2)</f>
        <v>2</v>
      </c>
      <c r="T35" s="55">
        <f t="shared" si="3"/>
        <v>2.87</v>
      </c>
      <c r="U35" s="55">
        <f>списки!G31</f>
        <v>0</v>
      </c>
      <c r="V35" s="55">
        <f t="shared" si="4"/>
        <v>2.9666666666666668</v>
      </c>
      <c r="W35" s="112">
        <f t="shared" si="5"/>
        <v>2.87</v>
      </c>
      <c r="X35" s="114"/>
      <c r="Y35" s="105"/>
      <c r="Z35" s="105"/>
      <c r="AA35" s="105"/>
    </row>
    <row r="36" spans="1:27" ht="15.75" customHeight="1">
      <c r="A36" s="18">
        <f>списки!A32</f>
        <v>32</v>
      </c>
      <c r="B36" s="5" t="str">
        <f>списки!C32</f>
        <v>Шевченко Арина Александровна</v>
      </c>
      <c r="C36" s="55">
        <f>'Коллоквиум 1'!E36</f>
        <v>4</v>
      </c>
      <c r="D36" s="55">
        <f>'Коллоквиум 2'!E36</f>
        <v>5</v>
      </c>
      <c r="E36" s="55">
        <f>'Коллоквиум 3'!E36</f>
        <v>2</v>
      </c>
      <c r="F36" s="55">
        <f>'Коллоквиум 4'!E36</f>
        <v>2</v>
      </c>
      <c r="G36" s="55">
        <f>Контрольная!D36</f>
        <v>2</v>
      </c>
      <c r="H36" s="55">
        <v>2</v>
      </c>
      <c r="I36" s="110">
        <f>VLOOKUP(C36,'Перевод оценок в числовую шкалу'!$A$1:$B$11,2)</f>
        <v>4</v>
      </c>
      <c r="J36" s="110">
        <f>VLOOKUP(D36,'Перевод оценок в числовую шкалу'!$A$1:$B$11,2)</f>
        <v>5</v>
      </c>
      <c r="K36" s="110">
        <f>VLOOKUP(E36,'Перевод оценок в числовую шкалу'!$A$1:$B$11,2)</f>
        <v>2</v>
      </c>
      <c r="L36" s="110">
        <f>VLOOKUP(F36,'Перевод оценок в числовую шкалу'!$A$1:$B$11,2)</f>
        <v>2</v>
      </c>
      <c r="M36" s="55">
        <f t="shared" si="0"/>
        <v>3.25</v>
      </c>
      <c r="N36" s="110">
        <f>VLOOKUP(G36,'Перевод оценок в числовую шкалу'!$A$1:$B$11,2)</f>
        <v>2</v>
      </c>
      <c r="O36" s="111">
        <f>'Лаборатории(итоги)'!M36</f>
        <v>3.35</v>
      </c>
      <c r="P36" s="110">
        <f>'Лаборатории(итоги)'!K36</f>
        <v>2</v>
      </c>
      <c r="Q36" s="111">
        <f t="shared" si="1"/>
        <v>3.35</v>
      </c>
      <c r="R36" s="55">
        <f t="shared" si="2"/>
        <v>3.1555555555555554</v>
      </c>
      <c r="S36" s="110">
        <f>VLOOKUP(H36,'Перевод оценок в числовую шкалу'!$A$1:$B$11,2)</f>
        <v>2</v>
      </c>
      <c r="T36" s="55">
        <f t="shared" si="3"/>
        <v>3.04</v>
      </c>
      <c r="U36" s="55">
        <f>списки!G32</f>
        <v>0</v>
      </c>
      <c r="V36" s="55">
        <f t="shared" si="4"/>
        <v>3.1555555555555554</v>
      </c>
      <c r="W36" s="112">
        <f t="shared" si="5"/>
        <v>3.04</v>
      </c>
      <c r="X36" s="114"/>
      <c r="Y36" s="105"/>
      <c r="Z36" s="105"/>
      <c r="AA36" s="105"/>
    </row>
    <row r="37" spans="1:27" ht="15.75" customHeight="1">
      <c r="A37" s="18">
        <f>списки!A33</f>
        <v>33</v>
      </c>
      <c r="B37" s="5" t="str">
        <f>списки!C33</f>
        <v>Щулькин Никита Сергеевич</v>
      </c>
      <c r="C37" s="55">
        <f>'Коллоквиум 1'!E37</f>
        <v>5</v>
      </c>
      <c r="D37" s="55">
        <f>'Коллоквиум 2'!E37</f>
        <v>4</v>
      </c>
      <c r="E37" s="55">
        <f>'Коллоквиум 3'!E37</f>
        <v>2</v>
      </c>
      <c r="F37" s="55">
        <f>'Коллоквиум 4'!E37</f>
        <v>2</v>
      </c>
      <c r="G37" s="55">
        <f>Контрольная!D37</f>
        <v>2</v>
      </c>
      <c r="H37" s="55">
        <v>2</v>
      </c>
      <c r="I37" s="110">
        <f>VLOOKUP(C37,'Перевод оценок в числовую шкалу'!$A$1:$B$11,2)</f>
        <v>5</v>
      </c>
      <c r="J37" s="110">
        <f>VLOOKUP(D37,'Перевод оценок в числовую шкалу'!$A$1:$B$11,2)</f>
        <v>4</v>
      </c>
      <c r="K37" s="110">
        <f>VLOOKUP(E37,'Перевод оценок в числовую шкалу'!$A$1:$B$11,2)</f>
        <v>2</v>
      </c>
      <c r="L37" s="110">
        <f>VLOOKUP(F37,'Перевод оценок в числовую шкалу'!$A$1:$B$11,2)</f>
        <v>2</v>
      </c>
      <c r="M37" s="55">
        <f t="shared" si="0"/>
        <v>3.25</v>
      </c>
      <c r="N37" s="110">
        <f>VLOOKUP(G37,'Перевод оценок в числовую шкалу'!$A$1:$B$11,2)</f>
        <v>2</v>
      </c>
      <c r="O37" s="111">
        <f>'Лаборатории(итоги)'!M37</f>
        <v>3.1749999999999998</v>
      </c>
      <c r="P37" s="110">
        <f>'Лаборатории(итоги)'!K37</f>
        <v>2</v>
      </c>
      <c r="Q37" s="111">
        <f t="shared" si="1"/>
        <v>3.1749999999999998</v>
      </c>
      <c r="R37" s="55">
        <f t="shared" si="2"/>
        <v>3.0777777777777775</v>
      </c>
      <c r="S37" s="110">
        <f>VLOOKUP(H37,'Перевод оценок в числовую шкалу'!$A$1:$B$11,2)</f>
        <v>2</v>
      </c>
      <c r="T37" s="55">
        <f t="shared" si="3"/>
        <v>2.9699999999999998</v>
      </c>
      <c r="U37" s="55">
        <f>списки!G33</f>
        <v>0</v>
      </c>
      <c r="V37" s="55">
        <f t="shared" si="4"/>
        <v>3.0777777777777775</v>
      </c>
      <c r="W37" s="112">
        <f t="shared" si="5"/>
        <v>2.9699999999999998</v>
      </c>
      <c r="X37" s="114"/>
      <c r="Y37" s="105"/>
      <c r="Z37" s="105"/>
      <c r="AA37" s="105"/>
    </row>
    <row r="38" spans="1:27" ht="15.75" customHeight="1">
      <c r="A38" s="18">
        <f>списки!A34</f>
        <v>34</v>
      </c>
      <c r="B38" s="5" t="str">
        <f>списки!C34</f>
        <v>Абдиев Лочин Журабек угли</v>
      </c>
      <c r="C38" s="55">
        <f>'Коллоквиум 1'!E38</f>
        <v>2</v>
      </c>
      <c r="D38" s="55">
        <f>'Коллоквиум 2'!E38</f>
        <v>4</v>
      </c>
      <c r="E38" s="55">
        <f>'Коллоквиум 3'!E38</f>
        <v>2</v>
      </c>
      <c r="F38" s="55">
        <f>'Коллоквиум 4'!E38</f>
        <v>2</v>
      </c>
      <c r="G38" s="55">
        <f>Контрольная!D38</f>
        <v>2</v>
      </c>
      <c r="H38" s="55">
        <v>2</v>
      </c>
      <c r="I38" s="110">
        <f>VLOOKUP(C38,'Перевод оценок в числовую шкалу'!$A$1:$B$11,2)</f>
        <v>2</v>
      </c>
      <c r="J38" s="110">
        <f>VLOOKUP(D38,'Перевод оценок в числовую шкалу'!$A$1:$B$11,2)</f>
        <v>4</v>
      </c>
      <c r="K38" s="110">
        <f>VLOOKUP(E38,'Перевод оценок в числовую шкалу'!$A$1:$B$11,2)</f>
        <v>2</v>
      </c>
      <c r="L38" s="110">
        <f>VLOOKUP(F38,'Перевод оценок в числовую шкалу'!$A$1:$B$11,2)</f>
        <v>2</v>
      </c>
      <c r="M38" s="55">
        <f t="shared" si="0"/>
        <v>2.5</v>
      </c>
      <c r="N38" s="110">
        <f>VLOOKUP(G38,'Перевод оценок в числовую шкалу'!$A$1:$B$11,2)</f>
        <v>2</v>
      </c>
      <c r="O38" s="111">
        <f>'Лаборатории(итоги)'!M38</f>
        <v>2</v>
      </c>
      <c r="P38" s="110">
        <f>'Лаборатории(итоги)'!K38</f>
        <v>2</v>
      </c>
      <c r="Q38" s="111">
        <f t="shared" si="1"/>
        <v>2</v>
      </c>
      <c r="R38" s="55">
        <f t="shared" si="2"/>
        <v>2.2222222222222223</v>
      </c>
      <c r="S38" s="110">
        <f>VLOOKUP(H38,'Перевод оценок в числовую шкалу'!$A$1:$B$11,2)</f>
        <v>2</v>
      </c>
      <c r="T38" s="55">
        <f t="shared" si="3"/>
        <v>2.2000000000000002</v>
      </c>
      <c r="U38" s="55">
        <f>списки!G34</f>
        <v>0</v>
      </c>
      <c r="V38" s="55">
        <f t="shared" si="4"/>
        <v>2.2222222222222223</v>
      </c>
      <c r="W38" s="112">
        <f t="shared" si="5"/>
        <v>2.2000000000000002</v>
      </c>
      <c r="X38" s="114"/>
      <c r="Y38" s="105"/>
      <c r="Z38" s="105"/>
      <c r="AA38" s="105"/>
    </row>
    <row r="39" spans="1:27" ht="15.75" customHeight="1">
      <c r="A39" s="18">
        <f>списки!A35</f>
        <v>35</v>
      </c>
      <c r="B39" s="5" t="str">
        <f>списки!C35</f>
        <v>Аксёнова Ирина Александровна</v>
      </c>
      <c r="C39" s="55">
        <f>'Коллоквиум 1'!E39</f>
        <v>5</v>
      </c>
      <c r="D39" s="55">
        <f>'Коллоквиум 2'!E39</f>
        <v>5</v>
      </c>
      <c r="E39" s="55">
        <f>'Коллоквиум 3'!E39</f>
        <v>2</v>
      </c>
      <c r="F39" s="55">
        <f>'Коллоквиум 4'!E39</f>
        <v>2</v>
      </c>
      <c r="G39" s="55">
        <f>Контрольная!D39</f>
        <v>2</v>
      </c>
      <c r="H39" s="55">
        <v>2</v>
      </c>
      <c r="I39" s="110">
        <f>VLOOKUP(C39,'Перевод оценок в числовую шкалу'!$A$1:$B$11,2)</f>
        <v>5</v>
      </c>
      <c r="J39" s="110">
        <f>VLOOKUP(D39,'Перевод оценок в числовую шкалу'!$A$1:$B$11,2)</f>
        <v>5</v>
      </c>
      <c r="K39" s="110">
        <f>VLOOKUP(E39,'Перевод оценок в числовую шкалу'!$A$1:$B$11,2)</f>
        <v>2</v>
      </c>
      <c r="L39" s="110">
        <f>VLOOKUP(F39,'Перевод оценок в числовую шкалу'!$A$1:$B$11,2)</f>
        <v>2</v>
      </c>
      <c r="M39" s="55">
        <f t="shared" si="0"/>
        <v>3.5</v>
      </c>
      <c r="N39" s="110">
        <f>VLOOKUP(G39,'Перевод оценок в числовую шкалу'!$A$1:$B$11,2)</f>
        <v>2</v>
      </c>
      <c r="O39" s="111">
        <f>'Лаборатории(итоги)'!M39</f>
        <v>3.5</v>
      </c>
      <c r="P39" s="110">
        <f>'Лаборатории(итоги)'!K39</f>
        <v>2</v>
      </c>
      <c r="Q39" s="111">
        <f t="shared" si="1"/>
        <v>3.5</v>
      </c>
      <c r="R39" s="55">
        <f t="shared" si="2"/>
        <v>3.3333333333333335</v>
      </c>
      <c r="S39" s="110">
        <f>VLOOKUP(H39,'Перевод оценок в числовую шкалу'!$A$1:$B$11,2)</f>
        <v>2</v>
      </c>
      <c r="T39" s="55">
        <f t="shared" si="3"/>
        <v>3.2</v>
      </c>
      <c r="U39" s="55">
        <f>списки!G35</f>
        <v>0</v>
      </c>
      <c r="V39" s="55">
        <f t="shared" si="4"/>
        <v>3.3333333333333335</v>
      </c>
      <c r="W39" s="112">
        <f t="shared" si="5"/>
        <v>3.2</v>
      </c>
      <c r="X39" s="114"/>
      <c r="Y39" s="105"/>
      <c r="Z39" s="105"/>
      <c r="AA39" s="105"/>
    </row>
    <row r="40" spans="1:27" ht="15.75" customHeight="1">
      <c r="A40" s="18">
        <f>списки!A36</f>
        <v>36</v>
      </c>
      <c r="B40" s="5" t="str">
        <f>списки!C36</f>
        <v>Александрова Полина Андреевна</v>
      </c>
      <c r="C40" s="55">
        <f>'Коллоквиум 1'!E40</f>
        <v>5</v>
      </c>
      <c r="D40" s="55">
        <f>'Коллоквиум 2'!E40</f>
        <v>2</v>
      </c>
      <c r="E40" s="55">
        <f>'Коллоквиум 3'!E40</f>
        <v>2</v>
      </c>
      <c r="F40" s="55">
        <f>'Коллоквиум 4'!E40</f>
        <v>2</v>
      </c>
      <c r="G40" s="55">
        <f>Контрольная!D40</f>
        <v>2</v>
      </c>
      <c r="H40" s="55">
        <v>2</v>
      </c>
      <c r="I40" s="110">
        <f>VLOOKUP(C40,'Перевод оценок в числовую шкалу'!$A$1:$B$11,2)</f>
        <v>5</v>
      </c>
      <c r="J40" s="110">
        <f>VLOOKUP(D40,'Перевод оценок в числовую шкалу'!$A$1:$B$11,2)</f>
        <v>2</v>
      </c>
      <c r="K40" s="110">
        <f>VLOOKUP(E40,'Перевод оценок в числовую шкалу'!$A$1:$B$11,2)</f>
        <v>2</v>
      </c>
      <c r="L40" s="110">
        <f>VLOOKUP(F40,'Перевод оценок в числовую шкалу'!$A$1:$B$11,2)</f>
        <v>2</v>
      </c>
      <c r="M40" s="55">
        <f t="shared" si="0"/>
        <v>2.75</v>
      </c>
      <c r="N40" s="110">
        <f>VLOOKUP(G40,'Перевод оценок в числовую шкалу'!$A$1:$B$11,2)</f>
        <v>2</v>
      </c>
      <c r="O40" s="111">
        <f>'Лаборатории(итоги)'!M40</f>
        <v>3.5</v>
      </c>
      <c r="P40" s="110">
        <f>'Лаборатории(итоги)'!K40</f>
        <v>2</v>
      </c>
      <c r="Q40" s="111">
        <f t="shared" si="1"/>
        <v>3.5</v>
      </c>
      <c r="R40" s="55">
        <f t="shared" si="2"/>
        <v>3</v>
      </c>
      <c r="S40" s="110">
        <f>VLOOKUP(H40,'Перевод оценок в числовую шкалу'!$A$1:$B$11,2)</f>
        <v>2</v>
      </c>
      <c r="T40" s="55">
        <f t="shared" si="3"/>
        <v>2.9</v>
      </c>
      <c r="U40" s="55">
        <f>списки!G36</f>
        <v>0</v>
      </c>
      <c r="V40" s="55">
        <f t="shared" si="4"/>
        <v>3</v>
      </c>
      <c r="W40" s="112">
        <f t="shared" si="5"/>
        <v>2.9</v>
      </c>
      <c r="X40" s="114"/>
      <c r="Y40" s="105"/>
      <c r="Z40" s="105"/>
      <c r="AA40" s="105"/>
    </row>
    <row r="41" spans="1:27" ht="15.75" customHeight="1">
      <c r="A41" s="18">
        <f>списки!A37</f>
        <v>37</v>
      </c>
      <c r="B41" s="5" t="str">
        <f>списки!C37</f>
        <v>Алексеев Григорий Александрович</v>
      </c>
      <c r="C41" s="55">
        <f>'Коллоквиум 1'!E41</f>
        <v>3</v>
      </c>
      <c r="D41" s="55">
        <f>'Коллоквиум 2'!E41</f>
        <v>5</v>
      </c>
      <c r="E41" s="55">
        <f>'Коллоквиум 3'!E41</f>
        <v>2</v>
      </c>
      <c r="F41" s="55">
        <f>'Коллоквиум 4'!E41</f>
        <v>2</v>
      </c>
      <c r="G41" s="55">
        <f>Контрольная!D41</f>
        <v>2</v>
      </c>
      <c r="H41" s="55">
        <v>2</v>
      </c>
      <c r="I41" s="110">
        <f>VLOOKUP(C41,'Перевод оценок в числовую шкалу'!$A$1:$B$11,2)</f>
        <v>3</v>
      </c>
      <c r="J41" s="110">
        <f>VLOOKUP(D41,'Перевод оценок в числовую шкалу'!$A$1:$B$11,2)</f>
        <v>5</v>
      </c>
      <c r="K41" s="110">
        <f>VLOOKUP(E41,'Перевод оценок в числовую шкалу'!$A$1:$B$11,2)</f>
        <v>2</v>
      </c>
      <c r="L41" s="110">
        <f>VLOOKUP(F41,'Перевод оценок в числовую шкалу'!$A$1:$B$11,2)</f>
        <v>2</v>
      </c>
      <c r="M41" s="55">
        <f t="shared" si="0"/>
        <v>3</v>
      </c>
      <c r="N41" s="110">
        <f>VLOOKUP(G41,'Перевод оценок в числовую шкалу'!$A$1:$B$11,2)</f>
        <v>2</v>
      </c>
      <c r="O41" s="111">
        <f>'Лаборатории(итоги)'!M41</f>
        <v>3.1</v>
      </c>
      <c r="P41" s="110">
        <f>'Лаборатории(итоги)'!K41</f>
        <v>2</v>
      </c>
      <c r="Q41" s="111">
        <f t="shared" si="1"/>
        <v>3.1</v>
      </c>
      <c r="R41" s="55">
        <f t="shared" si="2"/>
        <v>2.9333333333333331</v>
      </c>
      <c r="S41" s="110">
        <f>VLOOKUP(H41,'Перевод оценок в числовую шкалу'!$A$1:$B$11,2)</f>
        <v>2</v>
      </c>
      <c r="T41" s="55">
        <f t="shared" si="3"/>
        <v>2.84</v>
      </c>
      <c r="U41" s="55">
        <f>списки!G37</f>
        <v>0</v>
      </c>
      <c r="V41" s="55">
        <f t="shared" si="4"/>
        <v>2.9333333333333331</v>
      </c>
      <c r="W41" s="112">
        <f t="shared" si="5"/>
        <v>2.84</v>
      </c>
      <c r="X41" s="114"/>
      <c r="Y41" s="105"/>
      <c r="Z41" s="105"/>
      <c r="AA41" s="105"/>
    </row>
    <row r="42" spans="1:27" ht="15.75" customHeight="1">
      <c r="A42" s="18">
        <f>списки!A38</f>
        <v>38</v>
      </c>
      <c r="B42" s="5" t="str">
        <f>списки!C38</f>
        <v>Аслонов Умид Гани угли</v>
      </c>
      <c r="C42" s="55">
        <f>'Коллоквиум 1'!E42</f>
        <v>5</v>
      </c>
      <c r="D42" s="55">
        <f>'Коллоквиум 2'!E42</f>
        <v>2</v>
      </c>
      <c r="E42" s="55">
        <f>'Коллоквиум 3'!E42</f>
        <v>2</v>
      </c>
      <c r="F42" s="55">
        <f>'Коллоквиум 4'!E42</f>
        <v>2</v>
      </c>
      <c r="G42" s="55">
        <f>Контрольная!D42</f>
        <v>2</v>
      </c>
      <c r="H42" s="55">
        <v>2</v>
      </c>
      <c r="I42" s="110">
        <f>VLOOKUP(C42,'Перевод оценок в числовую шкалу'!$A$1:$B$11,2)</f>
        <v>5</v>
      </c>
      <c r="J42" s="110">
        <f>VLOOKUP(D42,'Перевод оценок в числовую шкалу'!$A$1:$B$11,2)</f>
        <v>2</v>
      </c>
      <c r="K42" s="110">
        <f>VLOOKUP(E42,'Перевод оценок в числовую шкалу'!$A$1:$B$11,2)</f>
        <v>2</v>
      </c>
      <c r="L42" s="110">
        <f>VLOOKUP(F42,'Перевод оценок в числовую шкалу'!$A$1:$B$11,2)</f>
        <v>2</v>
      </c>
      <c r="M42" s="55">
        <f t="shared" si="0"/>
        <v>2.75</v>
      </c>
      <c r="N42" s="110">
        <f>VLOOKUP(G42,'Перевод оценок в числовую шкалу'!$A$1:$B$11,2)</f>
        <v>2</v>
      </c>
      <c r="O42" s="111">
        <f>'Лаборатории(итоги)'!M42</f>
        <v>2.75</v>
      </c>
      <c r="P42" s="110">
        <f>'Лаборатории(итоги)'!K42</f>
        <v>2</v>
      </c>
      <c r="Q42" s="111">
        <f t="shared" si="1"/>
        <v>2.75</v>
      </c>
      <c r="R42" s="55">
        <f t="shared" si="2"/>
        <v>2.6666666666666665</v>
      </c>
      <c r="S42" s="110">
        <f>VLOOKUP(H42,'Перевод оценок в числовую шкалу'!$A$1:$B$11,2)</f>
        <v>2</v>
      </c>
      <c r="T42" s="55">
        <f t="shared" si="3"/>
        <v>2.6</v>
      </c>
      <c r="U42" s="55">
        <f>списки!G38</f>
        <v>0</v>
      </c>
      <c r="V42" s="55">
        <f t="shared" si="4"/>
        <v>2.6666666666666665</v>
      </c>
      <c r="W42" s="112">
        <f t="shared" si="5"/>
        <v>2.6</v>
      </c>
      <c r="X42" s="114"/>
      <c r="Y42" s="105"/>
      <c r="Z42" s="105"/>
      <c r="AA42" s="105"/>
    </row>
    <row r="43" spans="1:27" ht="15.75" customHeight="1">
      <c r="A43" s="18">
        <f>списки!A39</f>
        <v>39</v>
      </c>
      <c r="B43" s="5" t="str">
        <f>списки!C39</f>
        <v>Балыков Артем Владимирович</v>
      </c>
      <c r="C43" s="55">
        <f>'Коллоквиум 1'!E43</f>
        <v>5</v>
      </c>
      <c r="D43" s="55">
        <f>'Коллоквиум 2'!E43</f>
        <v>4</v>
      </c>
      <c r="E43" s="55">
        <f>'Коллоквиум 3'!E43</f>
        <v>2</v>
      </c>
      <c r="F43" s="55">
        <f>'Коллоквиум 4'!E43</f>
        <v>2</v>
      </c>
      <c r="G43" s="55">
        <f>Контрольная!D43</f>
        <v>2</v>
      </c>
      <c r="H43" s="55">
        <v>2</v>
      </c>
      <c r="I43" s="110">
        <f>VLOOKUP(C43,'Перевод оценок в числовую шкалу'!$A$1:$B$11,2)</f>
        <v>5</v>
      </c>
      <c r="J43" s="110">
        <f>VLOOKUP(D43,'Перевод оценок в числовую шкалу'!$A$1:$B$11,2)</f>
        <v>4</v>
      </c>
      <c r="K43" s="110">
        <f>VLOOKUP(E43,'Перевод оценок в числовую шкалу'!$A$1:$B$11,2)</f>
        <v>2</v>
      </c>
      <c r="L43" s="110">
        <f>VLOOKUP(F43,'Перевод оценок в числовую шкалу'!$A$1:$B$11,2)</f>
        <v>2</v>
      </c>
      <c r="M43" s="55">
        <f t="shared" si="0"/>
        <v>3.25</v>
      </c>
      <c r="N43" s="110">
        <f>VLOOKUP(G43,'Перевод оценок в числовую шкалу'!$A$1:$B$11,2)</f>
        <v>2</v>
      </c>
      <c r="O43" s="111">
        <f>'Лаборатории(итоги)'!M43</f>
        <v>3.5</v>
      </c>
      <c r="P43" s="110">
        <f>'Лаборатории(итоги)'!K43</f>
        <v>2</v>
      </c>
      <c r="Q43" s="111">
        <f t="shared" si="1"/>
        <v>3.5</v>
      </c>
      <c r="R43" s="55">
        <f t="shared" si="2"/>
        <v>3.2222222222222223</v>
      </c>
      <c r="S43" s="110">
        <f>VLOOKUP(H43,'Перевод оценок в числовую шкалу'!$A$1:$B$11,2)</f>
        <v>2</v>
      </c>
      <c r="T43" s="55">
        <f t="shared" si="3"/>
        <v>3.1</v>
      </c>
      <c r="U43" s="55">
        <f>списки!G39</f>
        <v>0</v>
      </c>
      <c r="V43" s="55">
        <f t="shared" si="4"/>
        <v>3.2222222222222223</v>
      </c>
      <c r="W43" s="112">
        <f t="shared" si="5"/>
        <v>3.1</v>
      </c>
      <c r="X43" s="114"/>
      <c r="Y43" s="105"/>
      <c r="Z43" s="105"/>
      <c r="AA43" s="105"/>
    </row>
    <row r="44" spans="1:27" ht="15.75" customHeight="1">
      <c r="A44" s="18">
        <f>списки!A40</f>
        <v>40</v>
      </c>
      <c r="B44" s="5" t="str">
        <f>списки!C40</f>
        <v>Вильданов Артём Русланович</v>
      </c>
      <c r="C44" s="55">
        <f>'Коллоквиум 1'!E44</f>
        <v>5</v>
      </c>
      <c r="D44" s="55">
        <f>'Коллоквиум 2'!E44</f>
        <v>5</v>
      </c>
      <c r="E44" s="55">
        <f>'Коллоквиум 3'!E44</f>
        <v>2</v>
      </c>
      <c r="F44" s="55">
        <f>'Коллоквиум 4'!E44</f>
        <v>2</v>
      </c>
      <c r="G44" s="55">
        <f>Контрольная!D44</f>
        <v>2</v>
      </c>
      <c r="H44" s="55">
        <v>2</v>
      </c>
      <c r="I44" s="110">
        <f>VLOOKUP(C44,'Перевод оценок в числовую шкалу'!$A$1:$B$11,2)</f>
        <v>5</v>
      </c>
      <c r="J44" s="110">
        <f>VLOOKUP(D44,'Перевод оценок в числовую шкалу'!$A$1:$B$11,2)</f>
        <v>5</v>
      </c>
      <c r="K44" s="110">
        <f>VLOOKUP(E44,'Перевод оценок в числовую шкалу'!$A$1:$B$11,2)</f>
        <v>2</v>
      </c>
      <c r="L44" s="110">
        <f>VLOOKUP(F44,'Перевод оценок в числовую шкалу'!$A$1:$B$11,2)</f>
        <v>2</v>
      </c>
      <c r="M44" s="55">
        <f t="shared" si="0"/>
        <v>3.5</v>
      </c>
      <c r="N44" s="110">
        <f>VLOOKUP(G44,'Перевод оценок в числовую шкалу'!$A$1:$B$11,2)</f>
        <v>2</v>
      </c>
      <c r="O44" s="111">
        <f>'Лаборатории(итоги)'!M44</f>
        <v>2.5750000000000002</v>
      </c>
      <c r="P44" s="110">
        <f>'Лаборатории(итоги)'!K44</f>
        <v>2</v>
      </c>
      <c r="Q44" s="111">
        <f t="shared" si="1"/>
        <v>2.5750000000000002</v>
      </c>
      <c r="R44" s="55">
        <f t="shared" si="2"/>
        <v>2.9222222222222225</v>
      </c>
      <c r="S44" s="110">
        <f>VLOOKUP(H44,'Перевод оценок в числовую шкалу'!$A$1:$B$11,2)</f>
        <v>2</v>
      </c>
      <c r="T44" s="55">
        <f t="shared" si="3"/>
        <v>2.83</v>
      </c>
      <c r="U44" s="55">
        <f>списки!G40</f>
        <v>0</v>
      </c>
      <c r="V44" s="55">
        <f t="shared" si="4"/>
        <v>2.9222222222222225</v>
      </c>
      <c r="W44" s="112">
        <f t="shared" si="5"/>
        <v>2.83</v>
      </c>
      <c r="X44" s="114"/>
      <c r="Y44" s="105"/>
      <c r="Z44" s="105"/>
      <c r="AA44" s="105"/>
    </row>
    <row r="45" spans="1:27" ht="15.75" customHeight="1">
      <c r="A45" s="18">
        <f>списки!A41</f>
        <v>41</v>
      </c>
      <c r="B45" s="5" t="str">
        <f>списки!C41</f>
        <v>Вушанло Фарух Русланович</v>
      </c>
      <c r="C45" s="55">
        <f>'Коллоквиум 1'!E45</f>
        <v>5</v>
      </c>
      <c r="D45" s="55">
        <f>'Коллоквиум 2'!E45</f>
        <v>5</v>
      </c>
      <c r="E45" s="55">
        <f>'Коллоквиум 3'!E45</f>
        <v>2</v>
      </c>
      <c r="F45" s="55">
        <f>'Коллоквиум 4'!E45</f>
        <v>2</v>
      </c>
      <c r="G45" s="55">
        <f>Контрольная!D45</f>
        <v>2</v>
      </c>
      <c r="H45" s="55">
        <v>2</v>
      </c>
      <c r="I45" s="110">
        <f>VLOOKUP(C45,'Перевод оценок в числовую шкалу'!$A$1:$B$11,2)</f>
        <v>5</v>
      </c>
      <c r="J45" s="110">
        <f>VLOOKUP(D45,'Перевод оценок в числовую шкалу'!$A$1:$B$11,2)</f>
        <v>5</v>
      </c>
      <c r="K45" s="110">
        <f>VLOOKUP(E45,'Перевод оценок в числовую шкалу'!$A$1:$B$11,2)</f>
        <v>2</v>
      </c>
      <c r="L45" s="110">
        <f>VLOOKUP(F45,'Перевод оценок в числовую шкалу'!$A$1:$B$11,2)</f>
        <v>2</v>
      </c>
      <c r="M45" s="55">
        <f t="shared" si="0"/>
        <v>3.5</v>
      </c>
      <c r="N45" s="110">
        <f>VLOOKUP(G45,'Перевод оценок в числовую шкалу'!$A$1:$B$11,2)</f>
        <v>2</v>
      </c>
      <c r="O45" s="111">
        <f>'Лаборатории(итоги)'!M45</f>
        <v>3.0750000000000002</v>
      </c>
      <c r="P45" s="110">
        <f>'Лаборатории(итоги)'!K45</f>
        <v>2</v>
      </c>
      <c r="Q45" s="111">
        <f t="shared" si="1"/>
        <v>3.0750000000000002</v>
      </c>
      <c r="R45" s="55">
        <f t="shared" si="2"/>
        <v>3.1444444444444444</v>
      </c>
      <c r="S45" s="110">
        <f>VLOOKUP(H45,'Перевод оценок в числовую шкалу'!$A$1:$B$11,2)</f>
        <v>2</v>
      </c>
      <c r="T45" s="55">
        <f t="shared" si="3"/>
        <v>3.0300000000000002</v>
      </c>
      <c r="U45" s="55">
        <f>списки!G41</f>
        <v>0</v>
      </c>
      <c r="V45" s="55">
        <f t="shared" si="4"/>
        <v>3.1444444444444444</v>
      </c>
      <c r="W45" s="112">
        <f t="shared" si="5"/>
        <v>3.0300000000000002</v>
      </c>
      <c r="X45" s="114"/>
      <c r="Y45" s="105"/>
      <c r="Z45" s="105"/>
      <c r="AA45" s="105"/>
    </row>
    <row r="46" spans="1:27" ht="15.75" customHeight="1">
      <c r="A46" s="18">
        <f>списки!A42</f>
        <v>42</v>
      </c>
      <c r="B46" s="5" t="str">
        <f>списки!C42</f>
        <v>Вячистый Тимофей Дмитриевич</v>
      </c>
      <c r="C46" s="55">
        <f>'Коллоквиум 1'!E46</f>
        <v>5</v>
      </c>
      <c r="D46" s="55">
        <f>'Коллоквиум 2'!E46</f>
        <v>5</v>
      </c>
      <c r="E46" s="55">
        <f>'Коллоквиум 3'!E46</f>
        <v>2</v>
      </c>
      <c r="F46" s="55">
        <f>'Коллоквиум 4'!E46</f>
        <v>2</v>
      </c>
      <c r="G46" s="55">
        <f>Контрольная!D46</f>
        <v>2</v>
      </c>
      <c r="H46" s="55">
        <v>2</v>
      </c>
      <c r="I46" s="110">
        <f>VLOOKUP(C46,'Перевод оценок в числовую шкалу'!$A$1:$B$11,2)</f>
        <v>5</v>
      </c>
      <c r="J46" s="110">
        <f>VLOOKUP(D46,'Перевод оценок в числовую шкалу'!$A$1:$B$11,2)</f>
        <v>5</v>
      </c>
      <c r="K46" s="110">
        <f>VLOOKUP(E46,'Перевод оценок в числовую шкалу'!$A$1:$B$11,2)</f>
        <v>2</v>
      </c>
      <c r="L46" s="110">
        <f>VLOOKUP(F46,'Перевод оценок в числовую шкалу'!$A$1:$B$11,2)</f>
        <v>2</v>
      </c>
      <c r="M46" s="55">
        <f t="shared" si="0"/>
        <v>3.5</v>
      </c>
      <c r="N46" s="110">
        <f>VLOOKUP(G46,'Перевод оценок в числовую шкалу'!$A$1:$B$11,2)</f>
        <v>2</v>
      </c>
      <c r="O46" s="111">
        <f>'Лаборатории(итоги)'!M46</f>
        <v>3.25</v>
      </c>
      <c r="P46" s="110">
        <f>'Лаборатории(итоги)'!K46</f>
        <v>2</v>
      </c>
      <c r="Q46" s="111">
        <f t="shared" si="1"/>
        <v>3.25</v>
      </c>
      <c r="R46" s="55">
        <f t="shared" si="2"/>
        <v>3.2222222222222223</v>
      </c>
      <c r="S46" s="110">
        <f>VLOOKUP(H46,'Перевод оценок в числовую шкалу'!$A$1:$B$11,2)</f>
        <v>2</v>
      </c>
      <c r="T46" s="55">
        <f t="shared" si="3"/>
        <v>3.1</v>
      </c>
      <c r="U46" s="55">
        <f>списки!G42</f>
        <v>0</v>
      </c>
      <c r="V46" s="55">
        <f t="shared" si="4"/>
        <v>3.2222222222222223</v>
      </c>
      <c r="W46" s="112">
        <f t="shared" si="5"/>
        <v>3.1</v>
      </c>
      <c r="X46" s="114"/>
      <c r="Y46" s="105"/>
      <c r="Z46" s="105"/>
      <c r="AA46" s="105"/>
    </row>
    <row r="47" spans="1:27" ht="15.75" customHeight="1">
      <c r="A47" s="18">
        <f>списки!A43</f>
        <v>43</v>
      </c>
      <c r="B47" s="5" t="str">
        <f>списки!C43</f>
        <v>Дик Иван Сергеевич</v>
      </c>
      <c r="C47" s="55">
        <f>'Коллоквиум 1'!E47</f>
        <v>5</v>
      </c>
      <c r="D47" s="55">
        <f>'Коллоквиум 2'!E47</f>
        <v>5</v>
      </c>
      <c r="E47" s="55">
        <f>'Коллоквиум 3'!E47</f>
        <v>2</v>
      </c>
      <c r="F47" s="55">
        <f>'Коллоквиум 4'!E47</f>
        <v>2</v>
      </c>
      <c r="G47" s="55">
        <f>Контрольная!D47</f>
        <v>2</v>
      </c>
      <c r="H47" s="55">
        <v>2</v>
      </c>
      <c r="I47" s="110">
        <f>VLOOKUP(C47,'Перевод оценок в числовую шкалу'!$A$1:$B$11,2)</f>
        <v>5</v>
      </c>
      <c r="J47" s="110">
        <f>VLOOKUP(D47,'Перевод оценок в числовую шкалу'!$A$1:$B$11,2)</f>
        <v>5</v>
      </c>
      <c r="K47" s="110">
        <f>VLOOKUP(E47,'Перевод оценок в числовую шкалу'!$A$1:$B$11,2)</f>
        <v>2</v>
      </c>
      <c r="L47" s="110">
        <f>VLOOKUP(F47,'Перевод оценок в числовую шкалу'!$A$1:$B$11,2)</f>
        <v>2</v>
      </c>
      <c r="M47" s="55">
        <f t="shared" si="0"/>
        <v>3.5</v>
      </c>
      <c r="N47" s="110">
        <f>VLOOKUP(G47,'Перевод оценок в числовую шкалу'!$A$1:$B$11,2)</f>
        <v>2</v>
      </c>
      <c r="O47" s="111">
        <f>'Лаборатории(итоги)'!M47</f>
        <v>3.25</v>
      </c>
      <c r="P47" s="110">
        <f>'Лаборатории(итоги)'!K47</f>
        <v>2</v>
      </c>
      <c r="Q47" s="111">
        <f t="shared" si="1"/>
        <v>3.25</v>
      </c>
      <c r="R47" s="55">
        <f t="shared" si="2"/>
        <v>3.2222222222222223</v>
      </c>
      <c r="S47" s="110">
        <f>VLOOKUP(H47,'Перевод оценок в числовую шкалу'!$A$1:$B$11,2)</f>
        <v>2</v>
      </c>
      <c r="T47" s="55">
        <f t="shared" si="3"/>
        <v>3.1</v>
      </c>
      <c r="U47" s="55">
        <f>списки!G43</f>
        <v>0</v>
      </c>
      <c r="V47" s="55">
        <f t="shared" si="4"/>
        <v>3.2222222222222223</v>
      </c>
      <c r="W47" s="112">
        <f t="shared" si="5"/>
        <v>3.1</v>
      </c>
      <c r="X47" s="114"/>
      <c r="Y47" s="105"/>
      <c r="Z47" s="105"/>
      <c r="AA47" s="105"/>
    </row>
    <row r="48" spans="1:27" ht="15.75" customHeight="1">
      <c r="A48" s="18">
        <f>списки!A44</f>
        <v>44</v>
      </c>
      <c r="B48" s="5" t="str">
        <f>списки!C44</f>
        <v>Жахонов Жамшед Гафур угли</v>
      </c>
      <c r="C48" s="55">
        <f>'Коллоквиум 1'!E48</f>
        <v>2</v>
      </c>
      <c r="D48" s="55">
        <f>'Коллоквиум 2'!E48</f>
        <v>2</v>
      </c>
      <c r="E48" s="55">
        <f>'Коллоквиум 3'!E48</f>
        <v>2</v>
      </c>
      <c r="F48" s="55">
        <f>'Коллоквиум 4'!E48</f>
        <v>2</v>
      </c>
      <c r="G48" s="55">
        <f>Контрольная!D48</f>
        <v>2</v>
      </c>
      <c r="H48" s="55">
        <v>2</v>
      </c>
      <c r="I48" s="110">
        <f>VLOOKUP(C48,'Перевод оценок в числовую шкалу'!$A$1:$B$11,2)</f>
        <v>2</v>
      </c>
      <c r="J48" s="110">
        <f>VLOOKUP(D48,'Перевод оценок в числовую шкалу'!$A$1:$B$11,2)</f>
        <v>2</v>
      </c>
      <c r="K48" s="110">
        <f>VLOOKUP(E48,'Перевод оценок в числовую шкалу'!$A$1:$B$11,2)</f>
        <v>2</v>
      </c>
      <c r="L48" s="110">
        <f>VLOOKUP(F48,'Перевод оценок в числовую шкалу'!$A$1:$B$11,2)</f>
        <v>2</v>
      </c>
      <c r="M48" s="55">
        <f t="shared" si="0"/>
        <v>2</v>
      </c>
      <c r="N48" s="110">
        <f>VLOOKUP(G48,'Перевод оценок в числовую шкалу'!$A$1:$B$11,2)</f>
        <v>2</v>
      </c>
      <c r="O48" s="111">
        <f>'Лаборатории(итоги)'!M48</f>
        <v>2</v>
      </c>
      <c r="P48" s="110">
        <f>'Лаборатории(итоги)'!K48</f>
        <v>2</v>
      </c>
      <c r="Q48" s="111">
        <f t="shared" si="1"/>
        <v>2</v>
      </c>
      <c r="R48" s="55">
        <f t="shared" si="2"/>
        <v>2</v>
      </c>
      <c r="S48" s="110">
        <f>VLOOKUP(H48,'Перевод оценок в числовую шкалу'!$A$1:$B$11,2)</f>
        <v>2</v>
      </c>
      <c r="T48" s="55">
        <f t="shared" si="3"/>
        <v>2</v>
      </c>
      <c r="U48" s="55">
        <f>списки!G44</f>
        <v>0</v>
      </c>
      <c r="V48" s="55">
        <f t="shared" si="4"/>
        <v>2</v>
      </c>
      <c r="W48" s="112">
        <f t="shared" si="5"/>
        <v>2</v>
      </c>
      <c r="X48" s="114"/>
      <c r="Y48" s="105"/>
      <c r="Z48" s="105"/>
      <c r="AA48" s="105"/>
    </row>
    <row r="49" spans="1:27" ht="15.75" customHeight="1">
      <c r="A49" s="18">
        <f>списки!A45</f>
        <v>45</v>
      </c>
      <c r="B49" s="5" t="str">
        <f>списки!C45</f>
        <v>Зарембо Алексей Константинович</v>
      </c>
      <c r="C49" s="55">
        <f>'Коллоквиум 1'!E49</f>
        <v>3</v>
      </c>
      <c r="D49" s="55">
        <f>'Коллоквиум 2'!E49</f>
        <v>5</v>
      </c>
      <c r="E49" s="55">
        <f>'Коллоквиум 3'!E49</f>
        <v>2</v>
      </c>
      <c r="F49" s="55">
        <f>'Коллоквиум 4'!E49</f>
        <v>2</v>
      </c>
      <c r="G49" s="55">
        <f>Контрольная!D49</f>
        <v>2</v>
      </c>
      <c r="H49" s="55">
        <v>2</v>
      </c>
      <c r="I49" s="110">
        <f>VLOOKUP(C49,'Перевод оценок в числовую шкалу'!$A$1:$B$11,2)</f>
        <v>3</v>
      </c>
      <c r="J49" s="110">
        <f>VLOOKUP(D49,'Перевод оценок в числовую шкалу'!$A$1:$B$11,2)</f>
        <v>5</v>
      </c>
      <c r="K49" s="110">
        <f>VLOOKUP(E49,'Перевод оценок в числовую шкалу'!$A$1:$B$11,2)</f>
        <v>2</v>
      </c>
      <c r="L49" s="110">
        <f>VLOOKUP(F49,'Перевод оценок в числовую шкалу'!$A$1:$B$11,2)</f>
        <v>2</v>
      </c>
      <c r="M49" s="55">
        <f t="shared" si="0"/>
        <v>3</v>
      </c>
      <c r="N49" s="110">
        <f>VLOOKUP(G49,'Перевод оценок в числовую шкалу'!$A$1:$B$11,2)</f>
        <v>2</v>
      </c>
      <c r="O49" s="111">
        <f>'Лаборатории(итоги)'!M49</f>
        <v>2</v>
      </c>
      <c r="P49" s="110">
        <f>'Лаборатории(итоги)'!K49</f>
        <v>2</v>
      </c>
      <c r="Q49" s="111">
        <f t="shared" si="1"/>
        <v>2</v>
      </c>
      <c r="R49" s="55">
        <f t="shared" si="2"/>
        <v>2.4444444444444446</v>
      </c>
      <c r="S49" s="110">
        <f>VLOOKUP(H49,'Перевод оценок в числовую шкалу'!$A$1:$B$11,2)</f>
        <v>2</v>
      </c>
      <c r="T49" s="55">
        <f t="shared" si="3"/>
        <v>2.4</v>
      </c>
      <c r="U49" s="55">
        <f>списки!G45</f>
        <v>0</v>
      </c>
      <c r="V49" s="55">
        <f t="shared" si="4"/>
        <v>2.4444444444444446</v>
      </c>
      <c r="W49" s="112">
        <f t="shared" si="5"/>
        <v>2.4</v>
      </c>
      <c r="X49" s="114"/>
      <c r="Y49" s="105"/>
      <c r="Z49" s="105"/>
      <c r="AA49" s="105"/>
    </row>
    <row r="50" spans="1:27" ht="15.75" customHeight="1">
      <c r="A50" s="18">
        <f>списки!A46</f>
        <v>46</v>
      </c>
      <c r="B50" s="5" t="str">
        <f>списки!C46</f>
        <v>Злобин Владимир Александрович</v>
      </c>
      <c r="C50" s="55">
        <f>'Коллоквиум 1'!E50</f>
        <v>2</v>
      </c>
      <c r="D50" s="55">
        <f>'Коллоквиум 2'!E50</f>
        <v>2</v>
      </c>
      <c r="E50" s="55">
        <f>'Коллоквиум 3'!E50</f>
        <v>2</v>
      </c>
      <c r="F50" s="55">
        <f>'Коллоквиум 4'!E50</f>
        <v>2</v>
      </c>
      <c r="G50" s="55">
        <f>Контрольная!D50</f>
        <v>2</v>
      </c>
      <c r="H50" s="55">
        <v>2</v>
      </c>
      <c r="I50" s="110">
        <f>VLOOKUP(C50,'Перевод оценок в числовую шкалу'!$A$1:$B$11,2)</f>
        <v>2</v>
      </c>
      <c r="J50" s="110">
        <f>VLOOKUP(D50,'Перевод оценок в числовую шкалу'!$A$1:$B$11,2)</f>
        <v>2</v>
      </c>
      <c r="K50" s="110">
        <f>VLOOKUP(E50,'Перевод оценок в числовую шкалу'!$A$1:$B$11,2)</f>
        <v>2</v>
      </c>
      <c r="L50" s="110">
        <f>VLOOKUP(F50,'Перевод оценок в числовую шкалу'!$A$1:$B$11,2)</f>
        <v>2</v>
      </c>
      <c r="M50" s="55">
        <f t="shared" si="0"/>
        <v>2</v>
      </c>
      <c r="N50" s="110">
        <f>VLOOKUP(G50,'Перевод оценок в числовую шкалу'!$A$1:$B$11,2)</f>
        <v>2</v>
      </c>
      <c r="O50" s="111">
        <f>'Лаборатории(итоги)'!M50</f>
        <v>2</v>
      </c>
      <c r="P50" s="110">
        <f>'Лаборатории(итоги)'!K50</f>
        <v>2</v>
      </c>
      <c r="Q50" s="111">
        <f t="shared" si="1"/>
        <v>2</v>
      </c>
      <c r="R50" s="55">
        <f t="shared" si="2"/>
        <v>2</v>
      </c>
      <c r="S50" s="110">
        <f>VLOOKUP(H50,'Перевод оценок в числовую шкалу'!$A$1:$B$11,2)</f>
        <v>2</v>
      </c>
      <c r="T50" s="55">
        <f t="shared" si="3"/>
        <v>2</v>
      </c>
      <c r="U50" s="55">
        <f>списки!G46</f>
        <v>0</v>
      </c>
      <c r="V50" s="55">
        <f t="shared" si="4"/>
        <v>2</v>
      </c>
      <c r="W50" s="112">
        <f t="shared" si="5"/>
        <v>2</v>
      </c>
      <c r="X50" s="114"/>
      <c r="Y50" s="105"/>
      <c r="Z50" s="105"/>
      <c r="AA50" s="105"/>
    </row>
    <row r="51" spans="1:27" ht="15.75" customHeight="1">
      <c r="A51" s="18">
        <f>списки!A47</f>
        <v>47</v>
      </c>
      <c r="B51" s="5" t="str">
        <f>списки!C47</f>
        <v>Кадирходжаева Сабрина Шавкатжоновна</v>
      </c>
      <c r="C51" s="55">
        <f>'Коллоквиум 1'!E51</f>
        <v>2</v>
      </c>
      <c r="D51" s="55">
        <f>'Коллоквиум 2'!E51</f>
        <v>2</v>
      </c>
      <c r="E51" s="55">
        <f>'Коллоквиум 3'!E51</f>
        <v>2</v>
      </c>
      <c r="F51" s="55">
        <f>'Коллоквиум 4'!E51</f>
        <v>2</v>
      </c>
      <c r="G51" s="55">
        <f>Контрольная!D51</f>
        <v>2</v>
      </c>
      <c r="H51" s="55">
        <v>2</v>
      </c>
      <c r="I51" s="110">
        <f>VLOOKUP(C51,'Перевод оценок в числовую шкалу'!$A$1:$B$11,2)</f>
        <v>2</v>
      </c>
      <c r="J51" s="110">
        <f>VLOOKUP(D51,'Перевод оценок в числовую шкалу'!$A$1:$B$11,2)</f>
        <v>2</v>
      </c>
      <c r="K51" s="110">
        <f>VLOOKUP(E51,'Перевод оценок в числовую шкалу'!$A$1:$B$11,2)</f>
        <v>2</v>
      </c>
      <c r="L51" s="110">
        <f>VLOOKUP(F51,'Перевод оценок в числовую шкалу'!$A$1:$B$11,2)</f>
        <v>2</v>
      </c>
      <c r="M51" s="55">
        <f t="shared" si="0"/>
        <v>2</v>
      </c>
      <c r="N51" s="110">
        <f>VLOOKUP(G51,'Перевод оценок в числовую шкалу'!$A$1:$B$11,2)</f>
        <v>2</v>
      </c>
      <c r="O51" s="111">
        <f>'Лаборатории(итоги)'!M51</f>
        <v>2</v>
      </c>
      <c r="P51" s="110">
        <f>'Лаборатории(итоги)'!K51</f>
        <v>2</v>
      </c>
      <c r="Q51" s="111">
        <f t="shared" si="1"/>
        <v>2</v>
      </c>
      <c r="R51" s="55">
        <f t="shared" si="2"/>
        <v>2</v>
      </c>
      <c r="S51" s="110">
        <f>VLOOKUP(H51,'Перевод оценок в числовую шкалу'!$A$1:$B$11,2)</f>
        <v>2</v>
      </c>
      <c r="T51" s="55">
        <f t="shared" si="3"/>
        <v>2</v>
      </c>
      <c r="U51" s="55">
        <f>списки!G47</f>
        <v>0</v>
      </c>
      <c r="V51" s="55">
        <f t="shared" si="4"/>
        <v>2</v>
      </c>
      <c r="W51" s="112">
        <f t="shared" si="5"/>
        <v>2</v>
      </c>
      <c r="X51" s="114"/>
      <c r="Y51" s="105"/>
      <c r="Z51" s="105"/>
      <c r="AA51" s="105"/>
    </row>
    <row r="52" spans="1:27" ht="15.75" customHeight="1">
      <c r="A52" s="18">
        <f>списки!A48</f>
        <v>48</v>
      </c>
      <c r="B52" s="5" t="str">
        <f>списки!C48</f>
        <v>Кошевой Даниил Алексеевич</v>
      </c>
      <c r="C52" s="55">
        <f>'Коллоквиум 1'!E52</f>
        <v>3</v>
      </c>
      <c r="D52" s="55">
        <f>'Коллоквиум 2'!E52</f>
        <v>5</v>
      </c>
      <c r="E52" s="55">
        <f>'Коллоквиум 3'!E52</f>
        <v>2</v>
      </c>
      <c r="F52" s="55">
        <f>'Коллоквиум 4'!E52</f>
        <v>2</v>
      </c>
      <c r="G52" s="55">
        <f>Контрольная!D52</f>
        <v>2</v>
      </c>
      <c r="H52" s="55">
        <v>2</v>
      </c>
      <c r="I52" s="110">
        <f>VLOOKUP(C52,'Перевод оценок в числовую шкалу'!$A$1:$B$11,2)</f>
        <v>3</v>
      </c>
      <c r="J52" s="110">
        <f>VLOOKUP(D52,'Перевод оценок в числовую шкалу'!$A$1:$B$11,2)</f>
        <v>5</v>
      </c>
      <c r="K52" s="110">
        <f>VLOOKUP(E52,'Перевод оценок в числовую шкалу'!$A$1:$B$11,2)</f>
        <v>2</v>
      </c>
      <c r="L52" s="110">
        <f>VLOOKUP(F52,'Перевод оценок в числовую шкалу'!$A$1:$B$11,2)</f>
        <v>2</v>
      </c>
      <c r="M52" s="55">
        <f t="shared" si="0"/>
        <v>3</v>
      </c>
      <c r="N52" s="110">
        <f>VLOOKUP(G52,'Перевод оценок в числовую шкалу'!$A$1:$B$11,2)</f>
        <v>2</v>
      </c>
      <c r="O52" s="111">
        <f>'Лаборатории(итоги)'!M52</f>
        <v>2.5</v>
      </c>
      <c r="P52" s="110">
        <f>'Лаборатории(итоги)'!K52</f>
        <v>2</v>
      </c>
      <c r="Q52" s="111">
        <f t="shared" si="1"/>
        <v>2.5</v>
      </c>
      <c r="R52" s="55">
        <f t="shared" si="2"/>
        <v>2.6666666666666665</v>
      </c>
      <c r="S52" s="110">
        <f>VLOOKUP(H52,'Перевод оценок в числовую шкалу'!$A$1:$B$11,2)</f>
        <v>2</v>
      </c>
      <c r="T52" s="55">
        <f t="shared" si="3"/>
        <v>2.6</v>
      </c>
      <c r="U52" s="55">
        <f>списки!G48</f>
        <v>0</v>
      </c>
      <c r="V52" s="55">
        <f t="shared" si="4"/>
        <v>2.6666666666666665</v>
      </c>
      <c r="W52" s="112">
        <f t="shared" si="5"/>
        <v>2.6</v>
      </c>
      <c r="X52" s="114"/>
      <c r="Y52" s="105"/>
      <c r="Z52" s="105"/>
      <c r="AA52" s="105"/>
    </row>
    <row r="53" spans="1:27" ht="15.75" customHeight="1">
      <c r="A53" s="18">
        <f>списки!A49</f>
        <v>49</v>
      </c>
      <c r="B53" s="5" t="str">
        <f>списки!C49</f>
        <v>Леванян Левон Иорданович</v>
      </c>
      <c r="C53" s="55">
        <f>'Коллоквиум 1'!E53</f>
        <v>2</v>
      </c>
      <c r="D53" s="55">
        <f>'Коллоквиум 2'!E53</f>
        <v>2</v>
      </c>
      <c r="E53" s="55">
        <f>'Коллоквиум 3'!E53</f>
        <v>2</v>
      </c>
      <c r="F53" s="55">
        <f>'Коллоквиум 4'!E53</f>
        <v>2</v>
      </c>
      <c r="G53" s="55">
        <f>Контрольная!D53</f>
        <v>2</v>
      </c>
      <c r="H53" s="55">
        <v>2</v>
      </c>
      <c r="I53" s="110">
        <f>VLOOKUP(C53,'Перевод оценок в числовую шкалу'!$A$1:$B$11,2)</f>
        <v>2</v>
      </c>
      <c r="J53" s="110">
        <f>VLOOKUP(D53,'Перевод оценок в числовую шкалу'!$A$1:$B$11,2)</f>
        <v>2</v>
      </c>
      <c r="K53" s="110">
        <f>VLOOKUP(E53,'Перевод оценок в числовую шкалу'!$A$1:$B$11,2)</f>
        <v>2</v>
      </c>
      <c r="L53" s="110">
        <f>VLOOKUP(F53,'Перевод оценок в числовую шкалу'!$A$1:$B$11,2)</f>
        <v>2</v>
      </c>
      <c r="M53" s="55">
        <f t="shared" si="0"/>
        <v>2</v>
      </c>
      <c r="N53" s="110">
        <f>VLOOKUP(G53,'Перевод оценок в числовую шкалу'!$A$1:$B$11,2)</f>
        <v>2</v>
      </c>
      <c r="O53" s="111">
        <f>'Лаборатории(итоги)'!M53</f>
        <v>2</v>
      </c>
      <c r="P53" s="110">
        <f>'Лаборатории(итоги)'!K53</f>
        <v>2</v>
      </c>
      <c r="Q53" s="111">
        <f t="shared" si="1"/>
        <v>2</v>
      </c>
      <c r="R53" s="55">
        <f t="shared" si="2"/>
        <v>2</v>
      </c>
      <c r="S53" s="110">
        <f>VLOOKUP(H53,'Перевод оценок в числовую шкалу'!$A$1:$B$11,2)</f>
        <v>2</v>
      </c>
      <c r="T53" s="55">
        <f t="shared" si="3"/>
        <v>2</v>
      </c>
      <c r="U53" s="55">
        <f>списки!G49</f>
        <v>0</v>
      </c>
      <c r="V53" s="55">
        <f t="shared" si="4"/>
        <v>2</v>
      </c>
      <c r="W53" s="112">
        <f t="shared" si="5"/>
        <v>2</v>
      </c>
      <c r="X53" s="114"/>
      <c r="Y53" s="105"/>
      <c r="Z53" s="105"/>
      <c r="AA53" s="105"/>
    </row>
    <row r="54" spans="1:27" ht="15.75" customHeight="1">
      <c r="A54" s="18">
        <f>списки!A50</f>
        <v>50</v>
      </c>
      <c r="B54" s="5" t="str">
        <f>списки!C50</f>
        <v>Мунзензи Мерси</v>
      </c>
      <c r="C54" s="55">
        <f>'Коллоквиум 1'!E54</f>
        <v>2</v>
      </c>
      <c r="D54" s="55">
        <f>'Коллоквиум 2'!E54</f>
        <v>2</v>
      </c>
      <c r="E54" s="55">
        <f>'Коллоквиум 3'!E54</f>
        <v>2</v>
      </c>
      <c r="F54" s="55">
        <f>'Коллоквиум 4'!E54</f>
        <v>2</v>
      </c>
      <c r="G54" s="55">
        <f>Контрольная!D54</f>
        <v>2</v>
      </c>
      <c r="H54" s="55">
        <v>2</v>
      </c>
      <c r="I54" s="110">
        <f>VLOOKUP(C54,'Перевод оценок в числовую шкалу'!$A$1:$B$11,2)</f>
        <v>2</v>
      </c>
      <c r="J54" s="110">
        <f>VLOOKUP(D54,'Перевод оценок в числовую шкалу'!$A$1:$B$11,2)</f>
        <v>2</v>
      </c>
      <c r="K54" s="110">
        <f>VLOOKUP(E54,'Перевод оценок в числовую шкалу'!$A$1:$B$11,2)</f>
        <v>2</v>
      </c>
      <c r="L54" s="110">
        <f>VLOOKUP(F54,'Перевод оценок в числовую шкалу'!$A$1:$B$11,2)</f>
        <v>2</v>
      </c>
      <c r="M54" s="55">
        <f t="shared" si="0"/>
        <v>2</v>
      </c>
      <c r="N54" s="110">
        <f>VLOOKUP(G54,'Перевод оценок в числовую шкалу'!$A$1:$B$11,2)</f>
        <v>2</v>
      </c>
      <c r="O54" s="111">
        <f>'Лаборатории(итоги)'!M54</f>
        <v>2</v>
      </c>
      <c r="P54" s="110">
        <f>'Лаборатории(итоги)'!K54</f>
        <v>2</v>
      </c>
      <c r="Q54" s="111">
        <f t="shared" si="1"/>
        <v>2</v>
      </c>
      <c r="R54" s="55">
        <f t="shared" si="2"/>
        <v>2</v>
      </c>
      <c r="S54" s="110">
        <f>VLOOKUP(H54,'Перевод оценок в числовую шкалу'!$A$1:$B$11,2)</f>
        <v>2</v>
      </c>
      <c r="T54" s="55">
        <f t="shared" si="3"/>
        <v>2</v>
      </c>
      <c r="U54" s="55">
        <f>списки!G50</f>
        <v>0</v>
      </c>
      <c r="V54" s="55">
        <f t="shared" si="4"/>
        <v>2</v>
      </c>
      <c r="W54" s="112">
        <f t="shared" si="5"/>
        <v>2</v>
      </c>
      <c r="X54" s="114"/>
      <c r="Y54" s="105"/>
      <c r="Z54" s="105"/>
      <c r="AA54" s="105"/>
    </row>
    <row r="55" spans="1:27" ht="15.75" customHeight="1">
      <c r="A55" s="18">
        <f>списки!A51</f>
        <v>51</v>
      </c>
      <c r="B55" s="5" t="str">
        <f>списки!C51</f>
        <v>Мурдани Хайкал</v>
      </c>
      <c r="C55" s="55">
        <f>'Коллоквиум 1'!E55</f>
        <v>2</v>
      </c>
      <c r="D55" s="55">
        <f>'Коллоквиум 2'!E55</f>
        <v>2</v>
      </c>
      <c r="E55" s="55">
        <f>'Коллоквиум 3'!E55</f>
        <v>2</v>
      </c>
      <c r="F55" s="55">
        <f>'Коллоквиум 4'!E55</f>
        <v>2</v>
      </c>
      <c r="G55" s="55">
        <f>Контрольная!D55</f>
        <v>2</v>
      </c>
      <c r="H55" s="55">
        <v>2</v>
      </c>
      <c r="I55" s="110">
        <f>VLOOKUP(C55,'Перевод оценок в числовую шкалу'!$A$1:$B$11,2)</f>
        <v>2</v>
      </c>
      <c r="J55" s="110">
        <f>VLOOKUP(D55,'Перевод оценок в числовую шкалу'!$A$1:$B$11,2)</f>
        <v>2</v>
      </c>
      <c r="K55" s="110">
        <f>VLOOKUP(E55,'Перевод оценок в числовую шкалу'!$A$1:$B$11,2)</f>
        <v>2</v>
      </c>
      <c r="L55" s="110">
        <f>VLOOKUP(F55,'Перевод оценок в числовую шкалу'!$A$1:$B$11,2)</f>
        <v>2</v>
      </c>
      <c r="M55" s="55">
        <f t="shared" si="0"/>
        <v>2</v>
      </c>
      <c r="N55" s="110">
        <f>VLOOKUP(G55,'Перевод оценок в числовую шкалу'!$A$1:$B$11,2)</f>
        <v>2</v>
      </c>
      <c r="O55" s="111">
        <f>'Лаборатории(итоги)'!M55</f>
        <v>2</v>
      </c>
      <c r="P55" s="110">
        <f>'Лаборатории(итоги)'!K55</f>
        <v>2</v>
      </c>
      <c r="Q55" s="111">
        <f t="shared" si="1"/>
        <v>2</v>
      </c>
      <c r="R55" s="55">
        <f t="shared" si="2"/>
        <v>2</v>
      </c>
      <c r="S55" s="110">
        <f>VLOOKUP(H55,'Перевод оценок в числовую шкалу'!$A$1:$B$11,2)</f>
        <v>2</v>
      </c>
      <c r="T55" s="55">
        <f t="shared" si="3"/>
        <v>2</v>
      </c>
      <c r="U55" s="55">
        <f>списки!G51</f>
        <v>0</v>
      </c>
      <c r="V55" s="55">
        <f t="shared" si="4"/>
        <v>2</v>
      </c>
      <c r="W55" s="112">
        <f t="shared" si="5"/>
        <v>2</v>
      </c>
      <c r="X55" s="114"/>
      <c r="Y55" s="105"/>
      <c r="Z55" s="105"/>
      <c r="AA55" s="105"/>
    </row>
    <row r="56" spans="1:27" ht="15.75" customHeight="1">
      <c r="A56" s="18">
        <f>списки!A52</f>
        <v>52</v>
      </c>
      <c r="B56" s="5" t="str">
        <f>списки!C52</f>
        <v>Нго Куанг Хыу</v>
      </c>
      <c r="C56" s="55">
        <f>'Коллоквиум 1'!E56</f>
        <v>5</v>
      </c>
      <c r="D56" s="55">
        <f>'Коллоквиум 2'!E56</f>
        <v>5</v>
      </c>
      <c r="E56" s="55">
        <f>'Коллоквиум 3'!E56</f>
        <v>2</v>
      </c>
      <c r="F56" s="55">
        <f>'Коллоквиум 4'!E56</f>
        <v>2</v>
      </c>
      <c r="G56" s="55">
        <f>Контрольная!D56</f>
        <v>2</v>
      </c>
      <c r="H56" s="55">
        <v>2</v>
      </c>
      <c r="I56" s="110">
        <f>VLOOKUP(C56,'Перевод оценок в числовую шкалу'!$A$1:$B$11,2)</f>
        <v>5</v>
      </c>
      <c r="J56" s="110">
        <f>VLOOKUP(D56,'Перевод оценок в числовую шкалу'!$A$1:$B$11,2)</f>
        <v>5</v>
      </c>
      <c r="K56" s="110">
        <f>VLOOKUP(E56,'Перевод оценок в числовую шкалу'!$A$1:$B$11,2)</f>
        <v>2</v>
      </c>
      <c r="L56" s="110">
        <f>VLOOKUP(F56,'Перевод оценок в числовую шкалу'!$A$1:$B$11,2)</f>
        <v>2</v>
      </c>
      <c r="M56" s="55">
        <f t="shared" si="0"/>
        <v>3.5</v>
      </c>
      <c r="N56" s="110">
        <f>VLOOKUP(G56,'Перевод оценок в числовую шкалу'!$A$1:$B$11,2)</f>
        <v>2</v>
      </c>
      <c r="O56" s="111">
        <f>'Лаборатории(итоги)'!M56</f>
        <v>2</v>
      </c>
      <c r="P56" s="110">
        <f>'Лаборатории(итоги)'!K56</f>
        <v>2</v>
      </c>
      <c r="Q56" s="111">
        <f t="shared" si="1"/>
        <v>2</v>
      </c>
      <c r="R56" s="55">
        <f t="shared" si="2"/>
        <v>2.6666666666666665</v>
      </c>
      <c r="S56" s="110">
        <f>VLOOKUP(H56,'Перевод оценок в числовую шкалу'!$A$1:$B$11,2)</f>
        <v>2</v>
      </c>
      <c r="T56" s="55">
        <f t="shared" si="3"/>
        <v>2.6</v>
      </c>
      <c r="U56" s="55">
        <f>списки!G52</f>
        <v>0</v>
      </c>
      <c r="V56" s="55">
        <f t="shared" si="4"/>
        <v>2.6666666666666665</v>
      </c>
      <c r="W56" s="112">
        <f t="shared" si="5"/>
        <v>2.6</v>
      </c>
      <c r="X56" s="114"/>
      <c r="Y56" s="105"/>
      <c r="Z56" s="105"/>
      <c r="AA56" s="105"/>
    </row>
    <row r="57" spans="1:27" ht="15.75" customHeight="1">
      <c r="A57" s="18">
        <f>списки!A53</f>
        <v>53</v>
      </c>
      <c r="B57" s="5" t="str">
        <f>списки!C53</f>
        <v>Пуршев Игорь Валентинович</v>
      </c>
      <c r="C57" s="55">
        <f>'Коллоквиум 1'!E57</f>
        <v>5</v>
      </c>
      <c r="D57" s="55">
        <f>'Коллоквиум 2'!E57</f>
        <v>5</v>
      </c>
      <c r="E57" s="55">
        <f>'Коллоквиум 3'!E57</f>
        <v>2</v>
      </c>
      <c r="F57" s="55">
        <f>'Коллоквиум 4'!E57</f>
        <v>2</v>
      </c>
      <c r="G57" s="55">
        <f>Контрольная!D57</f>
        <v>2</v>
      </c>
      <c r="H57" s="55">
        <v>2</v>
      </c>
      <c r="I57" s="110">
        <f>VLOOKUP(C57,'Перевод оценок в числовую шкалу'!$A$1:$B$11,2)</f>
        <v>5</v>
      </c>
      <c r="J57" s="110">
        <f>VLOOKUP(D57,'Перевод оценок в числовую шкалу'!$A$1:$B$11,2)</f>
        <v>5</v>
      </c>
      <c r="K57" s="110">
        <f>VLOOKUP(E57,'Перевод оценок в числовую шкалу'!$A$1:$B$11,2)</f>
        <v>2</v>
      </c>
      <c r="L57" s="110">
        <f>VLOOKUP(F57,'Перевод оценок в числовую шкалу'!$A$1:$B$11,2)</f>
        <v>2</v>
      </c>
      <c r="M57" s="55">
        <f t="shared" si="0"/>
        <v>3.5</v>
      </c>
      <c r="N57" s="110">
        <f>VLOOKUP(G57,'Перевод оценок в числовую шкалу'!$A$1:$B$11,2)</f>
        <v>2</v>
      </c>
      <c r="O57" s="111">
        <f>'Лаборатории(итоги)'!M57</f>
        <v>2</v>
      </c>
      <c r="P57" s="110">
        <f>'Лаборатории(итоги)'!K57</f>
        <v>2</v>
      </c>
      <c r="Q57" s="111">
        <f t="shared" si="1"/>
        <v>2</v>
      </c>
      <c r="R57" s="55">
        <f t="shared" si="2"/>
        <v>2.6666666666666665</v>
      </c>
      <c r="S57" s="110">
        <f>VLOOKUP(H57,'Перевод оценок в числовую шкалу'!$A$1:$B$11,2)</f>
        <v>2</v>
      </c>
      <c r="T57" s="55">
        <f t="shared" si="3"/>
        <v>2.6</v>
      </c>
      <c r="U57" s="55">
        <f>списки!G53</f>
        <v>0</v>
      </c>
      <c r="V57" s="55">
        <f t="shared" si="4"/>
        <v>2.6666666666666665</v>
      </c>
      <c r="W57" s="112">
        <f t="shared" si="5"/>
        <v>2.6</v>
      </c>
      <c r="X57" s="114"/>
      <c r="Y57" s="105"/>
      <c r="Z57" s="105"/>
      <c r="AA57" s="105"/>
    </row>
    <row r="58" spans="1:27" ht="15.75" customHeight="1">
      <c r="A58" s="18">
        <f>списки!A54</f>
        <v>54</v>
      </c>
      <c r="B58" s="5" t="str">
        <f>списки!C54</f>
        <v>Пынчина Полина Евгеньевна</v>
      </c>
      <c r="C58" s="55">
        <f>'Коллоквиум 1'!E58</f>
        <v>5</v>
      </c>
      <c r="D58" s="55">
        <f>'Коллоквиум 2'!E58</f>
        <v>4</v>
      </c>
      <c r="E58" s="55">
        <f>'Коллоквиум 3'!E58</f>
        <v>2</v>
      </c>
      <c r="F58" s="55">
        <f>'Коллоквиум 4'!E58</f>
        <v>2</v>
      </c>
      <c r="G58" s="55">
        <f>Контрольная!D58</f>
        <v>2</v>
      </c>
      <c r="H58" s="55">
        <v>2</v>
      </c>
      <c r="I58" s="110">
        <f>VLOOKUP(C58,'Перевод оценок в числовую шкалу'!$A$1:$B$11,2)</f>
        <v>5</v>
      </c>
      <c r="J58" s="110">
        <f>VLOOKUP(D58,'Перевод оценок в числовую шкалу'!$A$1:$B$11,2)</f>
        <v>4</v>
      </c>
      <c r="K58" s="110">
        <f>VLOOKUP(E58,'Перевод оценок в числовую шкалу'!$A$1:$B$11,2)</f>
        <v>2</v>
      </c>
      <c r="L58" s="110">
        <f>VLOOKUP(F58,'Перевод оценок в числовую шкалу'!$A$1:$B$11,2)</f>
        <v>2</v>
      </c>
      <c r="M58" s="55">
        <f t="shared" si="0"/>
        <v>3.25</v>
      </c>
      <c r="N58" s="110">
        <f>VLOOKUP(G58,'Перевод оценок в числовую шкалу'!$A$1:$B$11,2)</f>
        <v>2</v>
      </c>
      <c r="O58" s="111">
        <f>'Лаборатории(итоги)'!M58</f>
        <v>2</v>
      </c>
      <c r="P58" s="110">
        <f>'Лаборатории(итоги)'!K58</f>
        <v>2</v>
      </c>
      <c r="Q58" s="111">
        <f t="shared" si="1"/>
        <v>2</v>
      </c>
      <c r="R58" s="55">
        <f t="shared" si="2"/>
        <v>2.5555555555555554</v>
      </c>
      <c r="S58" s="110">
        <f>VLOOKUP(H58,'Перевод оценок в числовую шкалу'!$A$1:$B$11,2)</f>
        <v>2</v>
      </c>
      <c r="T58" s="55">
        <f t="shared" si="3"/>
        <v>2.5</v>
      </c>
      <c r="U58" s="55">
        <f>списки!G54</f>
        <v>0</v>
      </c>
      <c r="V58" s="55">
        <f t="shared" si="4"/>
        <v>2.5555555555555554</v>
      </c>
      <c r="W58" s="112">
        <f t="shared" si="5"/>
        <v>2.5</v>
      </c>
      <c r="X58" s="114"/>
      <c r="Y58" s="105"/>
      <c r="Z58" s="105"/>
      <c r="AA58" s="105"/>
    </row>
    <row r="59" spans="1:27" ht="15.75" customHeight="1">
      <c r="A59" s="18">
        <f>списки!A55</f>
        <v>55</v>
      </c>
      <c r="B59" s="5" t="str">
        <f>списки!C55</f>
        <v>Разаренова Анна Андреевна</v>
      </c>
      <c r="C59" s="55">
        <f>'Коллоквиум 1'!E59</f>
        <v>5</v>
      </c>
      <c r="D59" s="55">
        <f>'Коллоквиум 2'!E59</f>
        <v>5</v>
      </c>
      <c r="E59" s="55">
        <f>'Коллоквиум 3'!E59</f>
        <v>2</v>
      </c>
      <c r="F59" s="55">
        <f>'Коллоквиум 4'!E59</f>
        <v>2</v>
      </c>
      <c r="G59" s="55">
        <f>Контрольная!D59</f>
        <v>2</v>
      </c>
      <c r="H59" s="55">
        <v>2</v>
      </c>
      <c r="I59" s="110">
        <f>VLOOKUP(C59,'Перевод оценок в числовую шкалу'!$A$1:$B$11,2)</f>
        <v>5</v>
      </c>
      <c r="J59" s="110">
        <f>VLOOKUP(D59,'Перевод оценок в числовую шкалу'!$A$1:$B$11,2)</f>
        <v>5</v>
      </c>
      <c r="K59" s="110">
        <f>VLOOKUP(E59,'Перевод оценок в числовую шкалу'!$A$1:$B$11,2)</f>
        <v>2</v>
      </c>
      <c r="L59" s="110">
        <f>VLOOKUP(F59,'Перевод оценок в числовую шкалу'!$A$1:$B$11,2)</f>
        <v>2</v>
      </c>
      <c r="M59" s="55">
        <f t="shared" si="0"/>
        <v>3.5</v>
      </c>
      <c r="N59" s="110">
        <f>VLOOKUP(G59,'Перевод оценок в числовую шкалу'!$A$1:$B$11,2)</f>
        <v>2</v>
      </c>
      <c r="O59" s="111">
        <f>'Лаборатории(итоги)'!M59</f>
        <v>3.1749999999999998</v>
      </c>
      <c r="P59" s="110">
        <f>'Лаборатории(итоги)'!K59</f>
        <v>2</v>
      </c>
      <c r="Q59" s="111">
        <f t="shared" si="1"/>
        <v>3.1749999999999998</v>
      </c>
      <c r="R59" s="55">
        <f t="shared" si="2"/>
        <v>3.1888888888888887</v>
      </c>
      <c r="S59" s="110">
        <f>VLOOKUP(H59,'Перевод оценок в числовую шкалу'!$A$1:$B$11,2)</f>
        <v>2</v>
      </c>
      <c r="T59" s="55">
        <f t="shared" si="3"/>
        <v>3.07</v>
      </c>
      <c r="U59" s="55">
        <f>списки!G55</f>
        <v>0</v>
      </c>
      <c r="V59" s="55">
        <f t="shared" si="4"/>
        <v>3.1888888888888887</v>
      </c>
      <c r="W59" s="112">
        <f t="shared" si="5"/>
        <v>3.07</v>
      </c>
      <c r="X59" s="114"/>
      <c r="Y59" s="105"/>
      <c r="Z59" s="105"/>
      <c r="AA59" s="105"/>
    </row>
    <row r="60" spans="1:27" ht="15.75" customHeight="1">
      <c r="A60" s="18">
        <f>списки!A56</f>
        <v>56</v>
      </c>
      <c r="B60" s="5" t="str">
        <f>списки!C56</f>
        <v>Ромбеалло Сиела Махарани</v>
      </c>
      <c r="C60" s="55">
        <f>'Коллоквиум 1'!E60</f>
        <v>2</v>
      </c>
      <c r="D60" s="55">
        <f>'Коллоквиум 2'!E60</f>
        <v>2</v>
      </c>
      <c r="E60" s="55">
        <f>'Коллоквиум 3'!E60</f>
        <v>2</v>
      </c>
      <c r="F60" s="55">
        <f>'Коллоквиум 4'!E60</f>
        <v>2</v>
      </c>
      <c r="G60" s="55">
        <f>Контрольная!D60</f>
        <v>2</v>
      </c>
      <c r="H60" s="55">
        <v>2</v>
      </c>
      <c r="I60" s="110">
        <f>VLOOKUP(C60,'Перевод оценок в числовую шкалу'!$A$1:$B$11,2)</f>
        <v>2</v>
      </c>
      <c r="J60" s="110">
        <f>VLOOKUP(D60,'Перевод оценок в числовую шкалу'!$A$1:$B$11,2)</f>
        <v>2</v>
      </c>
      <c r="K60" s="110">
        <f>VLOOKUP(E60,'Перевод оценок в числовую шкалу'!$A$1:$B$11,2)</f>
        <v>2</v>
      </c>
      <c r="L60" s="110">
        <f>VLOOKUP(F60,'Перевод оценок в числовую шкалу'!$A$1:$B$11,2)</f>
        <v>2</v>
      </c>
      <c r="M60" s="55">
        <f t="shared" si="0"/>
        <v>2</v>
      </c>
      <c r="N60" s="110">
        <f>VLOOKUP(G60,'Перевод оценок в числовую шкалу'!$A$1:$B$11,2)</f>
        <v>2</v>
      </c>
      <c r="O60" s="111">
        <f>'Лаборатории(итоги)'!M60</f>
        <v>2</v>
      </c>
      <c r="P60" s="110">
        <f>'Лаборатории(итоги)'!K60</f>
        <v>2</v>
      </c>
      <c r="Q60" s="111">
        <f t="shared" si="1"/>
        <v>2</v>
      </c>
      <c r="R60" s="55">
        <f t="shared" si="2"/>
        <v>2</v>
      </c>
      <c r="S60" s="110">
        <f>VLOOKUP(H60,'Перевод оценок в числовую шкалу'!$A$1:$B$11,2)</f>
        <v>2</v>
      </c>
      <c r="T60" s="55">
        <f t="shared" si="3"/>
        <v>2</v>
      </c>
      <c r="U60" s="55">
        <f>списки!G56</f>
        <v>0</v>
      </c>
      <c r="V60" s="55">
        <f t="shared" si="4"/>
        <v>2</v>
      </c>
      <c r="W60" s="112">
        <f t="shared" si="5"/>
        <v>2</v>
      </c>
      <c r="X60" s="114"/>
      <c r="Y60" s="105"/>
      <c r="Z60" s="105"/>
      <c r="AA60" s="105"/>
    </row>
    <row r="61" spans="1:27" ht="15.75" customHeight="1">
      <c r="A61" s="18">
        <f>списки!A57</f>
        <v>57</v>
      </c>
      <c r="B61" s="5" t="str">
        <f>списки!C57</f>
        <v>Самойлов Даниил Валерьевич</v>
      </c>
      <c r="C61" s="55">
        <f>'Коллоквиум 1'!E61</f>
        <v>5</v>
      </c>
      <c r="D61" s="55">
        <f>'Коллоквиум 2'!E61</f>
        <v>4</v>
      </c>
      <c r="E61" s="55">
        <f>'Коллоквиум 3'!E61</f>
        <v>2</v>
      </c>
      <c r="F61" s="55">
        <f>'Коллоквиум 4'!E61</f>
        <v>2</v>
      </c>
      <c r="G61" s="55">
        <f>Контрольная!D61</f>
        <v>2</v>
      </c>
      <c r="H61" s="55">
        <v>2</v>
      </c>
      <c r="I61" s="110">
        <f>VLOOKUP(C61,'Перевод оценок в числовую шкалу'!$A$1:$B$11,2)</f>
        <v>5</v>
      </c>
      <c r="J61" s="110">
        <f>VLOOKUP(D61,'Перевод оценок в числовую шкалу'!$A$1:$B$11,2)</f>
        <v>4</v>
      </c>
      <c r="K61" s="110">
        <f>VLOOKUP(E61,'Перевод оценок в числовую шкалу'!$A$1:$B$11,2)</f>
        <v>2</v>
      </c>
      <c r="L61" s="110">
        <f>VLOOKUP(F61,'Перевод оценок в числовую шкалу'!$A$1:$B$11,2)</f>
        <v>2</v>
      </c>
      <c r="M61" s="55">
        <f t="shared" si="0"/>
        <v>3.25</v>
      </c>
      <c r="N61" s="110">
        <f>VLOOKUP(G61,'Перевод оценок в числовую шкалу'!$A$1:$B$11,2)</f>
        <v>2</v>
      </c>
      <c r="O61" s="111">
        <f>'Лаборатории(итоги)'!M61</f>
        <v>2.5</v>
      </c>
      <c r="P61" s="110">
        <f>'Лаборатории(итоги)'!K61</f>
        <v>2</v>
      </c>
      <c r="Q61" s="111">
        <f t="shared" si="1"/>
        <v>2.5</v>
      </c>
      <c r="R61" s="55">
        <f t="shared" si="2"/>
        <v>2.7777777777777777</v>
      </c>
      <c r="S61" s="110">
        <f>VLOOKUP(H61,'Перевод оценок в числовую шкалу'!$A$1:$B$11,2)</f>
        <v>2</v>
      </c>
      <c r="T61" s="55">
        <f t="shared" si="3"/>
        <v>2.7</v>
      </c>
      <c r="U61" s="55">
        <f>списки!G57</f>
        <v>0</v>
      </c>
      <c r="V61" s="55">
        <f t="shared" si="4"/>
        <v>2.7777777777777777</v>
      </c>
      <c r="W61" s="112">
        <f t="shared" si="5"/>
        <v>2.7</v>
      </c>
      <c r="X61" s="114"/>
      <c r="Y61" s="105"/>
      <c r="Z61" s="105"/>
      <c r="AA61" s="105"/>
    </row>
    <row r="62" spans="1:27" ht="15.75" customHeight="1">
      <c r="A62" s="18">
        <f>списки!A58</f>
        <v>58</v>
      </c>
      <c r="B62" s="125" t="str">
        <f>списки!C58</f>
        <v>Селуянов Данила Дмитриевич</v>
      </c>
      <c r="C62" s="55">
        <f>'Коллоквиум 1'!E62</f>
        <v>5</v>
      </c>
      <c r="D62" s="55">
        <f>'Коллоквиум 2'!E62</f>
        <v>2</v>
      </c>
      <c r="E62" s="55">
        <f>'Коллоквиум 3'!E62</f>
        <v>2</v>
      </c>
      <c r="F62" s="55">
        <f>'Коллоквиум 4'!E62</f>
        <v>2</v>
      </c>
      <c r="G62" s="55">
        <f>Контрольная!D62</f>
        <v>2</v>
      </c>
      <c r="H62" s="55">
        <v>2</v>
      </c>
      <c r="I62" s="110">
        <f>VLOOKUP(C62,'Перевод оценок в числовую шкалу'!$A$1:$B$11,2)</f>
        <v>5</v>
      </c>
      <c r="J62" s="110">
        <f>VLOOKUP(D62,'Перевод оценок в числовую шкалу'!$A$1:$B$11,2)</f>
        <v>2</v>
      </c>
      <c r="K62" s="110">
        <f>VLOOKUP(E62,'Перевод оценок в числовую шкалу'!$A$1:$B$11,2)</f>
        <v>2</v>
      </c>
      <c r="L62" s="110">
        <f>VLOOKUP(F62,'Перевод оценок в числовую шкалу'!$A$1:$B$11,2)</f>
        <v>2</v>
      </c>
      <c r="M62" s="55">
        <f t="shared" si="0"/>
        <v>2.75</v>
      </c>
      <c r="N62" s="110">
        <f>VLOOKUP(G62,'Перевод оценок в числовую шкалу'!$A$1:$B$11,2)</f>
        <v>2</v>
      </c>
      <c r="O62" s="111">
        <f>'Лаборатории(итоги)'!M62</f>
        <v>2.5750000000000002</v>
      </c>
      <c r="P62" s="110">
        <v>2</v>
      </c>
      <c r="Q62" s="111">
        <f t="shared" si="1"/>
        <v>2.5750000000000002</v>
      </c>
      <c r="R62" s="55">
        <f t="shared" si="2"/>
        <v>2.588888888888889</v>
      </c>
      <c r="S62" s="110">
        <f>VLOOKUP(H62,'Перевод оценок в числовую шкалу'!$A$1:$B$11,2)</f>
        <v>2</v>
      </c>
      <c r="T62" s="55">
        <f t="shared" si="3"/>
        <v>2.5300000000000002</v>
      </c>
      <c r="U62" s="55">
        <f>списки!G58</f>
        <v>0</v>
      </c>
      <c r="V62" s="55">
        <f t="shared" si="4"/>
        <v>2.588888888888889</v>
      </c>
      <c r="W62" s="112">
        <f t="shared" si="5"/>
        <v>2.5300000000000002</v>
      </c>
      <c r="X62" s="114"/>
      <c r="Y62" s="105"/>
      <c r="Z62" s="105"/>
      <c r="AA62" s="105"/>
    </row>
    <row r="63" spans="1:27" ht="15.75" customHeight="1">
      <c r="A63" s="18">
        <f>списки!A59</f>
        <v>59</v>
      </c>
      <c r="B63" s="5" t="str">
        <f>списки!C59</f>
        <v>Симонов Артём Андреевич</v>
      </c>
      <c r="C63" s="55">
        <f>'Коллоквиум 1'!E63</f>
        <v>5</v>
      </c>
      <c r="D63" s="55">
        <f>'Коллоквиум 2'!E63</f>
        <v>4</v>
      </c>
      <c r="E63" s="55">
        <f>'Коллоквиум 3'!E63</f>
        <v>2</v>
      </c>
      <c r="F63" s="55">
        <f>'Коллоквиум 4'!E63</f>
        <v>2</v>
      </c>
      <c r="G63" s="55">
        <f>Контрольная!D63</f>
        <v>2</v>
      </c>
      <c r="H63" s="55">
        <v>2</v>
      </c>
      <c r="I63" s="110">
        <f>VLOOKUP(C63,'Перевод оценок в числовую шкалу'!$A$1:$B$11,2)</f>
        <v>5</v>
      </c>
      <c r="J63" s="110">
        <f>VLOOKUP(D63,'Перевод оценок в числовую шкалу'!$A$1:$B$11,2)</f>
        <v>4</v>
      </c>
      <c r="K63" s="110">
        <f>VLOOKUP(E63,'Перевод оценок в числовую шкалу'!$A$1:$B$11,2)</f>
        <v>2</v>
      </c>
      <c r="L63" s="110">
        <f>VLOOKUP(F63,'Перевод оценок в числовую шкалу'!$A$1:$B$11,2)</f>
        <v>2</v>
      </c>
      <c r="M63" s="55">
        <f t="shared" si="0"/>
        <v>3.25</v>
      </c>
      <c r="N63" s="110">
        <f>VLOOKUP(G63,'Перевод оценок в числовую шкалу'!$A$1:$B$11,2)</f>
        <v>2</v>
      </c>
      <c r="O63" s="111">
        <f>'Лаборатории(итоги)'!M63</f>
        <v>2.3250000000000002</v>
      </c>
      <c r="P63" s="110">
        <f>'Лаборатории(итоги)'!K63</f>
        <v>2</v>
      </c>
      <c r="Q63" s="111">
        <f t="shared" si="1"/>
        <v>2.3250000000000002</v>
      </c>
      <c r="R63" s="55">
        <f t="shared" si="2"/>
        <v>2.7</v>
      </c>
      <c r="S63" s="110">
        <f>VLOOKUP(H63,'Перевод оценок в числовую шкалу'!$A$1:$B$11,2)</f>
        <v>2</v>
      </c>
      <c r="T63" s="55">
        <f t="shared" si="3"/>
        <v>2.63</v>
      </c>
      <c r="U63" s="55">
        <f>списки!G59</f>
        <v>0</v>
      </c>
      <c r="V63" s="55">
        <f t="shared" si="4"/>
        <v>2.7</v>
      </c>
      <c r="W63" s="112">
        <f t="shared" si="5"/>
        <v>2.63</v>
      </c>
      <c r="X63" s="114"/>
      <c r="Y63" s="105"/>
      <c r="Z63" s="105"/>
      <c r="AA63" s="105"/>
    </row>
    <row r="64" spans="1:27" ht="15.75" customHeight="1">
      <c r="A64" s="18">
        <f>списки!A60</f>
        <v>60</v>
      </c>
      <c r="B64" s="5" t="str">
        <f>списки!C60</f>
        <v>Сушинский Матвей Сергеевич</v>
      </c>
      <c r="C64" s="55">
        <f>'Коллоквиум 1'!E64</f>
        <v>2</v>
      </c>
      <c r="D64" s="55">
        <f>'Коллоквиум 2'!E64</f>
        <v>2</v>
      </c>
      <c r="E64" s="55">
        <f>'Коллоквиум 3'!E64</f>
        <v>2</v>
      </c>
      <c r="F64" s="55">
        <f>'Коллоквиум 4'!E64</f>
        <v>2</v>
      </c>
      <c r="G64" s="55">
        <f>Контрольная!D64</f>
        <v>2</v>
      </c>
      <c r="H64" s="55">
        <v>2</v>
      </c>
      <c r="I64" s="110">
        <f>VLOOKUP(C64,'Перевод оценок в числовую шкалу'!$A$1:$B$11,2)</f>
        <v>2</v>
      </c>
      <c r="J64" s="110">
        <f>VLOOKUP(D64,'Перевод оценок в числовую шкалу'!$A$1:$B$11,2)</f>
        <v>2</v>
      </c>
      <c r="K64" s="110">
        <f>VLOOKUP(E64,'Перевод оценок в числовую шкалу'!$A$1:$B$11,2)</f>
        <v>2</v>
      </c>
      <c r="L64" s="110">
        <f>VLOOKUP(F64,'Перевод оценок в числовую шкалу'!$A$1:$B$11,2)</f>
        <v>2</v>
      </c>
      <c r="M64" s="55">
        <f t="shared" si="0"/>
        <v>2</v>
      </c>
      <c r="N64" s="110">
        <f>VLOOKUP(G64,'Перевод оценок в числовую шкалу'!$A$1:$B$11,2)</f>
        <v>2</v>
      </c>
      <c r="O64" s="111">
        <f>'Лаборатории(итоги)'!M64</f>
        <v>2</v>
      </c>
      <c r="P64" s="110">
        <f>'Лаборатории(итоги)'!K64</f>
        <v>2</v>
      </c>
      <c r="Q64" s="111">
        <f t="shared" si="1"/>
        <v>2</v>
      </c>
      <c r="R64" s="55">
        <f t="shared" si="2"/>
        <v>2</v>
      </c>
      <c r="S64" s="110">
        <f>VLOOKUP(H64,'Перевод оценок в числовую шкалу'!$A$1:$B$11,2)</f>
        <v>2</v>
      </c>
      <c r="T64" s="55">
        <f t="shared" si="3"/>
        <v>2</v>
      </c>
      <c r="U64" s="55">
        <f>списки!G60</f>
        <v>0</v>
      </c>
      <c r="V64" s="55">
        <f t="shared" si="4"/>
        <v>2</v>
      </c>
      <c r="W64" s="112">
        <f t="shared" si="5"/>
        <v>2</v>
      </c>
      <c r="X64" s="114"/>
      <c r="Y64" s="105"/>
      <c r="Z64" s="105"/>
      <c r="AA64" s="105"/>
    </row>
    <row r="65" spans="1:27" ht="15.75" customHeight="1">
      <c r="A65" s="18">
        <f>списки!A61</f>
        <v>61</v>
      </c>
      <c r="B65" s="5" t="str">
        <f>списки!C61</f>
        <v>У Цзе</v>
      </c>
      <c r="C65" s="55">
        <f>'Коллоквиум 1'!E65</f>
        <v>2</v>
      </c>
      <c r="D65" s="55">
        <f>'Коллоквиум 2'!E65</f>
        <v>2</v>
      </c>
      <c r="E65" s="55">
        <f>'Коллоквиум 3'!E65</f>
        <v>2</v>
      </c>
      <c r="F65" s="55">
        <f>'Коллоквиум 4'!E65</f>
        <v>2</v>
      </c>
      <c r="G65" s="55">
        <f>Контрольная!D65</f>
        <v>2</v>
      </c>
      <c r="H65" s="55">
        <v>2</v>
      </c>
      <c r="I65" s="110">
        <f>VLOOKUP(C65,'Перевод оценок в числовую шкалу'!$A$1:$B$11,2)</f>
        <v>2</v>
      </c>
      <c r="J65" s="110">
        <f>VLOOKUP(D65,'Перевод оценок в числовую шкалу'!$A$1:$B$11,2)</f>
        <v>2</v>
      </c>
      <c r="K65" s="110">
        <f>VLOOKUP(E65,'Перевод оценок в числовую шкалу'!$A$1:$B$11,2)</f>
        <v>2</v>
      </c>
      <c r="L65" s="110">
        <f>VLOOKUP(F65,'Перевод оценок в числовую шкалу'!$A$1:$B$11,2)</f>
        <v>2</v>
      </c>
      <c r="M65" s="55">
        <f t="shared" si="0"/>
        <v>2</v>
      </c>
      <c r="N65" s="110">
        <f>VLOOKUP(G65,'Перевод оценок в числовую шкалу'!$A$1:$B$11,2)</f>
        <v>2</v>
      </c>
      <c r="O65" s="111">
        <f>'Лаборатории(итоги)'!M65</f>
        <v>2</v>
      </c>
      <c r="P65" s="110">
        <f>'Лаборатории(итоги)'!K65</f>
        <v>2</v>
      </c>
      <c r="Q65" s="111">
        <f t="shared" si="1"/>
        <v>2</v>
      </c>
      <c r="R65" s="55">
        <f t="shared" si="2"/>
        <v>2</v>
      </c>
      <c r="S65" s="110">
        <f>VLOOKUP(H65,'Перевод оценок в числовую шкалу'!$A$1:$B$11,2)</f>
        <v>2</v>
      </c>
      <c r="T65" s="55">
        <f t="shared" si="3"/>
        <v>2</v>
      </c>
      <c r="U65" s="55">
        <f>списки!G61</f>
        <v>0</v>
      </c>
      <c r="V65" s="55">
        <f t="shared" si="4"/>
        <v>2</v>
      </c>
      <c r="W65" s="112">
        <f t="shared" si="5"/>
        <v>2</v>
      </c>
      <c r="X65" s="114"/>
      <c r="Y65" s="105"/>
      <c r="Z65" s="105"/>
      <c r="AA65" s="105"/>
    </row>
    <row r="66" spans="1:27" ht="15.75" customHeight="1">
      <c r="A66" s="18">
        <f>списки!A62</f>
        <v>62</v>
      </c>
      <c r="B66" s="5" t="str">
        <f>списки!C62</f>
        <v>Чугунова Ирина Андреевна</v>
      </c>
      <c r="C66" s="55">
        <f>'Коллоквиум 1'!E66</f>
        <v>5</v>
      </c>
      <c r="D66" s="55">
        <f>'Коллоквиум 2'!E66</f>
        <v>5</v>
      </c>
      <c r="E66" s="55">
        <f>'Коллоквиум 3'!E66</f>
        <v>2</v>
      </c>
      <c r="F66" s="55">
        <f>'Коллоквиум 4'!E66</f>
        <v>2</v>
      </c>
      <c r="G66" s="55">
        <f>Контрольная!D66</f>
        <v>2</v>
      </c>
      <c r="H66" s="55">
        <v>2</v>
      </c>
      <c r="I66" s="110">
        <f>VLOOKUP(C66,'Перевод оценок в числовую шкалу'!$A$1:$B$11,2)</f>
        <v>5</v>
      </c>
      <c r="J66" s="110">
        <f>VLOOKUP(D66,'Перевод оценок в числовую шкалу'!$A$1:$B$11,2)</f>
        <v>5</v>
      </c>
      <c r="K66" s="110">
        <f>VLOOKUP(E66,'Перевод оценок в числовую шкалу'!$A$1:$B$11,2)</f>
        <v>2</v>
      </c>
      <c r="L66" s="110">
        <f>VLOOKUP(F66,'Перевод оценок в числовую шкалу'!$A$1:$B$11,2)</f>
        <v>2</v>
      </c>
      <c r="M66" s="55">
        <f t="shared" si="0"/>
        <v>3.5</v>
      </c>
      <c r="N66" s="110">
        <f>VLOOKUP(G66,'Перевод оценок в числовую шкалу'!$A$1:$B$11,2)</f>
        <v>2</v>
      </c>
      <c r="O66" s="111">
        <f>'Лаборатории(итоги)'!M66</f>
        <v>3.65</v>
      </c>
      <c r="P66" s="110">
        <f>'Лаборатории(итоги)'!K66</f>
        <v>2</v>
      </c>
      <c r="Q66" s="111">
        <f t="shared" si="1"/>
        <v>3.65</v>
      </c>
      <c r="R66" s="55">
        <f t="shared" si="2"/>
        <v>3.4000000000000004</v>
      </c>
      <c r="S66" s="110">
        <f>VLOOKUP(H66,'Перевод оценок в числовую шкалу'!$A$1:$B$11,2)</f>
        <v>2</v>
      </c>
      <c r="T66" s="55">
        <f t="shared" si="3"/>
        <v>3.2600000000000002</v>
      </c>
      <c r="U66" s="55">
        <f>списки!G62</f>
        <v>0</v>
      </c>
      <c r="V66" s="55">
        <f t="shared" si="4"/>
        <v>3.4000000000000004</v>
      </c>
      <c r="W66" s="112">
        <f t="shared" si="5"/>
        <v>3.2600000000000002</v>
      </c>
      <c r="X66" s="114"/>
      <c r="Y66" s="105"/>
      <c r="Z66" s="105"/>
      <c r="AA66" s="105"/>
    </row>
    <row r="67" spans="1:27" ht="15.75" customHeight="1">
      <c r="A67" s="18">
        <f>списки!A63</f>
        <v>63</v>
      </c>
      <c r="B67" s="5" t="str">
        <f>списки!C63</f>
        <v>Чупин Егор Владимирович</v>
      </c>
      <c r="C67" s="55">
        <f>'Коллоквиум 1'!E67</f>
        <v>5</v>
      </c>
      <c r="D67" s="55">
        <f>'Коллоквиум 2'!E67</f>
        <v>5</v>
      </c>
      <c r="E67" s="55">
        <f>'Коллоквиум 3'!E67</f>
        <v>2</v>
      </c>
      <c r="F67" s="55">
        <f>'Коллоквиум 4'!E67</f>
        <v>2</v>
      </c>
      <c r="G67" s="55">
        <f>Контрольная!D67</f>
        <v>2</v>
      </c>
      <c r="H67" s="55">
        <v>2</v>
      </c>
      <c r="I67" s="110">
        <f>VLOOKUP(C67,'Перевод оценок в числовую шкалу'!$A$1:$B$11,2)</f>
        <v>5</v>
      </c>
      <c r="J67" s="110">
        <f>VLOOKUP(D67,'Перевод оценок в числовую шкалу'!$A$1:$B$11,2)</f>
        <v>5</v>
      </c>
      <c r="K67" s="110">
        <f>VLOOKUP(E67,'Перевод оценок в числовую шкалу'!$A$1:$B$11,2)</f>
        <v>2</v>
      </c>
      <c r="L67" s="110">
        <f>VLOOKUP(F67,'Перевод оценок в числовую шкалу'!$A$1:$B$11,2)</f>
        <v>2</v>
      </c>
      <c r="M67" s="55">
        <f t="shared" si="0"/>
        <v>3.5</v>
      </c>
      <c r="N67" s="110">
        <f>VLOOKUP(G67,'Перевод оценок в числовую шкалу'!$A$1:$B$11,2)</f>
        <v>2</v>
      </c>
      <c r="O67" s="111">
        <f>'Лаборатории(итоги)'!M67</f>
        <v>3.1749999999999998</v>
      </c>
      <c r="P67" s="110">
        <f>'Лаборатории(итоги)'!K67</f>
        <v>2</v>
      </c>
      <c r="Q67" s="111">
        <f t="shared" si="1"/>
        <v>3.1749999999999998</v>
      </c>
      <c r="R67" s="55">
        <f t="shared" si="2"/>
        <v>3.1888888888888887</v>
      </c>
      <c r="S67" s="110">
        <f>VLOOKUP(H67,'Перевод оценок в числовую шкалу'!$A$1:$B$11,2)</f>
        <v>2</v>
      </c>
      <c r="T67" s="55">
        <f t="shared" si="3"/>
        <v>3.07</v>
      </c>
      <c r="U67" s="55">
        <f>списки!G63</f>
        <v>0</v>
      </c>
      <c r="V67" s="55">
        <f t="shared" si="4"/>
        <v>3.1888888888888887</v>
      </c>
      <c r="W67" s="112">
        <f t="shared" si="5"/>
        <v>3.07</v>
      </c>
      <c r="X67" s="114"/>
      <c r="Y67" s="105"/>
      <c r="Z67" s="105"/>
      <c r="AA67" s="105"/>
    </row>
    <row r="68" spans="1:27" ht="15.75" customHeight="1">
      <c r="A68" s="18">
        <f>списки!A64</f>
        <v>64</v>
      </c>
      <c r="B68" s="5" t="str">
        <f>списки!C64</f>
        <v>Шотхоноева Виктория Анатольевна</v>
      </c>
      <c r="C68" s="55">
        <f>'Коллоквиум 1'!E68</f>
        <v>5</v>
      </c>
      <c r="D68" s="55">
        <f>'Коллоквиум 2'!E68</f>
        <v>5</v>
      </c>
      <c r="E68" s="55">
        <f>'Коллоквиум 3'!E68</f>
        <v>2</v>
      </c>
      <c r="F68" s="55">
        <f>'Коллоквиум 4'!E68</f>
        <v>2</v>
      </c>
      <c r="G68" s="55">
        <f>Контрольная!D68</f>
        <v>2</v>
      </c>
      <c r="H68" s="55">
        <v>2</v>
      </c>
      <c r="I68" s="110">
        <f>VLOOKUP(C68,'Перевод оценок в числовую шкалу'!$A$1:$B$11,2)</f>
        <v>5</v>
      </c>
      <c r="J68" s="110">
        <f>VLOOKUP(D68,'Перевод оценок в числовую шкалу'!$A$1:$B$11,2)</f>
        <v>5</v>
      </c>
      <c r="K68" s="110">
        <f>VLOOKUP(E68,'Перевод оценок в числовую шкалу'!$A$1:$B$11,2)</f>
        <v>2</v>
      </c>
      <c r="L68" s="110">
        <f>VLOOKUP(F68,'Перевод оценок в числовую шкалу'!$A$1:$B$11,2)</f>
        <v>2</v>
      </c>
      <c r="M68" s="55">
        <f t="shared" si="0"/>
        <v>3.5</v>
      </c>
      <c r="N68" s="110">
        <f>VLOOKUP(G68,'Перевод оценок в числовую шкалу'!$A$1:$B$11,2)</f>
        <v>2</v>
      </c>
      <c r="O68" s="111">
        <f>'Лаборатории(итоги)'!M68</f>
        <v>3.4249999999999998</v>
      </c>
      <c r="P68" s="110">
        <f>'Лаборатории(итоги)'!K68</f>
        <v>2</v>
      </c>
      <c r="Q68" s="111">
        <f t="shared" si="1"/>
        <v>3.4249999999999998</v>
      </c>
      <c r="R68" s="55">
        <f t="shared" si="2"/>
        <v>3.3</v>
      </c>
      <c r="S68" s="110">
        <f>VLOOKUP(H68,'Перевод оценок в числовую шкалу'!$A$1:$B$11,2)</f>
        <v>2</v>
      </c>
      <c r="T68" s="55">
        <f t="shared" si="3"/>
        <v>3.17</v>
      </c>
      <c r="U68" s="55">
        <f>списки!G64</f>
        <v>0</v>
      </c>
      <c r="V68" s="55">
        <f t="shared" si="4"/>
        <v>3.3</v>
      </c>
      <c r="W68" s="112">
        <f t="shared" si="5"/>
        <v>3.17</v>
      </c>
      <c r="X68" s="114"/>
      <c r="Y68" s="105"/>
      <c r="Z68" s="105"/>
      <c r="AA68" s="105"/>
    </row>
    <row r="69" spans="1:27" ht="15.75" customHeight="1">
      <c r="A69" s="18">
        <f>списки!A65</f>
        <v>65</v>
      </c>
      <c r="B69" s="5" t="str">
        <f>списки!C65</f>
        <v>Юнусова Рената Маратовна</v>
      </c>
      <c r="C69" s="55">
        <f>'Коллоквиум 1'!E69</f>
        <v>5</v>
      </c>
      <c r="D69" s="55">
        <f>'Коллоквиум 2'!E69</f>
        <v>4</v>
      </c>
      <c r="E69" s="55">
        <f>'Коллоквиум 3'!E69</f>
        <v>2</v>
      </c>
      <c r="F69" s="55">
        <f>'Коллоквиум 4'!E69</f>
        <v>2</v>
      </c>
      <c r="G69" s="55">
        <f>Контрольная!D69</f>
        <v>2</v>
      </c>
      <c r="H69" s="55">
        <v>2</v>
      </c>
      <c r="I69" s="110">
        <f>VLOOKUP(C69,'Перевод оценок в числовую шкалу'!$A$1:$B$11,2)</f>
        <v>5</v>
      </c>
      <c r="J69" s="110">
        <f>VLOOKUP(D69,'Перевод оценок в числовую шкалу'!$A$1:$B$11,2)</f>
        <v>4</v>
      </c>
      <c r="K69" s="110">
        <f>VLOOKUP(E69,'Перевод оценок в числовую шкалу'!$A$1:$B$11,2)</f>
        <v>2</v>
      </c>
      <c r="L69" s="110">
        <f>VLOOKUP(F69,'Перевод оценок в числовую шкалу'!$A$1:$B$11,2)</f>
        <v>2</v>
      </c>
      <c r="M69" s="55">
        <f t="shared" si="0"/>
        <v>3.25</v>
      </c>
      <c r="N69" s="110">
        <f>VLOOKUP(G69,'Перевод оценок в числовую шкалу'!$A$1:$B$11,2)</f>
        <v>2</v>
      </c>
      <c r="O69" s="111">
        <f>'Лаборатории(итоги)'!M69</f>
        <v>3.5750000000000002</v>
      </c>
      <c r="P69" s="110">
        <f>'Лаборатории(итоги)'!K69</f>
        <v>2</v>
      </c>
      <c r="Q69" s="111">
        <f t="shared" si="1"/>
        <v>3.5750000000000002</v>
      </c>
      <c r="R69" s="55">
        <f t="shared" si="2"/>
        <v>3.2555555555555555</v>
      </c>
      <c r="S69" s="110">
        <f>VLOOKUP(H69,'Перевод оценок в числовую шкалу'!$A$1:$B$11,2)</f>
        <v>2</v>
      </c>
      <c r="T69" s="55">
        <f t="shared" si="3"/>
        <v>3.13</v>
      </c>
      <c r="U69" s="55">
        <f>списки!G65</f>
        <v>0</v>
      </c>
      <c r="V69" s="55">
        <f t="shared" si="4"/>
        <v>3.2555555555555555</v>
      </c>
      <c r="W69" s="112">
        <f t="shared" si="5"/>
        <v>3.13</v>
      </c>
      <c r="X69" s="114"/>
      <c r="Y69" s="105"/>
      <c r="Z69" s="105"/>
      <c r="AA69" s="105"/>
    </row>
    <row r="70" spans="1:27" ht="15.75" customHeight="1">
      <c r="A70" s="18">
        <f>списки!A66</f>
        <v>66</v>
      </c>
      <c r="B70" s="5" t="str">
        <f>списки!C66</f>
        <v>Богуславский Борис Витальевич</v>
      </c>
      <c r="C70" s="55">
        <f>'Коллоквиум 1'!E70</f>
        <v>2</v>
      </c>
      <c r="D70" s="55">
        <f>'Коллоквиум 2'!E70</f>
        <v>2</v>
      </c>
      <c r="E70" s="55">
        <f>'Коллоквиум 3'!E70</f>
        <v>2</v>
      </c>
      <c r="F70" s="55">
        <f>'Коллоквиум 4'!E70</f>
        <v>2</v>
      </c>
      <c r="G70" s="55">
        <f>Контрольная!D70</f>
        <v>2</v>
      </c>
      <c r="H70" s="55">
        <v>2</v>
      </c>
      <c r="I70" s="110">
        <f>VLOOKUP(C70,'Перевод оценок в числовую шкалу'!$A$1:$B$11,2)</f>
        <v>2</v>
      </c>
      <c r="J70" s="110">
        <f>VLOOKUP(D70,'Перевод оценок в числовую шкалу'!$A$1:$B$11,2)</f>
        <v>2</v>
      </c>
      <c r="K70" s="110">
        <f>VLOOKUP(E70,'Перевод оценок в числовую шкалу'!$A$1:$B$11,2)</f>
        <v>2</v>
      </c>
      <c r="L70" s="110">
        <f>VLOOKUP(F70,'Перевод оценок в числовую шкалу'!$A$1:$B$11,2)</f>
        <v>2</v>
      </c>
      <c r="M70" s="55">
        <f t="shared" si="0"/>
        <v>2</v>
      </c>
      <c r="N70" s="110">
        <f>VLOOKUP(G70,'Перевод оценок в числовую шкалу'!$A$1:$B$11,2)</f>
        <v>2</v>
      </c>
      <c r="O70" s="111">
        <f>'Лаборатории(итоги)'!M70</f>
        <v>2</v>
      </c>
      <c r="P70" s="110">
        <f>'Лаборатории(итоги)'!K70</f>
        <v>2</v>
      </c>
      <c r="Q70" s="111">
        <f t="shared" si="1"/>
        <v>2</v>
      </c>
      <c r="R70" s="55">
        <f t="shared" si="2"/>
        <v>2</v>
      </c>
      <c r="S70" s="110">
        <f>VLOOKUP(H70,'Перевод оценок в числовую шкалу'!$A$1:$B$11,2)</f>
        <v>2</v>
      </c>
      <c r="T70" s="55">
        <f t="shared" si="3"/>
        <v>2</v>
      </c>
      <c r="U70" s="55">
        <f>списки!G66</f>
        <v>0</v>
      </c>
      <c r="V70" s="55">
        <f t="shared" si="4"/>
        <v>2</v>
      </c>
      <c r="W70" s="112">
        <f t="shared" si="5"/>
        <v>2</v>
      </c>
      <c r="X70" s="114"/>
      <c r="Y70" s="105"/>
      <c r="Z70" s="105"/>
      <c r="AA70" s="105"/>
    </row>
    <row r="71" spans="1:27" ht="15.75" customHeight="1">
      <c r="A71" s="18">
        <f>списки!A67</f>
        <v>67</v>
      </c>
      <c r="B71" s="5" t="str">
        <f>списки!C67</f>
        <v>Воротов Вячеслав Аркадьевич</v>
      </c>
      <c r="C71" s="55">
        <f>'Коллоквиум 1'!E71</f>
        <v>2</v>
      </c>
      <c r="D71" s="55">
        <f>'Коллоквиум 2'!E71</f>
        <v>5</v>
      </c>
      <c r="E71" s="55">
        <f>'Коллоквиум 3'!E71</f>
        <v>2</v>
      </c>
      <c r="F71" s="55">
        <f>'Коллоквиум 4'!E71</f>
        <v>2</v>
      </c>
      <c r="G71" s="55">
        <f>Контрольная!D71</f>
        <v>2</v>
      </c>
      <c r="H71" s="55">
        <v>2</v>
      </c>
      <c r="I71" s="110">
        <f>VLOOKUP(C71,'Перевод оценок в числовую шкалу'!$A$1:$B$11,2)</f>
        <v>2</v>
      </c>
      <c r="J71" s="110">
        <f>VLOOKUP(D71,'Перевод оценок в числовую шкалу'!$A$1:$B$11,2)</f>
        <v>5</v>
      </c>
      <c r="K71" s="110">
        <f>VLOOKUP(E71,'Перевод оценок в числовую шкалу'!$A$1:$B$11,2)</f>
        <v>2</v>
      </c>
      <c r="L71" s="110">
        <f>VLOOKUP(F71,'Перевод оценок в числовую шкалу'!$A$1:$B$11,2)</f>
        <v>2</v>
      </c>
      <c r="M71" s="55">
        <f t="shared" si="0"/>
        <v>2.75</v>
      </c>
      <c r="N71" s="110">
        <f>VLOOKUP(G71,'Перевод оценок в числовую шкалу'!$A$1:$B$11,2)</f>
        <v>2</v>
      </c>
      <c r="O71" s="111">
        <f>'Лаборатории(итоги)'!M71</f>
        <v>3.3250000000000002</v>
      </c>
      <c r="P71" s="110">
        <f>'Лаборатории(итоги)'!K71</f>
        <v>2</v>
      </c>
      <c r="Q71" s="111">
        <f t="shared" si="1"/>
        <v>3.3250000000000002</v>
      </c>
      <c r="R71" s="55">
        <f t="shared" si="2"/>
        <v>2.9222222222222225</v>
      </c>
      <c r="S71" s="110">
        <f>VLOOKUP(H71,'Перевод оценок в числовую шкалу'!$A$1:$B$11,2)</f>
        <v>2</v>
      </c>
      <c r="T71" s="55">
        <f t="shared" si="3"/>
        <v>2.83</v>
      </c>
      <c r="U71" s="55">
        <f>списки!G67</f>
        <v>0</v>
      </c>
      <c r="V71" s="55">
        <f t="shared" si="4"/>
        <v>2.9222222222222225</v>
      </c>
      <c r="W71" s="112">
        <f t="shared" si="5"/>
        <v>2.83</v>
      </c>
      <c r="X71" s="114"/>
      <c r="Y71" s="105"/>
      <c r="Z71" s="105"/>
      <c r="AA71" s="105"/>
    </row>
    <row r="72" spans="1:27" ht="15.75" customHeight="1">
      <c r="A72" s="18">
        <f>списки!A68</f>
        <v>68</v>
      </c>
      <c r="B72" s="5" t="str">
        <f>списки!C68</f>
        <v>Грудинин Сергей Леонидович</v>
      </c>
      <c r="C72" s="55">
        <f>'Коллоквиум 1'!E72</f>
        <v>2</v>
      </c>
      <c r="D72" s="55">
        <f>'Коллоквиум 2'!E72</f>
        <v>2</v>
      </c>
      <c r="E72" s="55">
        <f>'Коллоквиум 3'!E72</f>
        <v>2</v>
      </c>
      <c r="F72" s="55">
        <f>'Коллоквиум 4'!E72</f>
        <v>2</v>
      </c>
      <c r="G72" s="55">
        <f>Контрольная!D72</f>
        <v>2</v>
      </c>
      <c r="H72" s="55">
        <v>2</v>
      </c>
      <c r="I72" s="110">
        <f>VLOOKUP(C72,'Перевод оценок в числовую шкалу'!$A$1:$B$11,2)</f>
        <v>2</v>
      </c>
      <c r="J72" s="110">
        <f>VLOOKUP(D72,'Перевод оценок в числовую шкалу'!$A$1:$B$11,2)</f>
        <v>2</v>
      </c>
      <c r="K72" s="110">
        <f>VLOOKUP(E72,'Перевод оценок в числовую шкалу'!$A$1:$B$11,2)</f>
        <v>2</v>
      </c>
      <c r="L72" s="110">
        <f>VLOOKUP(F72,'Перевод оценок в числовую шкалу'!$A$1:$B$11,2)</f>
        <v>2</v>
      </c>
      <c r="M72" s="55">
        <f t="shared" si="0"/>
        <v>2</v>
      </c>
      <c r="N72" s="110">
        <f>VLOOKUP(G72,'Перевод оценок в числовую шкалу'!$A$1:$B$11,2)</f>
        <v>2</v>
      </c>
      <c r="O72" s="111">
        <f>'Лаборатории(итоги)'!M72</f>
        <v>2</v>
      </c>
      <c r="P72" s="110">
        <f>'Лаборатории(итоги)'!K72</f>
        <v>2</v>
      </c>
      <c r="Q72" s="111">
        <f t="shared" si="1"/>
        <v>2</v>
      </c>
      <c r="R72" s="55">
        <f t="shared" si="2"/>
        <v>2</v>
      </c>
      <c r="S72" s="110">
        <f>VLOOKUP(H72,'Перевод оценок в числовую шкалу'!$A$1:$B$11,2)</f>
        <v>2</v>
      </c>
      <c r="T72" s="55">
        <f t="shared" si="3"/>
        <v>2</v>
      </c>
      <c r="U72" s="55">
        <f>списки!G68</f>
        <v>0</v>
      </c>
      <c r="V72" s="55">
        <f t="shared" si="4"/>
        <v>2</v>
      </c>
      <c r="W72" s="112">
        <f t="shared" si="5"/>
        <v>2</v>
      </c>
      <c r="X72" s="114"/>
      <c r="Y72" s="105"/>
      <c r="Z72" s="105"/>
      <c r="AA72" s="105"/>
    </row>
    <row r="73" spans="1:27" ht="15.75" customHeight="1">
      <c r="A73" s="18">
        <f>списки!A69</f>
        <v>69</v>
      </c>
      <c r="B73" s="5" t="str">
        <f>списки!C69</f>
        <v>Деулина Елизавета Сергеевна</v>
      </c>
      <c r="C73" s="55">
        <f>'Коллоквиум 1'!E73</f>
        <v>5</v>
      </c>
      <c r="D73" s="55">
        <f>'Коллоквиум 2'!E73</f>
        <v>4</v>
      </c>
      <c r="E73" s="55">
        <f>'Коллоквиум 3'!E73</f>
        <v>2</v>
      </c>
      <c r="F73" s="55">
        <f>'Коллоквиум 4'!E73</f>
        <v>2</v>
      </c>
      <c r="G73" s="55">
        <f>Контрольная!D73</f>
        <v>2</v>
      </c>
      <c r="H73" s="55">
        <v>2</v>
      </c>
      <c r="I73" s="110">
        <f>VLOOKUP(C73,'Перевод оценок в числовую шкалу'!$A$1:$B$11,2)</f>
        <v>5</v>
      </c>
      <c r="J73" s="110">
        <f>VLOOKUP(D73,'Перевод оценок в числовую шкалу'!$A$1:$B$11,2)</f>
        <v>4</v>
      </c>
      <c r="K73" s="110">
        <f>VLOOKUP(E73,'Перевод оценок в числовую шкалу'!$A$1:$B$11,2)</f>
        <v>2</v>
      </c>
      <c r="L73" s="110">
        <f>VLOOKUP(F73,'Перевод оценок в числовую шкалу'!$A$1:$B$11,2)</f>
        <v>2</v>
      </c>
      <c r="M73" s="55">
        <f t="shared" si="0"/>
        <v>3.25</v>
      </c>
      <c r="N73" s="110">
        <f>VLOOKUP(G73,'Перевод оценок в числовую шкалу'!$A$1:$B$11,2)</f>
        <v>2</v>
      </c>
      <c r="O73" s="111">
        <f>'Лаборатории(итоги)'!M73</f>
        <v>3.5</v>
      </c>
      <c r="P73" s="110">
        <f>'Лаборатории(итоги)'!K73</f>
        <v>2</v>
      </c>
      <c r="Q73" s="111">
        <f t="shared" si="1"/>
        <v>3.5</v>
      </c>
      <c r="R73" s="55">
        <f t="shared" si="2"/>
        <v>3.2222222222222223</v>
      </c>
      <c r="S73" s="110">
        <f>VLOOKUP(H73,'Перевод оценок в числовую шкалу'!$A$1:$B$11,2)</f>
        <v>2</v>
      </c>
      <c r="T73" s="55">
        <f t="shared" si="3"/>
        <v>3.1</v>
      </c>
      <c r="U73" s="55">
        <f>списки!G69</f>
        <v>0</v>
      </c>
      <c r="V73" s="55">
        <f t="shared" si="4"/>
        <v>3.2222222222222223</v>
      </c>
      <c r="W73" s="112">
        <f t="shared" si="5"/>
        <v>3.1</v>
      </c>
      <c r="X73" s="114"/>
      <c r="Y73" s="105"/>
      <c r="Z73" s="105"/>
      <c r="AA73" s="105"/>
    </row>
    <row r="74" spans="1:27" ht="15.75" customHeight="1">
      <c r="A74" s="18">
        <f>списки!A70</f>
        <v>70</v>
      </c>
      <c r="B74" s="5" t="str">
        <f>списки!C70</f>
        <v>Дмитриева Анна Андреевна</v>
      </c>
      <c r="C74" s="55">
        <f>'Коллоквиум 1'!E74</f>
        <v>5</v>
      </c>
      <c r="D74" s="55">
        <f>'Коллоквиум 2'!E74</f>
        <v>4</v>
      </c>
      <c r="E74" s="55">
        <f>'Коллоквиум 3'!E74</f>
        <v>2</v>
      </c>
      <c r="F74" s="55">
        <f>'Коллоквиум 4'!E74</f>
        <v>2</v>
      </c>
      <c r="G74" s="55">
        <f>Контрольная!D74</f>
        <v>2</v>
      </c>
      <c r="H74" s="55">
        <v>2</v>
      </c>
      <c r="I74" s="110">
        <f>VLOOKUP(C74,'Перевод оценок в числовую шкалу'!$A$1:$B$11,2)</f>
        <v>5</v>
      </c>
      <c r="J74" s="110">
        <f>VLOOKUP(D74,'Перевод оценок в числовую шкалу'!$A$1:$B$11,2)</f>
        <v>4</v>
      </c>
      <c r="K74" s="110">
        <f>VLOOKUP(E74,'Перевод оценок в числовую шкалу'!$A$1:$B$11,2)</f>
        <v>2</v>
      </c>
      <c r="L74" s="110">
        <f>VLOOKUP(F74,'Перевод оценок в числовую шкалу'!$A$1:$B$11,2)</f>
        <v>2</v>
      </c>
      <c r="M74" s="55">
        <f t="shared" si="0"/>
        <v>3.25</v>
      </c>
      <c r="N74" s="110">
        <f>VLOOKUP(G74,'Перевод оценок в числовую шкалу'!$A$1:$B$11,2)</f>
        <v>2</v>
      </c>
      <c r="O74" s="111">
        <f>'Лаборатории(итоги)'!M74</f>
        <v>2.6749999999999998</v>
      </c>
      <c r="P74" s="110">
        <f>'Лаборатории(итоги)'!K74</f>
        <v>2</v>
      </c>
      <c r="Q74" s="111">
        <f t="shared" si="1"/>
        <v>2.6749999999999998</v>
      </c>
      <c r="R74" s="55">
        <f t="shared" si="2"/>
        <v>2.8555555555555556</v>
      </c>
      <c r="S74" s="110">
        <f>VLOOKUP(H74,'Перевод оценок в числовую шкалу'!$A$1:$B$11,2)</f>
        <v>2</v>
      </c>
      <c r="T74" s="55">
        <f t="shared" si="3"/>
        <v>2.77</v>
      </c>
      <c r="U74" s="55">
        <f>списки!G70</f>
        <v>0</v>
      </c>
      <c r="V74" s="55">
        <f t="shared" si="4"/>
        <v>2.8555555555555556</v>
      </c>
      <c r="W74" s="112">
        <f t="shared" si="5"/>
        <v>2.77</v>
      </c>
      <c r="X74" s="114"/>
      <c r="Y74" s="105"/>
      <c r="Z74" s="105"/>
      <c r="AA74" s="105"/>
    </row>
    <row r="75" spans="1:27" ht="15.75" customHeight="1">
      <c r="A75" s="18">
        <f>списки!A71</f>
        <v>71</v>
      </c>
      <c r="B75" s="5" t="str">
        <f>списки!C71</f>
        <v>Евсеев Всеволод Александрович</v>
      </c>
      <c r="C75" s="55">
        <f>'Коллоквиум 1'!E75</f>
        <v>2</v>
      </c>
      <c r="D75" s="55">
        <f>'Коллоквиум 2'!E75</f>
        <v>2</v>
      </c>
      <c r="E75" s="55">
        <f>'Коллоквиум 3'!E75</f>
        <v>2</v>
      </c>
      <c r="F75" s="55">
        <f>'Коллоквиум 4'!E75</f>
        <v>2</v>
      </c>
      <c r="G75" s="55">
        <f>Контрольная!D75</f>
        <v>2</v>
      </c>
      <c r="H75" s="55">
        <v>2</v>
      </c>
      <c r="I75" s="110">
        <f>VLOOKUP(C75,'Перевод оценок в числовую шкалу'!$A$1:$B$11,2)</f>
        <v>2</v>
      </c>
      <c r="J75" s="110">
        <f>VLOOKUP(D75,'Перевод оценок в числовую шкалу'!$A$1:$B$11,2)</f>
        <v>2</v>
      </c>
      <c r="K75" s="110">
        <f>VLOOKUP(E75,'Перевод оценок в числовую шкалу'!$A$1:$B$11,2)</f>
        <v>2</v>
      </c>
      <c r="L75" s="110">
        <f>VLOOKUP(F75,'Перевод оценок в числовую шкалу'!$A$1:$B$11,2)</f>
        <v>2</v>
      </c>
      <c r="M75" s="55">
        <f t="shared" si="0"/>
        <v>2</v>
      </c>
      <c r="N75" s="110">
        <f>VLOOKUP(G75,'Перевод оценок в числовую шкалу'!$A$1:$B$11,2)</f>
        <v>2</v>
      </c>
      <c r="O75" s="111">
        <f>'Лаборатории(итоги)'!M75</f>
        <v>2</v>
      </c>
      <c r="P75" s="110">
        <f>'Лаборатории(итоги)'!K75</f>
        <v>2</v>
      </c>
      <c r="Q75" s="111">
        <f t="shared" si="1"/>
        <v>2</v>
      </c>
      <c r="R75" s="55">
        <f t="shared" si="2"/>
        <v>2</v>
      </c>
      <c r="S75" s="110">
        <f>VLOOKUP(H75,'Перевод оценок в числовую шкалу'!$A$1:$B$11,2)</f>
        <v>2</v>
      </c>
      <c r="T75" s="55">
        <f t="shared" si="3"/>
        <v>2</v>
      </c>
      <c r="U75" s="55">
        <f>списки!G71</f>
        <v>0</v>
      </c>
      <c r="V75" s="55">
        <f t="shared" si="4"/>
        <v>2</v>
      </c>
      <c r="W75" s="112">
        <f t="shared" si="5"/>
        <v>2</v>
      </c>
      <c r="X75" s="114"/>
      <c r="Y75" s="105"/>
      <c r="Z75" s="105"/>
      <c r="AA75" s="105"/>
    </row>
    <row r="76" spans="1:27" ht="15.75" customHeight="1">
      <c r="A76" s="18">
        <f>списки!A72</f>
        <v>72</v>
      </c>
      <c r="B76" s="5" t="str">
        <f>списки!C72</f>
        <v>Завадовский Андрей Андреевич</v>
      </c>
      <c r="C76" s="55">
        <f>'Коллоквиум 1'!E76</f>
        <v>5</v>
      </c>
      <c r="D76" s="55">
        <f>'Коллоквиум 2'!E76</f>
        <v>5</v>
      </c>
      <c r="E76" s="55">
        <f>'Коллоквиум 3'!E76</f>
        <v>2</v>
      </c>
      <c r="F76" s="55">
        <f>'Коллоквиум 4'!E76</f>
        <v>2</v>
      </c>
      <c r="G76" s="55">
        <f>Контрольная!D76</f>
        <v>2</v>
      </c>
      <c r="H76" s="55">
        <v>2</v>
      </c>
      <c r="I76" s="110">
        <f>VLOOKUP(C76,'Перевод оценок в числовую шкалу'!$A$1:$B$11,2)</f>
        <v>5</v>
      </c>
      <c r="J76" s="110">
        <f>VLOOKUP(D76,'Перевод оценок в числовую шкалу'!$A$1:$B$11,2)</f>
        <v>5</v>
      </c>
      <c r="K76" s="110">
        <f>VLOOKUP(E76,'Перевод оценок в числовую шкалу'!$A$1:$B$11,2)</f>
        <v>2</v>
      </c>
      <c r="L76" s="110">
        <f>VLOOKUP(F76,'Перевод оценок в числовую шкалу'!$A$1:$B$11,2)</f>
        <v>2</v>
      </c>
      <c r="M76" s="55">
        <f t="shared" si="0"/>
        <v>3.5</v>
      </c>
      <c r="N76" s="110">
        <f>VLOOKUP(G76,'Перевод оценок в числовую шкалу'!$A$1:$B$11,2)</f>
        <v>2</v>
      </c>
      <c r="O76" s="111">
        <f>'Лаборатории(итоги)'!M76</f>
        <v>3.35</v>
      </c>
      <c r="P76" s="110">
        <f>'Лаборатории(итоги)'!K76</f>
        <v>2</v>
      </c>
      <c r="Q76" s="111">
        <f t="shared" si="1"/>
        <v>3.35</v>
      </c>
      <c r="R76" s="55">
        <f t="shared" si="2"/>
        <v>3.2666666666666666</v>
      </c>
      <c r="S76" s="110">
        <f>VLOOKUP(H76,'Перевод оценок в числовую шкалу'!$A$1:$B$11,2)</f>
        <v>2</v>
      </c>
      <c r="T76" s="55">
        <f t="shared" si="3"/>
        <v>3.1399999999999997</v>
      </c>
      <c r="U76" s="55">
        <f>списки!G72</f>
        <v>0</v>
      </c>
      <c r="V76" s="55">
        <f t="shared" si="4"/>
        <v>3.2666666666666666</v>
      </c>
      <c r="W76" s="112">
        <f t="shared" si="5"/>
        <v>3.1399999999999997</v>
      </c>
      <c r="X76" s="114"/>
      <c r="Y76" s="105"/>
      <c r="Z76" s="105"/>
      <c r="AA76" s="105"/>
    </row>
    <row r="77" spans="1:27" ht="15.75" customHeight="1">
      <c r="A77" s="18">
        <f>списки!A73</f>
        <v>73</v>
      </c>
      <c r="B77" s="5" t="str">
        <f>списки!C73</f>
        <v>Зайнулин Владислав Сергеевич</v>
      </c>
      <c r="C77" s="55">
        <f>'Коллоквиум 1'!E77</f>
        <v>5</v>
      </c>
      <c r="D77" s="55">
        <f>'Коллоквиум 2'!E77</f>
        <v>4</v>
      </c>
      <c r="E77" s="55">
        <f>'Коллоквиум 3'!E77</f>
        <v>2</v>
      </c>
      <c r="F77" s="55">
        <f>'Коллоквиум 4'!E77</f>
        <v>2</v>
      </c>
      <c r="G77" s="55">
        <f>Контрольная!D77</f>
        <v>2</v>
      </c>
      <c r="H77" s="55">
        <v>2</v>
      </c>
      <c r="I77" s="110">
        <f>VLOOKUP(C77,'Перевод оценок в числовую шкалу'!$A$1:$B$11,2)</f>
        <v>5</v>
      </c>
      <c r="J77" s="110">
        <f>VLOOKUP(D77,'Перевод оценок в числовую шкалу'!$A$1:$B$11,2)</f>
        <v>4</v>
      </c>
      <c r="K77" s="110">
        <f>VLOOKUP(E77,'Перевод оценок в числовую шкалу'!$A$1:$B$11,2)</f>
        <v>2</v>
      </c>
      <c r="L77" s="110">
        <f>VLOOKUP(F77,'Перевод оценок в числовую шкалу'!$A$1:$B$11,2)</f>
        <v>2</v>
      </c>
      <c r="M77" s="55">
        <f t="shared" si="0"/>
        <v>3.25</v>
      </c>
      <c r="N77" s="110">
        <f>VLOOKUP(G77,'Перевод оценок в числовую шкалу'!$A$1:$B$11,2)</f>
        <v>2</v>
      </c>
      <c r="O77" s="111">
        <f>'Лаборатории(итоги)'!M77</f>
        <v>3.4249999999999998</v>
      </c>
      <c r="P77" s="110">
        <f>'Лаборатории(итоги)'!K77</f>
        <v>2</v>
      </c>
      <c r="Q77" s="111">
        <f t="shared" si="1"/>
        <v>3.4249999999999998</v>
      </c>
      <c r="R77" s="55">
        <f t="shared" si="2"/>
        <v>3.1888888888888887</v>
      </c>
      <c r="S77" s="110">
        <f>VLOOKUP(H77,'Перевод оценок в числовую шкалу'!$A$1:$B$11,2)</f>
        <v>2</v>
      </c>
      <c r="T77" s="55">
        <f t="shared" si="3"/>
        <v>3.07</v>
      </c>
      <c r="U77" s="55">
        <f>списки!G73</f>
        <v>0</v>
      </c>
      <c r="V77" s="55">
        <f t="shared" si="4"/>
        <v>3.1888888888888887</v>
      </c>
      <c r="W77" s="112">
        <f t="shared" si="5"/>
        <v>3.07</v>
      </c>
      <c r="X77" s="114"/>
      <c r="Y77" s="105"/>
      <c r="Z77" s="105"/>
      <c r="AA77" s="105"/>
    </row>
    <row r="78" spans="1:27" ht="15.75" customHeight="1">
      <c r="A78" s="18">
        <f>списки!A74</f>
        <v>74</v>
      </c>
      <c r="B78" s="5" t="str">
        <f>списки!C74</f>
        <v>Захаркин Артур Сергеевич</v>
      </c>
      <c r="C78" s="55">
        <f>'Коллоквиум 1'!E78</f>
        <v>5</v>
      </c>
      <c r="D78" s="55">
        <f>'Коллоквиум 2'!E78</f>
        <v>4</v>
      </c>
      <c r="E78" s="55">
        <f>'Коллоквиум 3'!E78</f>
        <v>2</v>
      </c>
      <c r="F78" s="55">
        <f>'Коллоквиум 4'!E78</f>
        <v>2</v>
      </c>
      <c r="G78" s="55">
        <f>Контрольная!D78</f>
        <v>2</v>
      </c>
      <c r="H78" s="55">
        <v>2</v>
      </c>
      <c r="I78" s="110">
        <f>VLOOKUP(C78,'Перевод оценок в числовую шкалу'!$A$1:$B$11,2)</f>
        <v>5</v>
      </c>
      <c r="J78" s="110">
        <f>VLOOKUP(D78,'Перевод оценок в числовую шкалу'!$A$1:$B$11,2)</f>
        <v>4</v>
      </c>
      <c r="K78" s="110">
        <f>VLOOKUP(E78,'Перевод оценок в числовую шкалу'!$A$1:$B$11,2)</f>
        <v>2</v>
      </c>
      <c r="L78" s="110">
        <f>VLOOKUP(F78,'Перевод оценок в числовую шкалу'!$A$1:$B$11,2)</f>
        <v>2</v>
      </c>
      <c r="M78" s="55">
        <f t="shared" si="0"/>
        <v>3.25</v>
      </c>
      <c r="N78" s="110">
        <f>VLOOKUP(G78,'Перевод оценок в числовую шкалу'!$A$1:$B$11,2)</f>
        <v>2</v>
      </c>
      <c r="O78" s="111">
        <f>'Лаборатории(итоги)'!M78</f>
        <v>3.1</v>
      </c>
      <c r="P78" s="110">
        <f>'Лаборатории(итоги)'!K78</f>
        <v>2</v>
      </c>
      <c r="Q78" s="111">
        <f t="shared" si="1"/>
        <v>3.1</v>
      </c>
      <c r="R78" s="55">
        <f t="shared" si="2"/>
        <v>3.0444444444444443</v>
      </c>
      <c r="S78" s="110">
        <f>VLOOKUP(H78,'Перевод оценок в числовую шкалу'!$A$1:$B$11,2)</f>
        <v>2</v>
      </c>
      <c r="T78" s="55">
        <f t="shared" si="3"/>
        <v>2.94</v>
      </c>
      <c r="U78" s="55">
        <f>списки!G74</f>
        <v>0</v>
      </c>
      <c r="V78" s="55">
        <f t="shared" si="4"/>
        <v>3.0444444444444443</v>
      </c>
      <c r="W78" s="112">
        <f t="shared" si="5"/>
        <v>2.94</v>
      </c>
      <c r="X78" s="114"/>
      <c r="Y78" s="105"/>
      <c r="Z78" s="105"/>
      <c r="AA78" s="105"/>
    </row>
    <row r="79" spans="1:27" ht="15.75" customHeight="1">
      <c r="A79" s="18">
        <f>списки!A75</f>
        <v>75</v>
      </c>
      <c r="B79" s="5" t="str">
        <f>списки!C75</f>
        <v>Исаева Светлана Алексеевна</v>
      </c>
      <c r="C79" s="55">
        <f>'Коллоквиум 1'!E79</f>
        <v>2</v>
      </c>
      <c r="D79" s="55">
        <f>'Коллоквиум 2'!E79</f>
        <v>2</v>
      </c>
      <c r="E79" s="55">
        <f>'Коллоквиум 3'!E79</f>
        <v>2</v>
      </c>
      <c r="F79" s="55">
        <f>'Коллоквиум 4'!E79</f>
        <v>2</v>
      </c>
      <c r="G79" s="55">
        <f>Контрольная!D79</f>
        <v>2</v>
      </c>
      <c r="H79" s="55">
        <v>2</v>
      </c>
      <c r="I79" s="110">
        <f>VLOOKUP(C79,'Перевод оценок в числовую шкалу'!$A$1:$B$11,2)</f>
        <v>2</v>
      </c>
      <c r="J79" s="110">
        <f>VLOOKUP(D79,'Перевод оценок в числовую шкалу'!$A$1:$B$11,2)</f>
        <v>2</v>
      </c>
      <c r="K79" s="110">
        <f>VLOOKUP(E79,'Перевод оценок в числовую шкалу'!$A$1:$B$11,2)</f>
        <v>2</v>
      </c>
      <c r="L79" s="110">
        <f>VLOOKUP(F79,'Перевод оценок в числовую шкалу'!$A$1:$B$11,2)</f>
        <v>2</v>
      </c>
      <c r="M79" s="55">
        <f t="shared" si="0"/>
        <v>2</v>
      </c>
      <c r="N79" s="110">
        <f>VLOOKUP(G79,'Перевод оценок в числовую шкалу'!$A$1:$B$11,2)</f>
        <v>2</v>
      </c>
      <c r="O79" s="111">
        <f>'Лаборатории(итоги)'!M79</f>
        <v>2</v>
      </c>
      <c r="P79" s="110">
        <f>'Лаборатории(итоги)'!K79</f>
        <v>2</v>
      </c>
      <c r="Q79" s="111">
        <f t="shared" si="1"/>
        <v>2</v>
      </c>
      <c r="R79" s="55">
        <f t="shared" si="2"/>
        <v>2</v>
      </c>
      <c r="S79" s="110">
        <f>VLOOKUP(H79,'Перевод оценок в числовую шкалу'!$A$1:$B$11,2)</f>
        <v>2</v>
      </c>
      <c r="T79" s="55">
        <f t="shared" si="3"/>
        <v>2</v>
      </c>
      <c r="U79" s="55">
        <f>списки!G75</f>
        <v>0</v>
      </c>
      <c r="V79" s="55">
        <f t="shared" si="4"/>
        <v>2</v>
      </c>
      <c r="W79" s="112">
        <f t="shared" si="5"/>
        <v>2</v>
      </c>
      <c r="X79" s="114"/>
      <c r="Y79" s="105"/>
      <c r="Z79" s="105"/>
      <c r="AA79" s="105"/>
    </row>
    <row r="80" spans="1:27" ht="15.75" customHeight="1">
      <c r="A80" s="18">
        <f>списки!A76</f>
        <v>76</v>
      </c>
      <c r="B80" s="5" t="str">
        <f>списки!C76</f>
        <v>Карлов Иван Александрович</v>
      </c>
      <c r="C80" s="55">
        <f>'Коллоквиум 1'!E80</f>
        <v>5</v>
      </c>
      <c r="D80" s="55">
        <f>'Коллоквиум 2'!E80</f>
        <v>5</v>
      </c>
      <c r="E80" s="55">
        <f>'Коллоквиум 3'!E80</f>
        <v>2</v>
      </c>
      <c r="F80" s="55">
        <f>'Коллоквиум 4'!E80</f>
        <v>2</v>
      </c>
      <c r="G80" s="55">
        <f>Контрольная!D80</f>
        <v>2</v>
      </c>
      <c r="H80" s="55">
        <v>2</v>
      </c>
      <c r="I80" s="110">
        <f>VLOOKUP(C80,'Перевод оценок в числовую шкалу'!$A$1:$B$11,2)</f>
        <v>5</v>
      </c>
      <c r="J80" s="110">
        <f>VLOOKUP(D80,'Перевод оценок в числовую шкалу'!$A$1:$B$11,2)</f>
        <v>5</v>
      </c>
      <c r="K80" s="110">
        <f>VLOOKUP(E80,'Перевод оценок в числовую шкалу'!$A$1:$B$11,2)</f>
        <v>2</v>
      </c>
      <c r="L80" s="110">
        <f>VLOOKUP(F80,'Перевод оценок в числовую шкалу'!$A$1:$B$11,2)</f>
        <v>2</v>
      </c>
      <c r="M80" s="55">
        <f t="shared" si="0"/>
        <v>3.5</v>
      </c>
      <c r="N80" s="110">
        <f>VLOOKUP(G80,'Перевод оценок в числовую шкалу'!$A$1:$B$11,2)</f>
        <v>2</v>
      </c>
      <c r="O80" s="111">
        <f>'Лаборатории(итоги)'!M80</f>
        <v>2.9249999999999998</v>
      </c>
      <c r="P80" s="110">
        <f>'Лаборатории(итоги)'!K80</f>
        <v>2</v>
      </c>
      <c r="Q80" s="111">
        <f t="shared" si="1"/>
        <v>2.9249999999999998</v>
      </c>
      <c r="R80" s="55">
        <f t="shared" si="2"/>
        <v>3.0777777777777775</v>
      </c>
      <c r="S80" s="110">
        <f>VLOOKUP(H80,'Перевод оценок в числовую шкалу'!$A$1:$B$11,2)</f>
        <v>2</v>
      </c>
      <c r="T80" s="55">
        <f t="shared" si="3"/>
        <v>2.9699999999999998</v>
      </c>
      <c r="U80" s="55">
        <f>списки!G76</f>
        <v>0</v>
      </c>
      <c r="V80" s="55">
        <f t="shared" si="4"/>
        <v>3.0777777777777775</v>
      </c>
      <c r="W80" s="112">
        <f t="shared" si="5"/>
        <v>2.9699999999999998</v>
      </c>
      <c r="X80" s="114"/>
      <c r="Y80" s="105"/>
      <c r="Z80" s="105"/>
      <c r="AA80" s="105"/>
    </row>
    <row r="81" spans="1:27" ht="15.75" customHeight="1">
      <c r="A81" s="18">
        <f>списки!A77</f>
        <v>77</v>
      </c>
      <c r="B81" s="5" t="str">
        <f>списки!C77</f>
        <v>Катмаков Лев Константинович</v>
      </c>
      <c r="C81" s="55">
        <f>'Коллоквиум 1'!E81</f>
        <v>5</v>
      </c>
      <c r="D81" s="55">
        <f>'Коллоквиум 2'!E81</f>
        <v>4</v>
      </c>
      <c r="E81" s="55">
        <f>'Коллоквиум 3'!E81</f>
        <v>2</v>
      </c>
      <c r="F81" s="55">
        <f>'Коллоквиум 4'!E81</f>
        <v>2</v>
      </c>
      <c r="G81" s="55">
        <f>Контрольная!D81</f>
        <v>2</v>
      </c>
      <c r="H81" s="55">
        <v>2</v>
      </c>
      <c r="I81" s="110">
        <f>VLOOKUP(C81,'Перевод оценок в числовую шкалу'!$A$1:$B$11,2)</f>
        <v>5</v>
      </c>
      <c r="J81" s="110">
        <f>VLOOKUP(D81,'Перевод оценок в числовую шкалу'!$A$1:$B$11,2)</f>
        <v>4</v>
      </c>
      <c r="K81" s="110">
        <f>VLOOKUP(E81,'Перевод оценок в числовую шкалу'!$A$1:$B$11,2)</f>
        <v>2</v>
      </c>
      <c r="L81" s="110">
        <f>VLOOKUP(F81,'Перевод оценок в числовую шкалу'!$A$1:$B$11,2)</f>
        <v>2</v>
      </c>
      <c r="M81" s="55">
        <f t="shared" si="0"/>
        <v>3.25</v>
      </c>
      <c r="N81" s="110">
        <f>VLOOKUP(G81,'Перевод оценок в числовую шкалу'!$A$1:$B$11,2)</f>
        <v>2</v>
      </c>
      <c r="O81" s="111">
        <f>'Лаборатории(итоги)'!M81</f>
        <v>2.25</v>
      </c>
      <c r="P81" s="110">
        <f>'Лаборатории(итоги)'!K81</f>
        <v>2</v>
      </c>
      <c r="Q81" s="111">
        <f t="shared" si="1"/>
        <v>2.25</v>
      </c>
      <c r="R81" s="55">
        <f t="shared" si="2"/>
        <v>2.6666666666666665</v>
      </c>
      <c r="S81" s="110">
        <f>VLOOKUP(H81,'Перевод оценок в числовую шкалу'!$A$1:$B$11,2)</f>
        <v>2</v>
      </c>
      <c r="T81" s="55">
        <f t="shared" si="3"/>
        <v>2.6</v>
      </c>
      <c r="U81" s="55">
        <f>списки!G77</f>
        <v>0</v>
      </c>
      <c r="V81" s="55">
        <f t="shared" si="4"/>
        <v>2.6666666666666665</v>
      </c>
      <c r="W81" s="112">
        <f t="shared" si="5"/>
        <v>2.6</v>
      </c>
      <c r="X81" s="114"/>
      <c r="Y81" s="105"/>
      <c r="Z81" s="105"/>
      <c r="AA81" s="105"/>
    </row>
    <row r="82" spans="1:27" ht="15.75" customHeight="1">
      <c r="A82" s="18">
        <f>списки!A78</f>
        <v>78</v>
      </c>
      <c r="B82" s="5" t="str">
        <f>списки!C78</f>
        <v>Климашевский Евгений Олегович</v>
      </c>
      <c r="C82" s="55">
        <f>'Коллоквиум 1'!E82</f>
        <v>5</v>
      </c>
      <c r="D82" s="55">
        <f>'Коллоквиум 2'!E82</f>
        <v>5</v>
      </c>
      <c r="E82" s="55">
        <f>'Коллоквиум 3'!E82</f>
        <v>2</v>
      </c>
      <c r="F82" s="55">
        <f>'Коллоквиум 4'!E82</f>
        <v>2</v>
      </c>
      <c r="G82" s="55">
        <f>Контрольная!D82</f>
        <v>2</v>
      </c>
      <c r="H82" s="55">
        <v>2</v>
      </c>
      <c r="I82" s="110">
        <f>VLOOKUP(C82,'Перевод оценок в числовую шкалу'!$A$1:$B$11,2)</f>
        <v>5</v>
      </c>
      <c r="J82" s="110">
        <f>VLOOKUP(D82,'Перевод оценок в числовую шкалу'!$A$1:$B$11,2)</f>
        <v>5</v>
      </c>
      <c r="K82" s="110">
        <f>VLOOKUP(E82,'Перевод оценок в числовую шкалу'!$A$1:$B$11,2)</f>
        <v>2</v>
      </c>
      <c r="L82" s="110">
        <f>VLOOKUP(F82,'Перевод оценок в числовую шкалу'!$A$1:$B$11,2)</f>
        <v>2</v>
      </c>
      <c r="M82" s="55">
        <f t="shared" si="0"/>
        <v>3.5</v>
      </c>
      <c r="N82" s="110">
        <f>VLOOKUP(G82,'Перевод оценок в числовую шкалу'!$A$1:$B$11,2)</f>
        <v>2</v>
      </c>
      <c r="O82" s="111">
        <f>'Лаборатории(итоги)'!M82</f>
        <v>3.3250000000000002</v>
      </c>
      <c r="P82" s="110">
        <f>'Лаборатории(итоги)'!K82</f>
        <v>2</v>
      </c>
      <c r="Q82" s="111">
        <f t="shared" si="1"/>
        <v>3.3250000000000002</v>
      </c>
      <c r="R82" s="55">
        <f t="shared" si="2"/>
        <v>3.2555555555555555</v>
      </c>
      <c r="S82" s="110">
        <f>VLOOKUP(H82,'Перевод оценок в числовую шкалу'!$A$1:$B$11,2)</f>
        <v>2</v>
      </c>
      <c r="T82" s="55">
        <f t="shared" si="3"/>
        <v>3.13</v>
      </c>
      <c r="U82" s="55">
        <f>списки!G78</f>
        <v>0</v>
      </c>
      <c r="V82" s="55">
        <f t="shared" si="4"/>
        <v>3.2555555555555555</v>
      </c>
      <c r="W82" s="112">
        <f t="shared" si="5"/>
        <v>3.13</v>
      </c>
      <c r="X82" s="114"/>
      <c r="Y82" s="105"/>
      <c r="Z82" s="105"/>
      <c r="AA82" s="105"/>
    </row>
    <row r="83" spans="1:27" ht="15.75" customHeight="1">
      <c r="A83" s="18">
        <f>списки!A79</f>
        <v>79</v>
      </c>
      <c r="B83" s="5" t="str">
        <f>списки!C79</f>
        <v>Коропотухин Кирилл Андреевич</v>
      </c>
      <c r="C83" s="55">
        <f>'Коллоквиум 1'!E83</f>
        <v>4</v>
      </c>
      <c r="D83" s="55">
        <f>'Коллоквиум 2'!E83</f>
        <v>4</v>
      </c>
      <c r="E83" s="55">
        <f>'Коллоквиум 3'!E83</f>
        <v>2</v>
      </c>
      <c r="F83" s="55">
        <f>'Коллоквиум 4'!E83</f>
        <v>2</v>
      </c>
      <c r="G83" s="55">
        <f>Контрольная!D83</f>
        <v>2</v>
      </c>
      <c r="H83" s="55">
        <v>2</v>
      </c>
      <c r="I83" s="110">
        <f>VLOOKUP(C83,'Перевод оценок в числовую шкалу'!$A$1:$B$11,2)</f>
        <v>4</v>
      </c>
      <c r="J83" s="110">
        <f>VLOOKUP(D83,'Перевод оценок в числовую шкалу'!$A$1:$B$11,2)</f>
        <v>4</v>
      </c>
      <c r="K83" s="110">
        <f>VLOOKUP(E83,'Перевод оценок в числовую шкалу'!$A$1:$B$11,2)</f>
        <v>2</v>
      </c>
      <c r="L83" s="110">
        <f>VLOOKUP(F83,'Перевод оценок в числовую шкалу'!$A$1:$B$11,2)</f>
        <v>2</v>
      </c>
      <c r="M83" s="55">
        <f t="shared" si="0"/>
        <v>3</v>
      </c>
      <c r="N83" s="110">
        <f>VLOOKUP(G83,'Перевод оценок в числовую шкалу'!$A$1:$B$11,2)</f>
        <v>2</v>
      </c>
      <c r="O83" s="111">
        <f>'Лаборатории(итоги)'!M83</f>
        <v>2.4249999999999998</v>
      </c>
      <c r="P83" s="110">
        <f>'Лаборатории(итоги)'!K83</f>
        <v>2</v>
      </c>
      <c r="Q83" s="111">
        <f t="shared" si="1"/>
        <v>2.4249999999999998</v>
      </c>
      <c r="R83" s="55">
        <f t="shared" si="2"/>
        <v>2.6333333333333333</v>
      </c>
      <c r="S83" s="110">
        <f>VLOOKUP(H83,'Перевод оценок в числовую шкалу'!$A$1:$B$11,2)</f>
        <v>2</v>
      </c>
      <c r="T83" s="55">
        <f t="shared" si="3"/>
        <v>2.57</v>
      </c>
      <c r="U83" s="55">
        <f>списки!G79</f>
        <v>0</v>
      </c>
      <c r="V83" s="55">
        <f t="shared" si="4"/>
        <v>2.6333333333333333</v>
      </c>
      <c r="W83" s="112">
        <f t="shared" si="5"/>
        <v>2.57</v>
      </c>
      <c r="X83" s="114"/>
      <c r="Y83" s="105"/>
      <c r="Z83" s="105"/>
      <c r="AA83" s="105"/>
    </row>
    <row r="84" spans="1:27" ht="15.75" customHeight="1">
      <c r="A84" s="18">
        <f>списки!A80</f>
        <v>80</v>
      </c>
      <c r="B84" s="5" t="str">
        <f>списки!C80</f>
        <v>Крамарчук Анита Нурлановна</v>
      </c>
      <c r="C84" s="55">
        <f>'Коллоквиум 1'!E84</f>
        <v>5</v>
      </c>
      <c r="D84" s="55">
        <f>'Коллоквиум 2'!E84</f>
        <v>5</v>
      </c>
      <c r="E84" s="55">
        <f>'Коллоквиум 3'!E84</f>
        <v>2</v>
      </c>
      <c r="F84" s="55">
        <f>'Коллоквиум 4'!E84</f>
        <v>2</v>
      </c>
      <c r="G84" s="55">
        <f>Контрольная!D84</f>
        <v>2</v>
      </c>
      <c r="H84" s="55">
        <v>2</v>
      </c>
      <c r="I84" s="110">
        <f>VLOOKUP(C84,'Перевод оценок в числовую шкалу'!$A$1:$B$11,2)</f>
        <v>5</v>
      </c>
      <c r="J84" s="110">
        <f>VLOOKUP(D84,'Перевод оценок в числовую шкалу'!$A$1:$B$11,2)</f>
        <v>5</v>
      </c>
      <c r="K84" s="110">
        <f>VLOOKUP(E84,'Перевод оценок в числовую шкалу'!$A$1:$B$11,2)</f>
        <v>2</v>
      </c>
      <c r="L84" s="110">
        <f>VLOOKUP(F84,'Перевод оценок в числовую шкалу'!$A$1:$B$11,2)</f>
        <v>2</v>
      </c>
      <c r="M84" s="55">
        <f t="shared" si="0"/>
        <v>3.5</v>
      </c>
      <c r="N84" s="110">
        <f>VLOOKUP(G84,'Перевод оценок в числовую шкалу'!$A$1:$B$11,2)</f>
        <v>2</v>
      </c>
      <c r="O84" s="111">
        <f>'Лаборатории(итоги)'!M84</f>
        <v>3.1749999999999998</v>
      </c>
      <c r="P84" s="110">
        <f>'Лаборатории(итоги)'!K84</f>
        <v>2</v>
      </c>
      <c r="Q84" s="111">
        <f t="shared" si="1"/>
        <v>3.1749999999999998</v>
      </c>
      <c r="R84" s="55">
        <f t="shared" si="2"/>
        <v>3.1888888888888887</v>
      </c>
      <c r="S84" s="110">
        <f>VLOOKUP(H84,'Перевод оценок в числовую шкалу'!$A$1:$B$11,2)</f>
        <v>2</v>
      </c>
      <c r="T84" s="55">
        <f t="shared" si="3"/>
        <v>3.07</v>
      </c>
      <c r="U84" s="55">
        <f>списки!G80</f>
        <v>0</v>
      </c>
      <c r="V84" s="55">
        <f t="shared" si="4"/>
        <v>3.1888888888888887</v>
      </c>
      <c r="W84" s="112">
        <f t="shared" si="5"/>
        <v>3.07</v>
      </c>
      <c r="X84" s="114"/>
      <c r="Y84" s="105"/>
      <c r="Z84" s="105"/>
      <c r="AA84" s="105"/>
    </row>
    <row r="85" spans="1:27" ht="15.75" customHeight="1">
      <c r="A85" s="18">
        <f>списки!A81</f>
        <v>81</v>
      </c>
      <c r="B85" s="5" t="str">
        <f>списки!C81</f>
        <v>Курманов Сапар Мирланович</v>
      </c>
      <c r="C85" s="55">
        <f>'Коллоквиум 1'!E85</f>
        <v>5</v>
      </c>
      <c r="D85" s="55">
        <f>'Коллоквиум 2'!E85</f>
        <v>5</v>
      </c>
      <c r="E85" s="55">
        <f>'Коллоквиум 3'!E85</f>
        <v>2</v>
      </c>
      <c r="F85" s="55">
        <f>'Коллоквиум 4'!E85</f>
        <v>2</v>
      </c>
      <c r="G85" s="55">
        <f>Контрольная!D85</f>
        <v>2</v>
      </c>
      <c r="H85" s="55">
        <v>2</v>
      </c>
      <c r="I85" s="110">
        <f>VLOOKUP(C85,'Перевод оценок в числовую шкалу'!$A$1:$B$11,2)</f>
        <v>5</v>
      </c>
      <c r="J85" s="110">
        <f>VLOOKUP(D85,'Перевод оценок в числовую шкалу'!$A$1:$B$11,2)</f>
        <v>5</v>
      </c>
      <c r="K85" s="110">
        <f>VLOOKUP(E85,'Перевод оценок в числовую шкалу'!$A$1:$B$11,2)</f>
        <v>2</v>
      </c>
      <c r="L85" s="110">
        <f>VLOOKUP(F85,'Перевод оценок в числовую шкалу'!$A$1:$B$11,2)</f>
        <v>2</v>
      </c>
      <c r="M85" s="55">
        <f t="shared" si="0"/>
        <v>3.5</v>
      </c>
      <c r="N85" s="110">
        <f>VLOOKUP(G85,'Перевод оценок в числовую шкалу'!$A$1:$B$11,2)</f>
        <v>2</v>
      </c>
      <c r="O85" s="111">
        <f>'Лаборатории(итоги)'!M85</f>
        <v>2.1749999999999998</v>
      </c>
      <c r="P85" s="110">
        <f>'Лаборатории(итоги)'!K85</f>
        <v>2</v>
      </c>
      <c r="Q85" s="111">
        <f t="shared" si="1"/>
        <v>2.1749999999999998</v>
      </c>
      <c r="R85" s="55">
        <f t="shared" si="2"/>
        <v>2.7444444444444445</v>
      </c>
      <c r="S85" s="110">
        <f>VLOOKUP(H85,'Перевод оценок в числовую шкалу'!$A$1:$B$11,2)</f>
        <v>2</v>
      </c>
      <c r="T85" s="55">
        <f t="shared" si="3"/>
        <v>2.67</v>
      </c>
      <c r="U85" s="55">
        <f>списки!G81</f>
        <v>0</v>
      </c>
      <c r="V85" s="55">
        <f t="shared" si="4"/>
        <v>2.7444444444444445</v>
      </c>
      <c r="W85" s="112">
        <f t="shared" si="5"/>
        <v>2.67</v>
      </c>
      <c r="X85" s="114"/>
      <c r="Y85" s="105"/>
      <c r="Z85" s="105"/>
      <c r="AA85" s="105"/>
    </row>
    <row r="86" spans="1:27" ht="15.75" customHeight="1">
      <c r="A86" s="18">
        <f>списки!A82</f>
        <v>82</v>
      </c>
      <c r="B86" s="5" t="str">
        <f>списки!C82</f>
        <v>Лазаренко Борис Евгеньевич</v>
      </c>
      <c r="C86" s="55">
        <f>'Коллоквиум 1'!E86</f>
        <v>5</v>
      </c>
      <c r="D86" s="55">
        <f>'Коллоквиум 2'!E86</f>
        <v>2</v>
      </c>
      <c r="E86" s="55">
        <f>'Коллоквиум 3'!E86</f>
        <v>2</v>
      </c>
      <c r="F86" s="55">
        <f>'Коллоквиум 4'!E86</f>
        <v>2</v>
      </c>
      <c r="G86" s="55">
        <f>Контрольная!D86</f>
        <v>2</v>
      </c>
      <c r="H86" s="55">
        <v>2</v>
      </c>
      <c r="I86" s="110">
        <f>VLOOKUP(C86,'Перевод оценок в числовую шкалу'!$A$1:$B$11,2)</f>
        <v>5</v>
      </c>
      <c r="J86" s="110">
        <f>VLOOKUP(D86,'Перевод оценок в числовую шкалу'!$A$1:$B$11,2)</f>
        <v>2</v>
      </c>
      <c r="K86" s="110">
        <f>VLOOKUP(E86,'Перевод оценок в числовую шкалу'!$A$1:$B$11,2)</f>
        <v>2</v>
      </c>
      <c r="L86" s="110">
        <f>VLOOKUP(F86,'Перевод оценок в числовую шкалу'!$A$1:$B$11,2)</f>
        <v>2</v>
      </c>
      <c r="M86" s="55">
        <f t="shared" si="0"/>
        <v>2.75</v>
      </c>
      <c r="N86" s="110">
        <f>VLOOKUP(G86,'Перевод оценок в числовую шкалу'!$A$1:$B$11,2)</f>
        <v>2</v>
      </c>
      <c r="O86" s="111">
        <f>'Лаборатории(итоги)'!M86</f>
        <v>2</v>
      </c>
      <c r="P86" s="110">
        <f>'Лаборатории(итоги)'!K86</f>
        <v>2</v>
      </c>
      <c r="Q86" s="111">
        <f t="shared" si="1"/>
        <v>2</v>
      </c>
      <c r="R86" s="55">
        <f t="shared" si="2"/>
        <v>2.3333333333333335</v>
      </c>
      <c r="S86" s="110">
        <f>VLOOKUP(H86,'Перевод оценок в числовую шкалу'!$A$1:$B$11,2)</f>
        <v>2</v>
      </c>
      <c r="T86" s="55">
        <f t="shared" si="3"/>
        <v>2.2999999999999998</v>
      </c>
      <c r="U86" s="55">
        <f>списки!G82</f>
        <v>0</v>
      </c>
      <c r="V86" s="55">
        <f t="shared" si="4"/>
        <v>2.3333333333333335</v>
      </c>
      <c r="W86" s="112">
        <f t="shared" si="5"/>
        <v>2.2999999999999998</v>
      </c>
      <c r="X86" s="114"/>
      <c r="Y86" s="105"/>
      <c r="Z86" s="105"/>
      <c r="AA86" s="105"/>
    </row>
    <row r="87" spans="1:27" ht="15.75" customHeight="1">
      <c r="A87" s="18">
        <f>списки!A83</f>
        <v>83</v>
      </c>
      <c r="B87" s="5" t="str">
        <f>списки!C83</f>
        <v>Локотецкий Матвей Евгеньевич</v>
      </c>
      <c r="C87" s="55">
        <f>'Коллоквиум 1'!E87</f>
        <v>5</v>
      </c>
      <c r="D87" s="55">
        <f>'Коллоквиум 2'!E87</f>
        <v>4</v>
      </c>
      <c r="E87" s="55">
        <f>'Коллоквиум 3'!E87</f>
        <v>2</v>
      </c>
      <c r="F87" s="55">
        <f>'Коллоквиум 4'!E87</f>
        <v>2</v>
      </c>
      <c r="G87" s="55">
        <f>Контрольная!D87</f>
        <v>2</v>
      </c>
      <c r="H87" s="55">
        <v>2</v>
      </c>
      <c r="I87" s="110">
        <f>VLOOKUP(C87,'Перевод оценок в числовую шкалу'!$A$1:$B$11,2)</f>
        <v>5</v>
      </c>
      <c r="J87" s="110">
        <f>VLOOKUP(D87,'Перевод оценок в числовую шкалу'!$A$1:$B$11,2)</f>
        <v>4</v>
      </c>
      <c r="K87" s="110">
        <f>VLOOKUP(E87,'Перевод оценок в числовую шкалу'!$A$1:$B$11,2)</f>
        <v>2</v>
      </c>
      <c r="L87" s="110">
        <f>VLOOKUP(F87,'Перевод оценок в числовую шкалу'!$A$1:$B$11,2)</f>
        <v>2</v>
      </c>
      <c r="M87" s="55">
        <f t="shared" si="0"/>
        <v>3.25</v>
      </c>
      <c r="N87" s="110">
        <f>VLOOKUP(G87,'Перевод оценок в числовую шкалу'!$A$1:$B$11,2)</f>
        <v>2</v>
      </c>
      <c r="O87" s="111">
        <f>'Лаборатории(итоги)'!M87</f>
        <v>3</v>
      </c>
      <c r="P87" s="110">
        <f>'Лаборатории(итоги)'!K87</f>
        <v>2</v>
      </c>
      <c r="Q87" s="111">
        <f t="shared" si="1"/>
        <v>3</v>
      </c>
      <c r="R87" s="55">
        <f t="shared" si="2"/>
        <v>3</v>
      </c>
      <c r="S87" s="110">
        <f>VLOOKUP(H87,'Перевод оценок в числовую шкалу'!$A$1:$B$11,2)</f>
        <v>2</v>
      </c>
      <c r="T87" s="55">
        <f t="shared" si="3"/>
        <v>2.9</v>
      </c>
      <c r="U87" s="55">
        <f>списки!G83</f>
        <v>0</v>
      </c>
      <c r="V87" s="55">
        <f t="shared" si="4"/>
        <v>3</v>
      </c>
      <c r="W87" s="112">
        <f t="shared" si="5"/>
        <v>2.9</v>
      </c>
      <c r="X87" s="114"/>
      <c r="Y87" s="105"/>
      <c r="Z87" s="105"/>
      <c r="AA87" s="105"/>
    </row>
    <row r="88" spans="1:27" ht="15.75" customHeight="1">
      <c r="A88" s="18">
        <f>списки!A84</f>
        <v>84</v>
      </c>
      <c r="B88" s="5" t="str">
        <f>списки!C84</f>
        <v>Лубсандоржиев Айдар Минжурович</v>
      </c>
      <c r="C88" s="55">
        <f>'Коллоквиум 1'!E88</f>
        <v>5</v>
      </c>
      <c r="D88" s="55">
        <f>'Коллоквиум 2'!E88</f>
        <v>4</v>
      </c>
      <c r="E88" s="55">
        <f>'Коллоквиум 3'!E88</f>
        <v>2</v>
      </c>
      <c r="F88" s="55">
        <f>'Коллоквиум 4'!E88</f>
        <v>2</v>
      </c>
      <c r="G88" s="55">
        <f>Контрольная!D88</f>
        <v>2</v>
      </c>
      <c r="H88" s="55">
        <v>2</v>
      </c>
      <c r="I88" s="110">
        <f>VLOOKUP(C88,'Перевод оценок в числовую шкалу'!$A$1:$B$11,2)</f>
        <v>5</v>
      </c>
      <c r="J88" s="110">
        <f>VLOOKUP(D88,'Перевод оценок в числовую шкалу'!$A$1:$B$11,2)</f>
        <v>4</v>
      </c>
      <c r="K88" s="110">
        <f>VLOOKUP(E88,'Перевод оценок в числовую шкалу'!$A$1:$B$11,2)</f>
        <v>2</v>
      </c>
      <c r="L88" s="110">
        <f>VLOOKUP(F88,'Перевод оценок в числовую шкалу'!$A$1:$B$11,2)</f>
        <v>2</v>
      </c>
      <c r="M88" s="55">
        <f t="shared" si="0"/>
        <v>3.25</v>
      </c>
      <c r="N88" s="110">
        <f>VLOOKUP(G88,'Перевод оценок в числовую шкалу'!$A$1:$B$11,2)</f>
        <v>2</v>
      </c>
      <c r="O88" s="111">
        <f>'Лаборатории(итоги)'!M88</f>
        <v>2</v>
      </c>
      <c r="P88" s="110">
        <f>'Лаборатории(итоги)'!K88</f>
        <v>2</v>
      </c>
      <c r="Q88" s="111">
        <f t="shared" si="1"/>
        <v>2</v>
      </c>
      <c r="R88" s="55">
        <f t="shared" si="2"/>
        <v>2.5555555555555554</v>
      </c>
      <c r="S88" s="110">
        <f>VLOOKUP(H88,'Перевод оценок в числовую шкалу'!$A$1:$B$11,2)</f>
        <v>2</v>
      </c>
      <c r="T88" s="55">
        <f t="shared" si="3"/>
        <v>2.5</v>
      </c>
      <c r="U88" s="55">
        <f>списки!G84</f>
        <v>0</v>
      </c>
      <c r="V88" s="55">
        <f t="shared" si="4"/>
        <v>2.5555555555555554</v>
      </c>
      <c r="W88" s="112">
        <f t="shared" si="5"/>
        <v>2.5</v>
      </c>
      <c r="X88" s="114"/>
      <c r="Y88" s="105"/>
      <c r="Z88" s="105"/>
      <c r="AA88" s="105"/>
    </row>
    <row r="89" spans="1:27" ht="15.75" customHeight="1">
      <c r="A89" s="18">
        <f>списки!A85</f>
        <v>85</v>
      </c>
      <c r="B89" s="5" t="str">
        <f>списки!C85</f>
        <v>Мальцев Данил Рустамович</v>
      </c>
      <c r="C89" s="55">
        <f>'Коллоквиум 1'!E89</f>
        <v>5</v>
      </c>
      <c r="D89" s="55">
        <f>'Коллоквиум 2'!E89</f>
        <v>5</v>
      </c>
      <c r="E89" s="55">
        <f>'Коллоквиум 3'!E89</f>
        <v>2</v>
      </c>
      <c r="F89" s="55">
        <f>'Коллоквиум 4'!E89</f>
        <v>2</v>
      </c>
      <c r="G89" s="55">
        <f>Контрольная!D89</f>
        <v>2</v>
      </c>
      <c r="H89" s="55">
        <v>2</v>
      </c>
      <c r="I89" s="110">
        <f>VLOOKUP(C89,'Перевод оценок в числовую шкалу'!$A$1:$B$11,2)</f>
        <v>5</v>
      </c>
      <c r="J89" s="110">
        <f>VLOOKUP(D89,'Перевод оценок в числовую шкалу'!$A$1:$B$11,2)</f>
        <v>5</v>
      </c>
      <c r="K89" s="110">
        <f>VLOOKUP(E89,'Перевод оценок в числовую шкалу'!$A$1:$B$11,2)</f>
        <v>2</v>
      </c>
      <c r="L89" s="110">
        <f>VLOOKUP(F89,'Перевод оценок в числовую шкалу'!$A$1:$B$11,2)</f>
        <v>2</v>
      </c>
      <c r="M89" s="55">
        <f t="shared" si="0"/>
        <v>3.5</v>
      </c>
      <c r="N89" s="110">
        <f>VLOOKUP(G89,'Перевод оценок в числовую шкалу'!$A$1:$B$11,2)</f>
        <v>2</v>
      </c>
      <c r="O89" s="111">
        <f>'Лаборатории(итоги)'!M89</f>
        <v>2.75</v>
      </c>
      <c r="P89" s="110">
        <f>'Лаборатории(итоги)'!K89</f>
        <v>2</v>
      </c>
      <c r="Q89" s="111">
        <f t="shared" si="1"/>
        <v>2.75</v>
      </c>
      <c r="R89" s="55">
        <f t="shared" si="2"/>
        <v>3</v>
      </c>
      <c r="S89" s="110">
        <f>VLOOKUP(H89,'Перевод оценок в числовую шкалу'!$A$1:$B$11,2)</f>
        <v>2</v>
      </c>
      <c r="T89" s="55">
        <f t="shared" si="3"/>
        <v>2.9</v>
      </c>
      <c r="U89" s="55">
        <f>списки!G85</f>
        <v>0</v>
      </c>
      <c r="V89" s="55">
        <f t="shared" si="4"/>
        <v>3</v>
      </c>
      <c r="W89" s="112">
        <f t="shared" si="5"/>
        <v>2.9</v>
      </c>
      <c r="X89" s="114"/>
      <c r="Y89" s="105"/>
      <c r="Z89" s="105"/>
      <c r="AA89" s="105"/>
    </row>
    <row r="90" spans="1:27" ht="15.75" customHeight="1">
      <c r="A90" s="18">
        <f>списки!A86</f>
        <v>86</v>
      </c>
      <c r="B90" s="5" t="str">
        <f>списки!C86</f>
        <v>Мандрыкина Наталья Евгеньевна</v>
      </c>
      <c r="C90" s="55">
        <f>'Коллоквиум 1'!E90</f>
        <v>5</v>
      </c>
      <c r="D90" s="55">
        <f>'Коллоквиум 2'!E90</f>
        <v>4</v>
      </c>
      <c r="E90" s="55">
        <f>'Коллоквиум 3'!E90</f>
        <v>2</v>
      </c>
      <c r="F90" s="55">
        <f>'Коллоквиум 4'!E90</f>
        <v>2</v>
      </c>
      <c r="G90" s="55">
        <f>Контрольная!D90</f>
        <v>2</v>
      </c>
      <c r="H90" s="55">
        <v>2</v>
      </c>
      <c r="I90" s="110">
        <f>VLOOKUP(C90,'Перевод оценок в числовую шкалу'!$A$1:$B$11,2)</f>
        <v>5</v>
      </c>
      <c r="J90" s="110">
        <f>VLOOKUP(D90,'Перевод оценок в числовую шкалу'!$A$1:$B$11,2)</f>
        <v>4</v>
      </c>
      <c r="K90" s="110">
        <f>VLOOKUP(E90,'Перевод оценок в числовую шкалу'!$A$1:$B$11,2)</f>
        <v>2</v>
      </c>
      <c r="L90" s="110">
        <f>VLOOKUP(F90,'Перевод оценок в числовую шкалу'!$A$1:$B$11,2)</f>
        <v>2</v>
      </c>
      <c r="M90" s="55">
        <f t="shared" si="0"/>
        <v>3.25</v>
      </c>
      <c r="N90" s="110">
        <f>VLOOKUP(G90,'Перевод оценок в числовую шкалу'!$A$1:$B$11,2)</f>
        <v>2</v>
      </c>
      <c r="O90" s="111">
        <f>'Лаборатории(итоги)'!M90</f>
        <v>2.3250000000000002</v>
      </c>
      <c r="P90" s="110">
        <f>'Лаборатории(итоги)'!K90</f>
        <v>2</v>
      </c>
      <c r="Q90" s="111">
        <f t="shared" si="1"/>
        <v>2.3250000000000002</v>
      </c>
      <c r="R90" s="55">
        <f t="shared" si="2"/>
        <v>2.7</v>
      </c>
      <c r="S90" s="110">
        <f>VLOOKUP(H90,'Перевод оценок в числовую шкалу'!$A$1:$B$11,2)</f>
        <v>2</v>
      </c>
      <c r="T90" s="55">
        <f t="shared" si="3"/>
        <v>2.63</v>
      </c>
      <c r="U90" s="55">
        <f>списки!G86</f>
        <v>0</v>
      </c>
      <c r="V90" s="55">
        <f t="shared" si="4"/>
        <v>2.7</v>
      </c>
      <c r="W90" s="112">
        <f t="shared" si="5"/>
        <v>2.63</v>
      </c>
      <c r="X90" s="114"/>
      <c r="Y90" s="105"/>
      <c r="Z90" s="105"/>
      <c r="AA90" s="105"/>
    </row>
    <row r="91" spans="1:27" ht="15.75" customHeight="1">
      <c r="A91" s="18">
        <f>списки!A87</f>
        <v>87</v>
      </c>
      <c r="B91" s="5" t="str">
        <f>списки!C87</f>
        <v>Мустафа Андрей Валерьевич</v>
      </c>
      <c r="C91" s="55">
        <f>'Коллоквиум 1'!E91</f>
        <v>5</v>
      </c>
      <c r="D91" s="55">
        <f>'Коллоквиум 2'!E91</f>
        <v>5</v>
      </c>
      <c r="E91" s="55">
        <f>'Коллоквиум 3'!E91</f>
        <v>2</v>
      </c>
      <c r="F91" s="55">
        <f>'Коллоквиум 4'!E91</f>
        <v>2</v>
      </c>
      <c r="G91" s="55">
        <f>Контрольная!D91</f>
        <v>2</v>
      </c>
      <c r="H91" s="55">
        <v>2</v>
      </c>
      <c r="I91" s="110">
        <f>VLOOKUP(C91,'Перевод оценок в числовую шкалу'!$A$1:$B$11,2)</f>
        <v>5</v>
      </c>
      <c r="J91" s="110">
        <f>VLOOKUP(D91,'Перевод оценок в числовую шкалу'!$A$1:$B$11,2)</f>
        <v>5</v>
      </c>
      <c r="K91" s="110">
        <f>VLOOKUP(E91,'Перевод оценок в числовую шкалу'!$A$1:$B$11,2)</f>
        <v>2</v>
      </c>
      <c r="L91" s="110">
        <f>VLOOKUP(F91,'Перевод оценок в числовую шкалу'!$A$1:$B$11,2)</f>
        <v>2</v>
      </c>
      <c r="M91" s="55">
        <f t="shared" si="0"/>
        <v>3.5</v>
      </c>
      <c r="N91" s="110">
        <f>VLOOKUP(G91,'Перевод оценок в числовую шкалу'!$A$1:$B$11,2)</f>
        <v>2</v>
      </c>
      <c r="O91" s="111">
        <f>'Лаборатории(итоги)'!M91</f>
        <v>3.25</v>
      </c>
      <c r="P91" s="110">
        <f>'Лаборатории(итоги)'!K91</f>
        <v>2</v>
      </c>
      <c r="Q91" s="111">
        <f t="shared" si="1"/>
        <v>3.25</v>
      </c>
      <c r="R91" s="55">
        <f t="shared" si="2"/>
        <v>3.2222222222222223</v>
      </c>
      <c r="S91" s="110">
        <f>VLOOKUP(H91,'Перевод оценок в числовую шкалу'!$A$1:$B$11,2)</f>
        <v>2</v>
      </c>
      <c r="T91" s="55">
        <f t="shared" si="3"/>
        <v>3.1</v>
      </c>
      <c r="U91" s="55">
        <f>списки!G87</f>
        <v>0</v>
      </c>
      <c r="V91" s="55">
        <f t="shared" si="4"/>
        <v>3.2222222222222223</v>
      </c>
      <c r="W91" s="112">
        <f t="shared" si="5"/>
        <v>3.1</v>
      </c>
      <c r="X91" s="114"/>
      <c r="Y91" s="105"/>
      <c r="Z91" s="105"/>
      <c r="AA91" s="105"/>
    </row>
    <row r="92" spans="1:27" ht="15.75" customHeight="1">
      <c r="A92" s="18">
        <f>списки!A88</f>
        <v>88</v>
      </c>
      <c r="B92" s="5" t="str">
        <f>списки!C88</f>
        <v>Никифоров Дмитрий Игоревич</v>
      </c>
      <c r="C92" s="55">
        <f>'Коллоквиум 1'!E92</f>
        <v>5</v>
      </c>
      <c r="D92" s="55">
        <f>'Коллоквиум 2'!E92</f>
        <v>5</v>
      </c>
      <c r="E92" s="55">
        <f>'Коллоквиум 3'!E92</f>
        <v>2</v>
      </c>
      <c r="F92" s="55">
        <f>'Коллоквиум 4'!E92</f>
        <v>2</v>
      </c>
      <c r="G92" s="55">
        <f>Контрольная!D92</f>
        <v>2</v>
      </c>
      <c r="H92" s="55">
        <v>2</v>
      </c>
      <c r="I92" s="110">
        <f>VLOOKUP(C92,'Перевод оценок в числовую шкалу'!$A$1:$B$11,2)</f>
        <v>5</v>
      </c>
      <c r="J92" s="110">
        <f>VLOOKUP(D92,'Перевод оценок в числовую шкалу'!$A$1:$B$11,2)</f>
        <v>5</v>
      </c>
      <c r="K92" s="110">
        <f>VLOOKUP(E92,'Перевод оценок в числовую шкалу'!$A$1:$B$11,2)</f>
        <v>2</v>
      </c>
      <c r="L92" s="110">
        <f>VLOOKUP(F92,'Перевод оценок в числовую шкалу'!$A$1:$B$11,2)</f>
        <v>2</v>
      </c>
      <c r="M92" s="55">
        <f t="shared" si="0"/>
        <v>3.5</v>
      </c>
      <c r="N92" s="110">
        <f>VLOOKUP(G92,'Перевод оценок в числовую шкалу'!$A$1:$B$11,2)</f>
        <v>2</v>
      </c>
      <c r="O92" s="111">
        <f>'Лаборатории(итоги)'!M92</f>
        <v>3</v>
      </c>
      <c r="P92" s="110">
        <f>'Лаборатории(итоги)'!K92</f>
        <v>2</v>
      </c>
      <c r="Q92" s="111">
        <f t="shared" si="1"/>
        <v>3</v>
      </c>
      <c r="R92" s="55">
        <f t="shared" si="2"/>
        <v>3.1111111111111112</v>
      </c>
      <c r="S92" s="110">
        <f>VLOOKUP(H92,'Перевод оценок в числовую шкалу'!$A$1:$B$11,2)</f>
        <v>2</v>
      </c>
      <c r="T92" s="55">
        <f t="shared" si="3"/>
        <v>3</v>
      </c>
      <c r="U92" s="55">
        <f>списки!G88</f>
        <v>0</v>
      </c>
      <c r="V92" s="55">
        <f t="shared" si="4"/>
        <v>3.1111111111111112</v>
      </c>
      <c r="W92" s="112">
        <f t="shared" si="5"/>
        <v>3</v>
      </c>
      <c r="X92" s="114"/>
      <c r="Y92" s="105"/>
      <c r="Z92" s="105"/>
      <c r="AA92" s="105"/>
    </row>
    <row r="93" spans="1:27" ht="15.75" customHeight="1">
      <c r="A93" s="18">
        <f>списки!A89</f>
        <v>89</v>
      </c>
      <c r="B93" s="5" t="str">
        <f>списки!C89</f>
        <v>Нурматов Хамидулло Абдулло угли</v>
      </c>
      <c r="C93" s="55">
        <f>'Коллоквиум 1'!E93</f>
        <v>5</v>
      </c>
      <c r="D93" s="55">
        <f>'Коллоквиум 2'!E93</f>
        <v>4</v>
      </c>
      <c r="E93" s="55">
        <f>'Коллоквиум 3'!E93</f>
        <v>2</v>
      </c>
      <c r="F93" s="55">
        <f>'Коллоквиум 4'!E93</f>
        <v>2</v>
      </c>
      <c r="G93" s="55">
        <f>Контрольная!D93</f>
        <v>2</v>
      </c>
      <c r="H93" s="55">
        <v>2</v>
      </c>
      <c r="I93" s="110">
        <f>VLOOKUP(C93,'Перевод оценок в числовую шкалу'!$A$1:$B$11,2)</f>
        <v>5</v>
      </c>
      <c r="J93" s="110">
        <f>VLOOKUP(D93,'Перевод оценок в числовую шкалу'!$A$1:$B$11,2)</f>
        <v>4</v>
      </c>
      <c r="K93" s="110">
        <f>VLOOKUP(E93,'Перевод оценок в числовую шкалу'!$A$1:$B$11,2)</f>
        <v>2</v>
      </c>
      <c r="L93" s="110">
        <f>VLOOKUP(F93,'Перевод оценок в числовую шкалу'!$A$1:$B$11,2)</f>
        <v>2</v>
      </c>
      <c r="M93" s="55">
        <f t="shared" si="0"/>
        <v>3.25</v>
      </c>
      <c r="N93" s="110">
        <f>VLOOKUP(G93,'Перевод оценок в числовую шкалу'!$A$1:$B$11,2)</f>
        <v>2</v>
      </c>
      <c r="O93" s="111">
        <f>'Лаборатории(итоги)'!M93</f>
        <v>2</v>
      </c>
      <c r="P93" s="110">
        <f>'Лаборатории(итоги)'!K93</f>
        <v>2</v>
      </c>
      <c r="Q93" s="111">
        <f t="shared" si="1"/>
        <v>2</v>
      </c>
      <c r="R93" s="55">
        <f t="shared" si="2"/>
        <v>2.5555555555555554</v>
      </c>
      <c r="S93" s="110">
        <f>VLOOKUP(H93,'Перевод оценок в числовую шкалу'!$A$1:$B$11,2)</f>
        <v>2</v>
      </c>
      <c r="T93" s="55">
        <f t="shared" si="3"/>
        <v>2.5</v>
      </c>
      <c r="U93" s="55">
        <f>списки!G89</f>
        <v>0</v>
      </c>
      <c r="V93" s="55">
        <f t="shared" si="4"/>
        <v>2.5555555555555554</v>
      </c>
      <c r="W93" s="112">
        <f t="shared" si="5"/>
        <v>2.5</v>
      </c>
      <c r="X93" s="114"/>
      <c r="Y93" s="105"/>
      <c r="Z93" s="105"/>
      <c r="AA93" s="105"/>
    </row>
    <row r="94" spans="1:27" ht="15.75" customHeight="1">
      <c r="A94" s="18">
        <f>списки!A90</f>
        <v>90</v>
      </c>
      <c r="B94" s="5" t="str">
        <f>списки!C90</f>
        <v>Осипова Александра Дмитриевна</v>
      </c>
      <c r="C94" s="55">
        <f>'Коллоквиум 1'!E94</f>
        <v>5</v>
      </c>
      <c r="D94" s="55">
        <f>'Коллоквиум 2'!E94</f>
        <v>5</v>
      </c>
      <c r="E94" s="55">
        <f>'Коллоквиум 3'!E94</f>
        <v>2</v>
      </c>
      <c r="F94" s="55">
        <f>'Коллоквиум 4'!E94</f>
        <v>2</v>
      </c>
      <c r="G94" s="55">
        <f>Контрольная!D94</f>
        <v>2</v>
      </c>
      <c r="H94" s="55">
        <v>2</v>
      </c>
      <c r="I94" s="110">
        <f>VLOOKUP(C94,'Перевод оценок в числовую шкалу'!$A$1:$B$11,2)</f>
        <v>5</v>
      </c>
      <c r="J94" s="110">
        <f>VLOOKUP(D94,'Перевод оценок в числовую шкалу'!$A$1:$B$11,2)</f>
        <v>5</v>
      </c>
      <c r="K94" s="110">
        <f>VLOOKUP(E94,'Перевод оценок в числовую шкалу'!$A$1:$B$11,2)</f>
        <v>2</v>
      </c>
      <c r="L94" s="110">
        <f>VLOOKUP(F94,'Перевод оценок в числовую шкалу'!$A$1:$B$11,2)</f>
        <v>2</v>
      </c>
      <c r="M94" s="55">
        <f t="shared" si="0"/>
        <v>3.5</v>
      </c>
      <c r="N94" s="110">
        <f>VLOOKUP(G94,'Перевод оценок в числовую шкалу'!$A$1:$B$11,2)</f>
        <v>2</v>
      </c>
      <c r="O94" s="111">
        <f>'Лаборатории(итоги)'!M94</f>
        <v>3.25</v>
      </c>
      <c r="P94" s="110">
        <f>'Лаборатории(итоги)'!K94</f>
        <v>2</v>
      </c>
      <c r="Q94" s="111">
        <f t="shared" si="1"/>
        <v>3.25</v>
      </c>
      <c r="R94" s="55">
        <f t="shared" si="2"/>
        <v>3.2222222222222223</v>
      </c>
      <c r="S94" s="110">
        <f>VLOOKUP(H94,'Перевод оценок в числовую шкалу'!$A$1:$B$11,2)</f>
        <v>2</v>
      </c>
      <c r="T94" s="55">
        <f t="shared" si="3"/>
        <v>3.1</v>
      </c>
      <c r="U94" s="55">
        <f>списки!G90</f>
        <v>0</v>
      </c>
      <c r="V94" s="55">
        <f t="shared" si="4"/>
        <v>3.2222222222222223</v>
      </c>
      <c r="W94" s="112">
        <f t="shared" si="5"/>
        <v>3.1</v>
      </c>
      <c r="X94" s="114"/>
      <c r="Y94" s="105"/>
      <c r="Z94" s="105"/>
      <c r="AA94" s="105"/>
    </row>
    <row r="95" spans="1:27" ht="15.75" customHeight="1">
      <c r="A95" s="18">
        <f>списки!A91</f>
        <v>91</v>
      </c>
      <c r="B95" s="5" t="str">
        <f>списки!C91</f>
        <v>Повшедный Даниил Александрович</v>
      </c>
      <c r="C95" s="55">
        <f>'Коллоквиум 1'!E95</f>
        <v>5</v>
      </c>
      <c r="D95" s="55">
        <f>'Коллоквиум 2'!E95</f>
        <v>5</v>
      </c>
      <c r="E95" s="55">
        <f>'Коллоквиум 3'!E95</f>
        <v>2</v>
      </c>
      <c r="F95" s="55">
        <f>'Коллоквиум 4'!E95</f>
        <v>2</v>
      </c>
      <c r="G95" s="55">
        <f>Контрольная!D95</f>
        <v>2</v>
      </c>
      <c r="H95" s="55">
        <v>2</v>
      </c>
      <c r="I95" s="110">
        <f>VLOOKUP(C95,'Перевод оценок в числовую шкалу'!$A$1:$B$11,2)</f>
        <v>5</v>
      </c>
      <c r="J95" s="110">
        <f>VLOOKUP(D95,'Перевод оценок в числовую шкалу'!$A$1:$B$11,2)</f>
        <v>5</v>
      </c>
      <c r="K95" s="110">
        <f>VLOOKUP(E95,'Перевод оценок в числовую шкалу'!$A$1:$B$11,2)</f>
        <v>2</v>
      </c>
      <c r="L95" s="110">
        <f>VLOOKUP(F95,'Перевод оценок в числовую шкалу'!$A$1:$B$11,2)</f>
        <v>2</v>
      </c>
      <c r="M95" s="55">
        <f t="shared" si="0"/>
        <v>3.5</v>
      </c>
      <c r="N95" s="110">
        <f>VLOOKUP(G95,'Перевод оценок в числовую шкалу'!$A$1:$B$11,2)</f>
        <v>2</v>
      </c>
      <c r="O95" s="111">
        <f>'Лаборатории(итоги)'!M95</f>
        <v>3.25</v>
      </c>
      <c r="P95" s="110">
        <f>'Лаборатории(итоги)'!K95</f>
        <v>2</v>
      </c>
      <c r="Q95" s="111">
        <f t="shared" si="1"/>
        <v>3.25</v>
      </c>
      <c r="R95" s="55">
        <f t="shared" si="2"/>
        <v>3.2222222222222223</v>
      </c>
      <c r="S95" s="110">
        <f>VLOOKUP(H95,'Перевод оценок в числовую шкалу'!$A$1:$B$11,2)</f>
        <v>2</v>
      </c>
      <c r="T95" s="55">
        <f t="shared" si="3"/>
        <v>3.1</v>
      </c>
      <c r="U95" s="55">
        <f>списки!G91</f>
        <v>0</v>
      </c>
      <c r="V95" s="55">
        <f t="shared" si="4"/>
        <v>3.2222222222222223</v>
      </c>
      <c r="W95" s="112">
        <f t="shared" si="5"/>
        <v>3.1</v>
      </c>
      <c r="X95" s="114"/>
      <c r="Y95" s="105"/>
      <c r="Z95" s="105"/>
      <c r="AA95" s="105"/>
    </row>
    <row r="96" spans="1:27" ht="15.75" customHeight="1">
      <c r="A96" s="18">
        <f>списки!A92</f>
        <v>92</v>
      </c>
      <c r="B96" s="5" t="str">
        <f>списки!C92</f>
        <v>Погоренко Иван Сергеевич</v>
      </c>
      <c r="C96" s="55">
        <f>'Коллоквиум 1'!E96</f>
        <v>5</v>
      </c>
      <c r="D96" s="55">
        <f>'Коллоквиум 2'!E96</f>
        <v>5</v>
      </c>
      <c r="E96" s="55">
        <f>'Коллоквиум 3'!E96</f>
        <v>2</v>
      </c>
      <c r="F96" s="55">
        <f>'Коллоквиум 4'!E96</f>
        <v>2</v>
      </c>
      <c r="G96" s="55">
        <f>Контрольная!D96</f>
        <v>2</v>
      </c>
      <c r="H96" s="55">
        <v>2</v>
      </c>
      <c r="I96" s="110">
        <f>VLOOKUP(C96,'Перевод оценок в числовую шкалу'!$A$1:$B$11,2)</f>
        <v>5</v>
      </c>
      <c r="J96" s="110">
        <f>VLOOKUP(D96,'Перевод оценок в числовую шкалу'!$A$1:$B$11,2)</f>
        <v>5</v>
      </c>
      <c r="K96" s="110">
        <f>VLOOKUP(E96,'Перевод оценок в числовую шкалу'!$A$1:$B$11,2)</f>
        <v>2</v>
      </c>
      <c r="L96" s="110">
        <f>VLOOKUP(F96,'Перевод оценок в числовую шкалу'!$A$1:$B$11,2)</f>
        <v>2</v>
      </c>
      <c r="M96" s="55">
        <f t="shared" si="0"/>
        <v>3.5</v>
      </c>
      <c r="N96" s="110">
        <f>VLOOKUP(G96,'Перевод оценок в числовую шкалу'!$A$1:$B$11,2)</f>
        <v>2</v>
      </c>
      <c r="O96" s="111">
        <f>'Лаборатории(итоги)'!M96</f>
        <v>3.25</v>
      </c>
      <c r="P96" s="110">
        <f>'Лаборатории(итоги)'!K96</f>
        <v>2</v>
      </c>
      <c r="Q96" s="111">
        <f t="shared" si="1"/>
        <v>3.25</v>
      </c>
      <c r="R96" s="55">
        <f t="shared" si="2"/>
        <v>3.2222222222222223</v>
      </c>
      <c r="S96" s="110">
        <f>VLOOKUP(H96,'Перевод оценок в числовую шкалу'!$A$1:$B$11,2)</f>
        <v>2</v>
      </c>
      <c r="T96" s="55">
        <f t="shared" si="3"/>
        <v>3.1</v>
      </c>
      <c r="U96" s="55">
        <f>списки!G92</f>
        <v>0</v>
      </c>
      <c r="V96" s="55">
        <f t="shared" si="4"/>
        <v>3.2222222222222223</v>
      </c>
      <c r="W96" s="112">
        <f t="shared" si="5"/>
        <v>3.1</v>
      </c>
      <c r="X96" s="114"/>
      <c r="Y96" s="105"/>
      <c r="Z96" s="105"/>
      <c r="AA96" s="105"/>
    </row>
    <row r="97" spans="1:27" ht="15.75" customHeight="1">
      <c r="A97" s="18">
        <f>списки!A93</f>
        <v>93</v>
      </c>
      <c r="B97" s="5" t="str">
        <f>списки!C93</f>
        <v>Попов Александр Александрович</v>
      </c>
      <c r="C97" s="55">
        <f>'Коллоквиум 1'!E97</f>
        <v>2</v>
      </c>
      <c r="D97" s="55">
        <f>'Коллоквиум 2'!E97</f>
        <v>2</v>
      </c>
      <c r="E97" s="55">
        <f>'Коллоквиум 3'!E97</f>
        <v>2</v>
      </c>
      <c r="F97" s="55">
        <f>'Коллоквиум 4'!E97</f>
        <v>2</v>
      </c>
      <c r="G97" s="55">
        <f>Контрольная!D97</f>
        <v>2</v>
      </c>
      <c r="H97" s="55">
        <v>2</v>
      </c>
      <c r="I97" s="110">
        <f>VLOOKUP(C97,'Перевод оценок в числовую шкалу'!$A$1:$B$11,2)</f>
        <v>2</v>
      </c>
      <c r="J97" s="110">
        <f>VLOOKUP(D97,'Перевод оценок в числовую шкалу'!$A$1:$B$11,2)</f>
        <v>2</v>
      </c>
      <c r="K97" s="110">
        <f>VLOOKUP(E97,'Перевод оценок в числовую шкалу'!$A$1:$B$11,2)</f>
        <v>2</v>
      </c>
      <c r="L97" s="110">
        <f>VLOOKUP(F97,'Перевод оценок в числовую шкалу'!$A$1:$B$11,2)</f>
        <v>2</v>
      </c>
      <c r="M97" s="55">
        <f t="shared" si="0"/>
        <v>2</v>
      </c>
      <c r="N97" s="110">
        <f>VLOOKUP(G97,'Перевод оценок в числовую шкалу'!$A$1:$B$11,2)</f>
        <v>2</v>
      </c>
      <c r="O97" s="111">
        <f>'Лаборатории(итоги)'!M97</f>
        <v>2</v>
      </c>
      <c r="P97" s="110">
        <f>'Лаборатории(итоги)'!K97</f>
        <v>2</v>
      </c>
      <c r="Q97" s="111">
        <f t="shared" ref="Q97:Q147" si="6">MIN(O97,P97)</f>
        <v>2</v>
      </c>
      <c r="R97" s="55">
        <f t="shared" si="2"/>
        <v>2</v>
      </c>
      <c r="S97" s="110">
        <f>VLOOKUP(H97,'Перевод оценок в числовую шкалу'!$A$1:$B$11,2)</f>
        <v>2</v>
      </c>
      <c r="T97" s="55">
        <f t="shared" si="3"/>
        <v>2</v>
      </c>
      <c r="U97" s="55">
        <f>списки!G93</f>
        <v>0</v>
      </c>
      <c r="V97" s="55">
        <f t="shared" si="4"/>
        <v>2</v>
      </c>
      <c r="W97" s="112">
        <f t="shared" si="5"/>
        <v>2</v>
      </c>
      <c r="X97" s="114"/>
      <c r="Y97" s="105"/>
      <c r="Z97" s="105"/>
      <c r="AA97" s="105"/>
    </row>
    <row r="98" spans="1:27" ht="15.75" customHeight="1">
      <c r="A98" s="18">
        <f>списки!A94</f>
        <v>94</v>
      </c>
      <c r="B98" s="5" t="str">
        <f>списки!C94</f>
        <v>Пустовой Андрей Евгеньевич</v>
      </c>
      <c r="C98" s="55">
        <f>'Коллоквиум 1'!E98</f>
        <v>5</v>
      </c>
      <c r="D98" s="55">
        <f>'Коллоквиум 2'!E98</f>
        <v>5</v>
      </c>
      <c r="E98" s="55">
        <f>'Коллоквиум 3'!E98</f>
        <v>2</v>
      </c>
      <c r="F98" s="55">
        <f>'Коллоквиум 4'!E98</f>
        <v>2</v>
      </c>
      <c r="G98" s="55">
        <f>Контрольная!D98</f>
        <v>2</v>
      </c>
      <c r="H98" s="55">
        <v>2</v>
      </c>
      <c r="I98" s="110">
        <f>VLOOKUP(C98,'Перевод оценок в числовую шкалу'!$A$1:$B$11,2)</f>
        <v>5</v>
      </c>
      <c r="J98" s="110">
        <f>VLOOKUP(D98,'Перевод оценок в числовую шкалу'!$A$1:$B$11,2)</f>
        <v>5</v>
      </c>
      <c r="K98" s="110">
        <f>VLOOKUP(E98,'Перевод оценок в числовую шкалу'!$A$1:$B$11,2)</f>
        <v>2</v>
      </c>
      <c r="L98" s="110">
        <f>VLOOKUP(F98,'Перевод оценок в числовую шкалу'!$A$1:$B$11,2)</f>
        <v>2</v>
      </c>
      <c r="M98" s="55">
        <f t="shared" si="0"/>
        <v>3.5</v>
      </c>
      <c r="N98" s="110">
        <f>VLOOKUP(G98,'Перевод оценок в числовую шкалу'!$A$1:$B$11,2)</f>
        <v>2</v>
      </c>
      <c r="O98" s="111">
        <f>'Лаборатории(итоги)'!M98</f>
        <v>3.3250000000000002</v>
      </c>
      <c r="P98" s="110">
        <f>'Лаборатории(итоги)'!K98</f>
        <v>2</v>
      </c>
      <c r="Q98" s="111">
        <f t="shared" si="6"/>
        <v>2</v>
      </c>
      <c r="R98" s="55">
        <f t="shared" si="2"/>
        <v>3.2555555555555555</v>
      </c>
      <c r="S98" s="110">
        <f>VLOOKUP(H98,'Перевод оценок в числовую шкалу'!$A$1:$B$11,2)</f>
        <v>2</v>
      </c>
      <c r="T98" s="55">
        <f t="shared" si="3"/>
        <v>3.13</v>
      </c>
      <c r="U98" s="55">
        <f>списки!G94</f>
        <v>0</v>
      </c>
      <c r="V98" s="55">
        <f t="shared" si="4"/>
        <v>3.2555555555555555</v>
      </c>
      <c r="W98" s="112">
        <f t="shared" si="5"/>
        <v>3.13</v>
      </c>
      <c r="X98" s="114"/>
      <c r="Y98" s="105"/>
      <c r="Z98" s="105"/>
      <c r="AA98" s="105"/>
    </row>
    <row r="99" spans="1:27" ht="15.75" customHeight="1">
      <c r="A99" s="18">
        <f>списки!A95</f>
        <v>95</v>
      </c>
      <c r="B99" s="5" t="str">
        <f>списки!C95</f>
        <v>Пшонкин Вадим Дмитриевич</v>
      </c>
      <c r="C99" s="55">
        <f>'Коллоквиум 1'!E99</f>
        <v>5</v>
      </c>
      <c r="D99" s="55">
        <f>'Коллоквиум 2'!E99</f>
        <v>5</v>
      </c>
      <c r="E99" s="55">
        <f>'Коллоквиум 3'!E99</f>
        <v>2</v>
      </c>
      <c r="F99" s="55">
        <f>'Коллоквиум 4'!E99</f>
        <v>2</v>
      </c>
      <c r="G99" s="55">
        <f>Контрольная!D99</f>
        <v>2</v>
      </c>
      <c r="H99" s="55">
        <v>2</v>
      </c>
      <c r="I99" s="110">
        <f>VLOOKUP(C99,'Перевод оценок в числовую шкалу'!$A$1:$B$11,2)</f>
        <v>5</v>
      </c>
      <c r="J99" s="110">
        <f>VLOOKUP(D99,'Перевод оценок в числовую шкалу'!$A$1:$B$11,2)</f>
        <v>5</v>
      </c>
      <c r="K99" s="110">
        <f>VLOOKUP(E99,'Перевод оценок в числовую шкалу'!$A$1:$B$11,2)</f>
        <v>2</v>
      </c>
      <c r="L99" s="110">
        <f>VLOOKUP(F99,'Перевод оценок в числовую шкалу'!$A$1:$B$11,2)</f>
        <v>2</v>
      </c>
      <c r="M99" s="55">
        <f t="shared" si="0"/>
        <v>3.5</v>
      </c>
      <c r="N99" s="110">
        <f>VLOOKUP(G99,'Перевод оценок в числовую шкалу'!$A$1:$B$11,2)</f>
        <v>2</v>
      </c>
      <c r="O99" s="111">
        <f>'Лаборатории(итоги)'!M99</f>
        <v>2</v>
      </c>
      <c r="P99" s="110">
        <f>'Лаборатории(итоги)'!K99</f>
        <v>2</v>
      </c>
      <c r="Q99" s="111">
        <f t="shared" si="6"/>
        <v>2</v>
      </c>
      <c r="R99" s="55">
        <f t="shared" si="2"/>
        <v>2.6666666666666665</v>
      </c>
      <c r="S99" s="110">
        <f>VLOOKUP(H99,'Перевод оценок в числовую шкалу'!$A$1:$B$11,2)</f>
        <v>2</v>
      </c>
      <c r="T99" s="55">
        <f t="shared" si="3"/>
        <v>2.6</v>
      </c>
      <c r="U99" s="55">
        <f>списки!G95</f>
        <v>0</v>
      </c>
      <c r="V99" s="55">
        <f t="shared" si="4"/>
        <v>2.6666666666666665</v>
      </c>
      <c r="W99" s="112">
        <f t="shared" si="5"/>
        <v>2.6</v>
      </c>
      <c r="X99" s="114"/>
      <c r="Y99" s="105"/>
      <c r="Z99" s="105"/>
      <c r="AA99" s="105"/>
    </row>
    <row r="100" spans="1:27" ht="15.75" customHeight="1">
      <c r="A100" s="18">
        <f>списки!A96</f>
        <v>96</v>
      </c>
      <c r="B100" s="5" t="str">
        <f>списки!C96</f>
        <v>Ситдиков Рустам Вадимович</v>
      </c>
      <c r="C100" s="55">
        <f>'Коллоквиум 1'!E100</f>
        <v>5</v>
      </c>
      <c r="D100" s="55">
        <f>'Коллоквиум 2'!E100</f>
        <v>5</v>
      </c>
      <c r="E100" s="55">
        <f>'Коллоквиум 3'!E100</f>
        <v>2</v>
      </c>
      <c r="F100" s="55">
        <f>'Коллоквиум 4'!E100</f>
        <v>2</v>
      </c>
      <c r="G100" s="55">
        <f>Контрольная!D100</f>
        <v>2</v>
      </c>
      <c r="H100" s="55">
        <v>2</v>
      </c>
      <c r="I100" s="110">
        <f>VLOOKUP(C100,'Перевод оценок в числовую шкалу'!$A$1:$B$11,2)</f>
        <v>5</v>
      </c>
      <c r="J100" s="110">
        <f>VLOOKUP(D100,'Перевод оценок в числовую шкалу'!$A$1:$B$11,2)</f>
        <v>5</v>
      </c>
      <c r="K100" s="110">
        <f>VLOOKUP(E100,'Перевод оценок в числовую шкалу'!$A$1:$B$11,2)</f>
        <v>2</v>
      </c>
      <c r="L100" s="110">
        <f>VLOOKUP(F100,'Перевод оценок в числовую шкалу'!$A$1:$B$11,2)</f>
        <v>2</v>
      </c>
      <c r="M100" s="55">
        <f t="shared" si="0"/>
        <v>3.5</v>
      </c>
      <c r="N100" s="110">
        <f>VLOOKUP(G100,'Перевод оценок в числовую шкалу'!$A$1:$B$11,2)</f>
        <v>2</v>
      </c>
      <c r="O100" s="111">
        <f>'Лаборатории(итоги)'!M100</f>
        <v>2.75</v>
      </c>
      <c r="P100" s="110">
        <f>'Лаборатории(итоги)'!K100</f>
        <v>2</v>
      </c>
      <c r="Q100" s="111">
        <f t="shared" si="6"/>
        <v>2</v>
      </c>
      <c r="R100" s="55">
        <f t="shared" si="2"/>
        <v>3</v>
      </c>
      <c r="S100" s="110">
        <f>VLOOKUP(H100,'Перевод оценок в числовую шкалу'!$A$1:$B$11,2)</f>
        <v>2</v>
      </c>
      <c r="T100" s="55">
        <f t="shared" si="3"/>
        <v>2.9</v>
      </c>
      <c r="U100" s="55">
        <f>списки!G96</f>
        <v>0</v>
      </c>
      <c r="V100" s="55">
        <f t="shared" si="4"/>
        <v>3</v>
      </c>
      <c r="W100" s="112">
        <f t="shared" si="5"/>
        <v>2.9</v>
      </c>
      <c r="X100" s="114"/>
      <c r="Y100" s="105"/>
      <c r="Z100" s="105"/>
      <c r="AA100" s="105"/>
    </row>
    <row r="101" spans="1:27" ht="15.75" customHeight="1">
      <c r="A101" s="18">
        <f>списки!A97</f>
        <v>97</v>
      </c>
      <c r="B101" s="5" t="str">
        <f>списки!C97</f>
        <v>Талаев Илья Викторович</v>
      </c>
      <c r="C101" s="55">
        <f>'Коллоквиум 1'!E101</f>
        <v>5</v>
      </c>
      <c r="D101" s="55">
        <f>'Коллоквиум 2'!E101</f>
        <v>5</v>
      </c>
      <c r="E101" s="55">
        <f>'Коллоквиум 3'!E101</f>
        <v>2</v>
      </c>
      <c r="F101" s="55">
        <f>'Коллоквиум 4'!E101</f>
        <v>2</v>
      </c>
      <c r="G101" s="55">
        <f>Контрольная!D101</f>
        <v>2</v>
      </c>
      <c r="H101" s="55">
        <v>2</v>
      </c>
      <c r="I101" s="110">
        <f>VLOOKUP(C101,'Перевод оценок в числовую шкалу'!$A$1:$B$11,2)</f>
        <v>5</v>
      </c>
      <c r="J101" s="110">
        <f>VLOOKUP(D101,'Перевод оценок в числовую шкалу'!$A$1:$B$11,2)</f>
        <v>5</v>
      </c>
      <c r="K101" s="110">
        <f>VLOOKUP(E101,'Перевод оценок в числовую шкалу'!$A$1:$B$11,2)</f>
        <v>2</v>
      </c>
      <c r="L101" s="110">
        <f>VLOOKUP(F101,'Перевод оценок в числовую шкалу'!$A$1:$B$11,2)</f>
        <v>2</v>
      </c>
      <c r="M101" s="55">
        <f t="shared" si="0"/>
        <v>3.5</v>
      </c>
      <c r="N101" s="110">
        <f>VLOOKUP(G101,'Перевод оценок в числовую шкалу'!$A$1:$B$11,2)</f>
        <v>2</v>
      </c>
      <c r="O101" s="111">
        <f>'Лаборатории(итоги)'!M101</f>
        <v>3.1</v>
      </c>
      <c r="P101" s="110">
        <f>'Лаборатории(итоги)'!K101</f>
        <v>2</v>
      </c>
      <c r="Q101" s="111">
        <f t="shared" si="6"/>
        <v>2</v>
      </c>
      <c r="R101" s="55">
        <f t="shared" si="2"/>
        <v>3.1555555555555554</v>
      </c>
      <c r="S101" s="110">
        <f>VLOOKUP(H101,'Перевод оценок в числовую шкалу'!$A$1:$B$11,2)</f>
        <v>2</v>
      </c>
      <c r="T101" s="55">
        <f t="shared" si="3"/>
        <v>3.04</v>
      </c>
      <c r="U101" s="55">
        <f>списки!G97</f>
        <v>0</v>
      </c>
      <c r="V101" s="55">
        <f t="shared" si="4"/>
        <v>3.1555555555555554</v>
      </c>
      <c r="W101" s="112">
        <f t="shared" si="5"/>
        <v>3.04</v>
      </c>
      <c r="X101" s="114"/>
      <c r="Y101" s="105"/>
      <c r="Z101" s="105"/>
      <c r="AA101" s="105"/>
    </row>
    <row r="102" spans="1:27" ht="15.75" customHeight="1">
      <c r="A102" s="18">
        <f>списки!A98</f>
        <v>98</v>
      </c>
      <c r="B102" s="5" t="str">
        <f>списки!C98</f>
        <v>Фомин Александр Владимирович</v>
      </c>
      <c r="C102" s="55">
        <f>'Коллоквиум 1'!E102</f>
        <v>4</v>
      </c>
      <c r="D102" s="55">
        <f>'Коллоквиум 2'!E102</f>
        <v>5</v>
      </c>
      <c r="E102" s="55">
        <f>'Коллоквиум 3'!E102</f>
        <v>2</v>
      </c>
      <c r="F102" s="55">
        <f>'Коллоквиум 4'!E102</f>
        <v>2</v>
      </c>
      <c r="G102" s="55">
        <f>Контрольная!D102</f>
        <v>2</v>
      </c>
      <c r="H102" s="55">
        <v>2</v>
      </c>
      <c r="I102" s="110">
        <f>VLOOKUP(C102,'Перевод оценок в числовую шкалу'!$A$1:$B$11,2)</f>
        <v>4</v>
      </c>
      <c r="J102" s="110">
        <f>VLOOKUP(D102,'Перевод оценок в числовую шкалу'!$A$1:$B$11,2)</f>
        <v>5</v>
      </c>
      <c r="K102" s="110">
        <f>VLOOKUP(E102,'Перевод оценок в числовую шкалу'!$A$1:$B$11,2)</f>
        <v>2</v>
      </c>
      <c r="L102" s="110">
        <f>VLOOKUP(F102,'Перевод оценок в числовую шкалу'!$A$1:$B$11,2)</f>
        <v>2</v>
      </c>
      <c r="M102" s="55">
        <f t="shared" si="0"/>
        <v>3.25</v>
      </c>
      <c r="N102" s="110">
        <f>VLOOKUP(G102,'Перевод оценок в числовую шкалу'!$A$1:$B$11,2)</f>
        <v>2</v>
      </c>
      <c r="O102" s="111">
        <f>'Лаборатории(итоги)'!M102</f>
        <v>2.75</v>
      </c>
      <c r="P102" s="110">
        <f>'Лаборатории(итоги)'!K102</f>
        <v>2</v>
      </c>
      <c r="Q102" s="111">
        <f t="shared" si="6"/>
        <v>2</v>
      </c>
      <c r="R102" s="55">
        <f t="shared" si="2"/>
        <v>2.8888888888888888</v>
      </c>
      <c r="S102" s="110">
        <f>VLOOKUP(H102,'Перевод оценок в числовую шкалу'!$A$1:$B$11,2)</f>
        <v>2</v>
      </c>
      <c r="T102" s="55">
        <f t="shared" si="3"/>
        <v>2.8</v>
      </c>
      <c r="U102" s="55">
        <f>списки!G98</f>
        <v>0</v>
      </c>
      <c r="V102" s="55">
        <f t="shared" si="4"/>
        <v>2.8888888888888888</v>
      </c>
      <c r="W102" s="112">
        <f t="shared" si="5"/>
        <v>2.8</v>
      </c>
      <c r="X102" s="114"/>
      <c r="Y102" s="105"/>
      <c r="Z102" s="105"/>
      <c r="AA102" s="105"/>
    </row>
    <row r="103" spans="1:27" ht="15.75" customHeight="1">
      <c r="A103" s="18">
        <f>списки!A99</f>
        <v>99</v>
      </c>
      <c r="B103" s="5" t="str">
        <f>списки!C99</f>
        <v>Шлейнингер Никита Викторович</v>
      </c>
      <c r="C103" s="55">
        <f>'Коллоквиум 1'!E103</f>
        <v>3</v>
      </c>
      <c r="D103" s="55">
        <f>'Коллоквиум 2'!E103</f>
        <v>5</v>
      </c>
      <c r="E103" s="55">
        <f>'Коллоквиум 3'!E103</f>
        <v>2</v>
      </c>
      <c r="F103" s="55">
        <f>'Коллоквиум 4'!E103</f>
        <v>2</v>
      </c>
      <c r="G103" s="55">
        <f>Контрольная!D103</f>
        <v>2</v>
      </c>
      <c r="H103" s="55">
        <v>2</v>
      </c>
      <c r="I103" s="110">
        <f>VLOOKUP(C103,'Перевод оценок в числовую шкалу'!$A$1:$B$11,2)</f>
        <v>3</v>
      </c>
      <c r="J103" s="110">
        <f>VLOOKUP(D103,'Перевод оценок в числовую шкалу'!$A$1:$B$11,2)</f>
        <v>5</v>
      </c>
      <c r="K103" s="110">
        <f>VLOOKUP(E103,'Перевод оценок в числовую шкалу'!$A$1:$B$11,2)</f>
        <v>2</v>
      </c>
      <c r="L103" s="110">
        <f>VLOOKUP(F103,'Перевод оценок в числовую шкалу'!$A$1:$B$11,2)</f>
        <v>2</v>
      </c>
      <c r="M103" s="55">
        <f t="shared" si="0"/>
        <v>3</v>
      </c>
      <c r="N103" s="110">
        <f>VLOOKUP(G103,'Перевод оценок в числовую шкалу'!$A$1:$B$11,2)</f>
        <v>2</v>
      </c>
      <c r="O103" s="111">
        <f>'Лаборатории(итоги)'!M103</f>
        <v>3.1749999999999998</v>
      </c>
      <c r="P103" s="110">
        <f>'Лаборатории(итоги)'!K103</f>
        <v>2</v>
      </c>
      <c r="Q103" s="111">
        <f t="shared" si="6"/>
        <v>2</v>
      </c>
      <c r="R103" s="55">
        <f t="shared" si="2"/>
        <v>2.9666666666666668</v>
      </c>
      <c r="S103" s="110">
        <f>VLOOKUP(H103,'Перевод оценок в числовую шкалу'!$A$1:$B$11,2)</f>
        <v>2</v>
      </c>
      <c r="T103" s="55">
        <f t="shared" si="3"/>
        <v>2.87</v>
      </c>
      <c r="U103" s="55">
        <f>списки!G99</f>
        <v>0</v>
      </c>
      <c r="V103" s="55">
        <f t="shared" si="4"/>
        <v>2.9666666666666668</v>
      </c>
      <c r="W103" s="112">
        <f t="shared" si="5"/>
        <v>2.87</v>
      </c>
      <c r="X103" s="114"/>
      <c r="Y103" s="105"/>
      <c r="Z103" s="105"/>
      <c r="AA103" s="105"/>
    </row>
    <row r="104" spans="1:27" ht="15.75" customHeight="1">
      <c r="A104" s="18">
        <f>списки!A100</f>
        <v>100</v>
      </c>
      <c r="B104" s="5" t="str">
        <f>списки!C100</f>
        <v>Ерохин Артем Алексеевич</v>
      </c>
      <c r="C104" s="55">
        <f>'Коллоквиум 1'!E104</f>
        <v>2</v>
      </c>
      <c r="D104" s="55">
        <f>'Коллоквиум 2'!E104</f>
        <v>2</v>
      </c>
      <c r="E104" s="55">
        <f>'Коллоквиум 3'!E104</f>
        <v>2</v>
      </c>
      <c r="F104" s="55">
        <f>'Коллоквиум 4'!E104</f>
        <v>2</v>
      </c>
      <c r="G104" s="55">
        <f>Контрольная!D104</f>
        <v>2</v>
      </c>
      <c r="H104" s="55">
        <v>2</v>
      </c>
      <c r="I104" s="110">
        <f>VLOOKUP(C104,'Перевод оценок в числовую шкалу'!$A$1:$B$11,2)</f>
        <v>2</v>
      </c>
      <c r="J104" s="110">
        <f>VLOOKUP(D104,'Перевод оценок в числовую шкалу'!$A$1:$B$11,2)</f>
        <v>2</v>
      </c>
      <c r="K104" s="110">
        <f>VLOOKUP(E104,'Перевод оценок в числовую шкалу'!$A$1:$B$11,2)</f>
        <v>2</v>
      </c>
      <c r="L104" s="110">
        <f>VLOOKUP(F104,'Перевод оценок в числовую шкалу'!$A$1:$B$11,2)</f>
        <v>2</v>
      </c>
      <c r="M104" s="55">
        <f t="shared" si="0"/>
        <v>2</v>
      </c>
      <c r="N104" s="110">
        <f>VLOOKUP(G104,'Перевод оценок в числовую шкалу'!$A$1:$B$11,2)</f>
        <v>2</v>
      </c>
      <c r="O104" s="111">
        <f>'Лаборатории(итоги)'!M104</f>
        <v>2</v>
      </c>
      <c r="P104" s="110">
        <f>'Лаборатории(итоги)'!K104</f>
        <v>2</v>
      </c>
      <c r="Q104" s="111">
        <f t="shared" si="6"/>
        <v>2</v>
      </c>
      <c r="R104" s="55">
        <f t="shared" si="2"/>
        <v>2</v>
      </c>
      <c r="S104" s="110">
        <f>VLOOKUP(H104,'Перевод оценок в числовую шкалу'!$A$1:$B$11,2)</f>
        <v>2</v>
      </c>
      <c r="T104" s="55">
        <f t="shared" si="3"/>
        <v>2</v>
      </c>
      <c r="U104" s="55">
        <f>списки!G100</f>
        <v>0</v>
      </c>
      <c r="V104" s="55">
        <f t="shared" si="4"/>
        <v>2</v>
      </c>
      <c r="W104" s="112">
        <f t="shared" si="5"/>
        <v>2</v>
      </c>
      <c r="X104" s="114"/>
      <c r="Y104" s="105"/>
      <c r="Z104" s="105"/>
      <c r="AA104" s="105"/>
    </row>
    <row r="105" spans="1:27" ht="15.75" customHeight="1">
      <c r="A105" s="18">
        <f>списки!A101</f>
        <v>101</v>
      </c>
      <c r="B105" s="5" t="str">
        <f>списки!C101</f>
        <v>Субботин + СтрПр</v>
      </c>
      <c r="C105" s="55">
        <f>'Коллоквиум 1'!E105</f>
        <v>2</v>
      </c>
      <c r="D105" s="55">
        <f>'Коллоквиум 2'!E105</f>
        <v>2</v>
      </c>
      <c r="E105" s="55">
        <f>'Коллоквиум 3'!E105</f>
        <v>2</v>
      </c>
      <c r="F105" s="55">
        <f>'Коллоквиум 4'!E105</f>
        <v>2</v>
      </c>
      <c r="G105" s="55">
        <f>Контрольная!D105</f>
        <v>2</v>
      </c>
      <c r="H105" s="55">
        <v>2</v>
      </c>
      <c r="I105" s="110">
        <f>VLOOKUP(C105,'Перевод оценок в числовую шкалу'!$A$1:$B$11,2)</f>
        <v>2</v>
      </c>
      <c r="J105" s="110">
        <f>VLOOKUP(D105,'Перевод оценок в числовую шкалу'!$A$1:$B$11,2)</f>
        <v>2</v>
      </c>
      <c r="K105" s="110">
        <f>VLOOKUP(E105,'Перевод оценок в числовую шкалу'!$A$1:$B$11,2)</f>
        <v>2</v>
      </c>
      <c r="L105" s="110">
        <f>VLOOKUP(F105,'Перевод оценок в числовую шкалу'!$A$1:$B$11,2)</f>
        <v>2</v>
      </c>
      <c r="M105" s="55">
        <f t="shared" si="0"/>
        <v>2</v>
      </c>
      <c r="N105" s="110">
        <f>VLOOKUP(G105,'Перевод оценок в числовую шкалу'!$A$1:$B$11,2)</f>
        <v>2</v>
      </c>
      <c r="O105" s="111">
        <f>'Лаборатории(итоги)'!M105</f>
        <v>2</v>
      </c>
      <c r="P105" s="110">
        <f>'Лаборатории(итоги)'!K105</f>
        <v>2</v>
      </c>
      <c r="Q105" s="111">
        <f t="shared" si="6"/>
        <v>2</v>
      </c>
      <c r="R105" s="55">
        <f t="shared" si="2"/>
        <v>2</v>
      </c>
      <c r="S105" s="110">
        <f>VLOOKUP(H105,'Перевод оценок в числовую шкалу'!$A$1:$B$11,2)</f>
        <v>2</v>
      </c>
      <c r="T105" s="55">
        <f t="shared" si="3"/>
        <v>2</v>
      </c>
      <c r="U105" s="55">
        <f>списки!G101</f>
        <v>0</v>
      </c>
      <c r="V105" s="55">
        <f t="shared" si="4"/>
        <v>2</v>
      </c>
      <c r="W105" s="112">
        <f t="shared" si="5"/>
        <v>2</v>
      </c>
      <c r="X105" s="114"/>
      <c r="Y105" s="105"/>
      <c r="Z105" s="105"/>
      <c r="AA105" s="105"/>
    </row>
    <row r="106" spans="1:27" ht="15.75" customHeight="1">
      <c r="A106" s="18">
        <f>списки!A102</f>
        <v>102</v>
      </c>
      <c r="B106" s="5" t="str">
        <f>списки!C102</f>
        <v>Котов + СтрПр</v>
      </c>
      <c r="C106" s="55">
        <f>'Коллоквиум 1'!E106</f>
        <v>2</v>
      </c>
      <c r="D106" s="55">
        <f>'Коллоквиум 2'!E106</f>
        <v>5</v>
      </c>
      <c r="E106" s="55">
        <f>'Коллоквиум 3'!E106</f>
        <v>2</v>
      </c>
      <c r="F106" s="55">
        <f>'Коллоквиум 4'!E106</f>
        <v>2</v>
      </c>
      <c r="G106" s="55">
        <f>Контрольная!D106</f>
        <v>2</v>
      </c>
      <c r="H106" s="55">
        <v>2</v>
      </c>
      <c r="I106" s="110">
        <f>VLOOKUP(C106,'Перевод оценок в числовую шкалу'!$A$1:$B$11,2)</f>
        <v>2</v>
      </c>
      <c r="J106" s="110">
        <f>VLOOKUP(D106,'Перевод оценок в числовую шкалу'!$A$1:$B$11,2)</f>
        <v>5</v>
      </c>
      <c r="K106" s="110">
        <f>VLOOKUP(E106,'Перевод оценок в числовую шкалу'!$A$1:$B$11,2)</f>
        <v>2</v>
      </c>
      <c r="L106" s="110">
        <f>VLOOKUP(F106,'Перевод оценок в числовую шкалу'!$A$1:$B$11,2)</f>
        <v>2</v>
      </c>
      <c r="M106" s="55">
        <f t="shared" si="0"/>
        <v>2.75</v>
      </c>
      <c r="N106" s="110">
        <f>VLOOKUP(G106,'Перевод оценок в числовую шкалу'!$A$1:$B$11,2)</f>
        <v>2</v>
      </c>
      <c r="O106" s="111">
        <f>'Лаборатории(итоги)'!M106</f>
        <v>2.5</v>
      </c>
      <c r="P106" s="110">
        <f>'Лаборатории(итоги)'!K106</f>
        <v>2</v>
      </c>
      <c r="Q106" s="111">
        <f t="shared" si="6"/>
        <v>2</v>
      </c>
      <c r="R106" s="55">
        <f t="shared" si="2"/>
        <v>2.5555555555555554</v>
      </c>
      <c r="S106" s="110">
        <f>VLOOKUP(H106,'Перевод оценок в числовую шкалу'!$A$1:$B$11,2)</f>
        <v>2</v>
      </c>
      <c r="T106" s="55">
        <f t="shared" si="3"/>
        <v>2.5</v>
      </c>
      <c r="U106" s="55">
        <f>списки!G102</f>
        <v>0</v>
      </c>
      <c r="V106" s="55">
        <f t="shared" si="4"/>
        <v>2.5555555555555554</v>
      </c>
      <c r="W106" s="112">
        <f t="shared" si="5"/>
        <v>2.5</v>
      </c>
      <c r="X106" s="114"/>
      <c r="Y106" s="105"/>
      <c r="Z106" s="105"/>
      <c r="AA106" s="105"/>
    </row>
    <row r="107" spans="1:27" ht="15.75" customHeight="1">
      <c r="A107" s="18">
        <f>списки!A103</f>
        <v>103</v>
      </c>
      <c r="B107" s="5" t="str">
        <f>списки!C103</f>
        <v>Головко + СтрПр</v>
      </c>
      <c r="C107" s="55">
        <f>'Коллоквиум 1'!E107</f>
        <v>2</v>
      </c>
      <c r="D107" s="55">
        <f>'Коллоквиум 2'!E107</f>
        <v>2</v>
      </c>
      <c r="E107" s="55">
        <f>'Коллоквиум 3'!E107</f>
        <v>2</v>
      </c>
      <c r="F107" s="55">
        <f>'Коллоквиум 4'!E107</f>
        <v>2</v>
      </c>
      <c r="G107" s="55">
        <f>Контрольная!D107</f>
        <v>2</v>
      </c>
      <c r="H107" s="55">
        <v>2</v>
      </c>
      <c r="I107" s="110">
        <f>VLOOKUP(C107,'Перевод оценок в числовую шкалу'!$A$1:$B$11,2)</f>
        <v>2</v>
      </c>
      <c r="J107" s="110">
        <f>VLOOKUP(D107,'Перевод оценок в числовую шкалу'!$A$1:$B$11,2)</f>
        <v>2</v>
      </c>
      <c r="K107" s="110">
        <f>VLOOKUP(E107,'Перевод оценок в числовую шкалу'!$A$1:$B$11,2)</f>
        <v>2</v>
      </c>
      <c r="L107" s="110">
        <f>VLOOKUP(F107,'Перевод оценок в числовую шкалу'!$A$1:$B$11,2)</f>
        <v>2</v>
      </c>
      <c r="M107" s="55">
        <f t="shared" si="0"/>
        <v>2</v>
      </c>
      <c r="N107" s="110">
        <f>VLOOKUP(G107,'Перевод оценок в числовую шкалу'!$A$1:$B$11,2)</f>
        <v>2</v>
      </c>
      <c r="O107" s="111">
        <f>'Лаборатории(итоги)'!M107</f>
        <v>2</v>
      </c>
      <c r="P107" s="110">
        <f>'Лаборатории(итоги)'!K107</f>
        <v>2</v>
      </c>
      <c r="Q107" s="111">
        <f t="shared" si="6"/>
        <v>2</v>
      </c>
      <c r="R107" s="55">
        <f t="shared" si="2"/>
        <v>2</v>
      </c>
      <c r="S107" s="110">
        <f>VLOOKUP(H107,'Перевод оценок в числовую шкалу'!$A$1:$B$11,2)</f>
        <v>2</v>
      </c>
      <c r="T107" s="55">
        <f t="shared" si="3"/>
        <v>2</v>
      </c>
      <c r="U107" s="55">
        <f>списки!G103</f>
        <v>0</v>
      </c>
      <c r="V107" s="55">
        <f t="shared" si="4"/>
        <v>2</v>
      </c>
      <c r="W107" s="112">
        <f t="shared" si="5"/>
        <v>2</v>
      </c>
      <c r="X107" s="114"/>
      <c r="Y107" s="105"/>
      <c r="Z107" s="105"/>
      <c r="AA107" s="105"/>
    </row>
    <row r="108" spans="1:27" ht="15.75" customHeight="1">
      <c r="A108" s="18">
        <f>списки!A104</f>
        <v>104</v>
      </c>
      <c r="B108" s="5" t="str">
        <f>списки!C104</f>
        <v>Орлов + СтрПр</v>
      </c>
      <c r="C108" s="55">
        <f>'Коллоквиум 1'!E108</f>
        <v>2</v>
      </c>
      <c r="D108" s="55">
        <f>'Коллоквиум 2'!E108</f>
        <v>2</v>
      </c>
      <c r="E108" s="55">
        <f>'Коллоквиум 3'!E108</f>
        <v>2</v>
      </c>
      <c r="F108" s="55">
        <f>'Коллоквиум 4'!E108</f>
        <v>2</v>
      </c>
      <c r="G108" s="55">
        <f>Контрольная!D108</f>
        <v>2</v>
      </c>
      <c r="H108" s="55">
        <v>2</v>
      </c>
      <c r="I108" s="110">
        <f>VLOOKUP(C108,'Перевод оценок в числовую шкалу'!$A$1:$B$11,2)</f>
        <v>2</v>
      </c>
      <c r="J108" s="110">
        <f>VLOOKUP(D108,'Перевод оценок в числовую шкалу'!$A$1:$B$11,2)</f>
        <v>2</v>
      </c>
      <c r="K108" s="110">
        <f>VLOOKUP(E108,'Перевод оценок в числовую шкалу'!$A$1:$B$11,2)</f>
        <v>2</v>
      </c>
      <c r="L108" s="110">
        <f>VLOOKUP(F108,'Перевод оценок в числовую шкалу'!$A$1:$B$11,2)</f>
        <v>2</v>
      </c>
      <c r="M108" s="55">
        <f t="shared" si="0"/>
        <v>2</v>
      </c>
      <c r="N108" s="110">
        <f>VLOOKUP(G108,'Перевод оценок в числовую шкалу'!$A$1:$B$11,2)</f>
        <v>2</v>
      </c>
      <c r="O108" s="111">
        <f>'Лаборатории(итоги)'!M108</f>
        <v>2</v>
      </c>
      <c r="P108" s="110">
        <f>'Лаборатории(итоги)'!K108</f>
        <v>2</v>
      </c>
      <c r="Q108" s="111">
        <f t="shared" si="6"/>
        <v>2</v>
      </c>
      <c r="R108" s="55">
        <f t="shared" si="2"/>
        <v>2</v>
      </c>
      <c r="S108" s="110">
        <f>VLOOKUP(H108,'Перевод оценок в числовую шкалу'!$A$1:$B$11,2)</f>
        <v>2</v>
      </c>
      <c r="T108" s="55">
        <f t="shared" si="3"/>
        <v>2</v>
      </c>
      <c r="U108" s="55">
        <f>списки!G104</f>
        <v>0</v>
      </c>
      <c r="V108" s="55">
        <f t="shared" si="4"/>
        <v>2</v>
      </c>
      <c r="W108" s="112">
        <f t="shared" si="5"/>
        <v>2</v>
      </c>
      <c r="X108" s="114"/>
      <c r="Y108" s="105"/>
      <c r="Z108" s="105"/>
      <c r="AA108" s="105"/>
    </row>
    <row r="109" spans="1:27" ht="15.75" customHeight="1">
      <c r="A109" s="18">
        <f>списки!A105</f>
        <v>105</v>
      </c>
      <c r="B109" s="5" t="str">
        <f>списки!C105</f>
        <v>Гельдыев</v>
      </c>
      <c r="C109" s="55">
        <f>'Коллоквиум 1'!E109</f>
        <v>2</v>
      </c>
      <c r="D109" s="55">
        <f>'Коллоквиум 2'!E109</f>
        <v>4</v>
      </c>
      <c r="E109" s="55">
        <f>'Коллоквиум 3'!E109</f>
        <v>2</v>
      </c>
      <c r="F109" s="55">
        <f>'Коллоквиум 4'!E109</f>
        <v>2</v>
      </c>
      <c r="G109" s="55">
        <f>Контрольная!D109</f>
        <v>2</v>
      </c>
      <c r="H109" s="55">
        <v>2</v>
      </c>
      <c r="I109" s="110">
        <f>VLOOKUP(C109,'Перевод оценок в числовую шкалу'!$A$1:$B$11,2)</f>
        <v>2</v>
      </c>
      <c r="J109" s="110">
        <f>VLOOKUP(D109,'Перевод оценок в числовую шкалу'!$A$1:$B$11,2)</f>
        <v>4</v>
      </c>
      <c r="K109" s="110">
        <f>VLOOKUP(E109,'Перевод оценок в числовую шкалу'!$A$1:$B$11,2)</f>
        <v>2</v>
      </c>
      <c r="L109" s="110">
        <f>VLOOKUP(F109,'Перевод оценок в числовую шкалу'!$A$1:$B$11,2)</f>
        <v>2</v>
      </c>
      <c r="M109" s="55">
        <f t="shared" si="0"/>
        <v>2.5</v>
      </c>
      <c r="N109" s="110">
        <f>VLOOKUP(G109,'Перевод оценок в числовую шкалу'!$A$1:$B$11,2)</f>
        <v>2</v>
      </c>
      <c r="O109" s="111">
        <f>'Лаборатории(итоги)'!M109</f>
        <v>2.25</v>
      </c>
      <c r="P109" s="110">
        <f>'Лаборатории(итоги)'!K109</f>
        <v>2</v>
      </c>
      <c r="Q109" s="111">
        <f t="shared" si="6"/>
        <v>2</v>
      </c>
      <c r="R109" s="55">
        <f t="shared" si="2"/>
        <v>2.3333333333333335</v>
      </c>
      <c r="S109" s="110">
        <f>VLOOKUP(H109,'Перевод оценок в числовую шкалу'!$A$1:$B$11,2)</f>
        <v>2</v>
      </c>
      <c r="T109" s="55">
        <f t="shared" si="3"/>
        <v>2.2999999999999998</v>
      </c>
      <c r="U109" s="55">
        <f>списки!G105</f>
        <v>0</v>
      </c>
      <c r="V109" s="55">
        <f t="shared" si="4"/>
        <v>2.3333333333333335</v>
      </c>
      <c r="W109" s="112">
        <f t="shared" si="5"/>
        <v>2.2999999999999998</v>
      </c>
      <c r="X109" s="114"/>
      <c r="Y109" s="105"/>
      <c r="Z109" s="105"/>
      <c r="AA109" s="105"/>
    </row>
    <row r="110" spans="1:27" ht="15.75" customHeight="1">
      <c r="A110" s="18">
        <f>списки!A106</f>
        <v>106</v>
      </c>
      <c r="B110" s="5" t="str">
        <f>списки!C106</f>
        <v>Шугаров</v>
      </c>
      <c r="C110" s="55">
        <f>'Коллоквиум 1'!E110</f>
        <v>2</v>
      </c>
      <c r="D110" s="55">
        <f>'Коллоквиум 2'!E110</f>
        <v>2</v>
      </c>
      <c r="E110" s="55">
        <f>'Коллоквиум 3'!E110</f>
        <v>2</v>
      </c>
      <c r="F110" s="55">
        <f>'Коллоквиум 4'!E110</f>
        <v>2</v>
      </c>
      <c r="G110" s="55">
        <f>Контрольная!D110</f>
        <v>2</v>
      </c>
      <c r="H110" s="55">
        <v>2</v>
      </c>
      <c r="I110" s="110">
        <f>VLOOKUP(C110,'Перевод оценок в числовую шкалу'!$A$1:$B$11,2)</f>
        <v>2</v>
      </c>
      <c r="J110" s="110">
        <f>VLOOKUP(D110,'Перевод оценок в числовую шкалу'!$A$1:$B$11,2)</f>
        <v>2</v>
      </c>
      <c r="K110" s="110">
        <f>VLOOKUP(E110,'Перевод оценок в числовую шкалу'!$A$1:$B$11,2)</f>
        <v>2</v>
      </c>
      <c r="L110" s="110">
        <f>VLOOKUP(F110,'Перевод оценок в числовую шкалу'!$A$1:$B$11,2)</f>
        <v>2</v>
      </c>
      <c r="M110" s="55">
        <f t="shared" si="0"/>
        <v>2</v>
      </c>
      <c r="N110" s="110">
        <f>VLOOKUP(G110,'Перевод оценок в числовую шкалу'!$A$1:$B$11,2)</f>
        <v>2</v>
      </c>
      <c r="O110" s="111">
        <f>'Лаборатории(итоги)'!M110</f>
        <v>2</v>
      </c>
      <c r="P110" s="110">
        <f>'Лаборатории(итоги)'!K110</f>
        <v>2</v>
      </c>
      <c r="Q110" s="111">
        <f t="shared" si="6"/>
        <v>2</v>
      </c>
      <c r="R110" s="55">
        <f t="shared" si="2"/>
        <v>2</v>
      </c>
      <c r="S110" s="110">
        <f>VLOOKUP(H110,'Перевод оценок в числовую шкалу'!$A$1:$B$11,2)</f>
        <v>2</v>
      </c>
      <c r="T110" s="55">
        <f t="shared" si="3"/>
        <v>2</v>
      </c>
      <c r="U110" s="55">
        <f>списки!G106</f>
        <v>0</v>
      </c>
      <c r="V110" s="55">
        <f t="shared" si="4"/>
        <v>2</v>
      </c>
      <c r="W110" s="112">
        <f t="shared" si="5"/>
        <v>2</v>
      </c>
      <c r="X110" s="114"/>
      <c r="Y110" s="105"/>
      <c r="Z110" s="105"/>
      <c r="AA110" s="105"/>
    </row>
    <row r="111" spans="1:27" ht="15.75" customHeight="1">
      <c r="A111" s="18">
        <f>списки!A107</f>
        <v>107</v>
      </c>
      <c r="B111" s="5" t="str">
        <f>списки!C107</f>
        <v>Голышев</v>
      </c>
      <c r="C111" s="55">
        <f>'Коллоквиум 1'!E111</f>
        <v>2</v>
      </c>
      <c r="D111" s="55">
        <f>'Коллоквиум 2'!E111</f>
        <v>5</v>
      </c>
      <c r="E111" s="55">
        <f>'Коллоквиум 3'!E111</f>
        <v>2</v>
      </c>
      <c r="F111" s="55">
        <f>'Коллоквиум 4'!E111</f>
        <v>2</v>
      </c>
      <c r="G111" s="55">
        <f>Контрольная!D111</f>
        <v>2</v>
      </c>
      <c r="H111" s="55">
        <v>2</v>
      </c>
      <c r="I111" s="110">
        <f>VLOOKUP(C111,'Перевод оценок в числовую шкалу'!$A$1:$B$11,2)</f>
        <v>2</v>
      </c>
      <c r="J111" s="110">
        <f>VLOOKUP(D111,'Перевод оценок в числовую шкалу'!$A$1:$B$11,2)</f>
        <v>5</v>
      </c>
      <c r="K111" s="110">
        <f>VLOOKUP(E111,'Перевод оценок в числовую шкалу'!$A$1:$B$11,2)</f>
        <v>2</v>
      </c>
      <c r="L111" s="110">
        <f>VLOOKUP(F111,'Перевод оценок в числовую шкалу'!$A$1:$B$11,2)</f>
        <v>2</v>
      </c>
      <c r="M111" s="55">
        <f t="shared" si="0"/>
        <v>2.75</v>
      </c>
      <c r="N111" s="110">
        <f>VLOOKUP(G111,'Перевод оценок в числовую шкалу'!$A$1:$B$11,2)</f>
        <v>2</v>
      </c>
      <c r="O111" s="111">
        <f>'Лаборатории(итоги)'!M111</f>
        <v>2</v>
      </c>
      <c r="P111" s="110">
        <f>'Лаборатории(итоги)'!K111</f>
        <v>2</v>
      </c>
      <c r="Q111" s="111">
        <f t="shared" si="6"/>
        <v>2</v>
      </c>
      <c r="R111" s="55">
        <f t="shared" si="2"/>
        <v>2.3333333333333335</v>
      </c>
      <c r="S111" s="110">
        <f>VLOOKUP(H111,'Перевод оценок в числовую шкалу'!$A$1:$B$11,2)</f>
        <v>2</v>
      </c>
      <c r="T111" s="55">
        <f t="shared" si="3"/>
        <v>2.2999999999999998</v>
      </c>
      <c r="U111" s="55">
        <f>списки!G107</f>
        <v>0</v>
      </c>
      <c r="V111" s="55">
        <f t="shared" si="4"/>
        <v>2.3333333333333335</v>
      </c>
      <c r="W111" s="112">
        <f t="shared" si="5"/>
        <v>2.2999999999999998</v>
      </c>
      <c r="X111" s="114"/>
      <c r="Y111" s="105"/>
      <c r="Z111" s="105"/>
      <c r="AA111" s="105"/>
    </row>
    <row r="112" spans="1:27" ht="15.75" customHeight="1">
      <c r="A112" s="18">
        <f>списки!A108</f>
        <v>108</v>
      </c>
      <c r="B112" s="5" t="str">
        <f>списки!C108</f>
        <v>Сен Ченг</v>
      </c>
      <c r="C112" s="55">
        <f>'Коллоквиум 1'!E112</f>
        <v>2</v>
      </c>
      <c r="D112" s="55">
        <f>'Коллоквиум 2'!E112</f>
        <v>2</v>
      </c>
      <c r="E112" s="55">
        <f>'Коллоквиум 3'!E112</f>
        <v>2</v>
      </c>
      <c r="F112" s="55">
        <f>'Коллоквиум 4'!E112</f>
        <v>2</v>
      </c>
      <c r="G112" s="55">
        <f>Контрольная!D112</f>
        <v>2</v>
      </c>
      <c r="H112" s="55">
        <v>2</v>
      </c>
      <c r="I112" s="110">
        <f>VLOOKUP(C112,'Перевод оценок в числовую шкалу'!$A$1:$B$11,2)</f>
        <v>2</v>
      </c>
      <c r="J112" s="110">
        <f>VLOOKUP(D112,'Перевод оценок в числовую шкалу'!$A$1:$B$11,2)</f>
        <v>2</v>
      </c>
      <c r="K112" s="110">
        <f>VLOOKUP(E112,'Перевод оценок в числовую шкалу'!$A$1:$B$11,2)</f>
        <v>2</v>
      </c>
      <c r="L112" s="110">
        <f>VLOOKUP(F112,'Перевод оценок в числовую шкалу'!$A$1:$B$11,2)</f>
        <v>2</v>
      </c>
      <c r="M112" s="55">
        <f t="shared" si="0"/>
        <v>2</v>
      </c>
      <c r="N112" s="110">
        <f>VLOOKUP(G112,'Перевод оценок в числовую шкалу'!$A$1:$B$11,2)</f>
        <v>2</v>
      </c>
      <c r="O112" s="111">
        <f>'Лаборатории(итоги)'!M112</f>
        <v>2</v>
      </c>
      <c r="P112" s="110">
        <f>'Лаборатории(итоги)'!K112</f>
        <v>2</v>
      </c>
      <c r="Q112" s="111">
        <f t="shared" si="6"/>
        <v>2</v>
      </c>
      <c r="R112" s="55">
        <f t="shared" si="2"/>
        <v>2</v>
      </c>
      <c r="S112" s="110">
        <f>VLOOKUP(H112,'Перевод оценок в числовую шкалу'!$A$1:$B$11,2)</f>
        <v>2</v>
      </c>
      <c r="T112" s="55">
        <f t="shared" si="3"/>
        <v>2</v>
      </c>
      <c r="U112" s="55">
        <f>списки!G108</f>
        <v>0</v>
      </c>
      <c r="V112" s="55">
        <f t="shared" si="4"/>
        <v>2</v>
      </c>
      <c r="W112" s="112">
        <f t="shared" si="5"/>
        <v>2</v>
      </c>
      <c r="X112" s="114"/>
      <c r="Y112" s="105"/>
      <c r="Z112" s="105"/>
      <c r="AA112" s="105"/>
    </row>
    <row r="113" spans="1:27" ht="15.75" customHeight="1">
      <c r="A113" s="18">
        <f>списки!A109</f>
        <v>109</v>
      </c>
      <c r="B113" s="5" t="str">
        <f>списки!C109</f>
        <v>Чан Пэнсян</v>
      </c>
      <c r="C113" s="55">
        <f>'Коллоквиум 1'!E113</f>
        <v>2</v>
      </c>
      <c r="D113" s="55">
        <f>'Коллоквиум 2'!E113</f>
        <v>2</v>
      </c>
      <c r="E113" s="55">
        <f>'Коллоквиум 3'!E113</f>
        <v>2</v>
      </c>
      <c r="F113" s="55">
        <f>'Коллоквиум 4'!E113</f>
        <v>2</v>
      </c>
      <c r="G113" s="55">
        <f>Контрольная!D113</f>
        <v>2</v>
      </c>
      <c r="H113" s="55">
        <v>2</v>
      </c>
      <c r="I113" s="110">
        <f>VLOOKUP(C113,'Перевод оценок в числовую шкалу'!$A$1:$B$11,2)</f>
        <v>2</v>
      </c>
      <c r="J113" s="110">
        <f>VLOOKUP(D113,'Перевод оценок в числовую шкалу'!$A$1:$B$11,2)</f>
        <v>2</v>
      </c>
      <c r="K113" s="110">
        <f>VLOOKUP(E113,'Перевод оценок в числовую шкалу'!$A$1:$B$11,2)</f>
        <v>2</v>
      </c>
      <c r="L113" s="110">
        <f>VLOOKUP(F113,'Перевод оценок в числовую шкалу'!$A$1:$B$11,2)</f>
        <v>2</v>
      </c>
      <c r="M113" s="55">
        <f t="shared" si="0"/>
        <v>2</v>
      </c>
      <c r="N113" s="110">
        <f>VLOOKUP(G113,'Перевод оценок в числовую шкалу'!$A$1:$B$11,2)</f>
        <v>2</v>
      </c>
      <c r="O113" s="111">
        <f>'Лаборатории(итоги)'!M113</f>
        <v>2</v>
      </c>
      <c r="P113" s="110">
        <f>'Лаборатории(итоги)'!K113</f>
        <v>2</v>
      </c>
      <c r="Q113" s="111">
        <f t="shared" si="6"/>
        <v>2</v>
      </c>
      <c r="R113" s="55">
        <f t="shared" si="2"/>
        <v>2</v>
      </c>
      <c r="S113" s="110">
        <f>VLOOKUP(H113,'Перевод оценок в числовую шкалу'!$A$1:$B$11,2)</f>
        <v>2</v>
      </c>
      <c r="T113" s="55">
        <f t="shared" si="3"/>
        <v>2</v>
      </c>
      <c r="U113" s="55">
        <f>списки!G109</f>
        <v>0</v>
      </c>
      <c r="V113" s="55">
        <f t="shared" si="4"/>
        <v>2</v>
      </c>
      <c r="W113" s="112">
        <f t="shared" si="5"/>
        <v>2</v>
      </c>
      <c r="X113" s="114"/>
      <c r="Y113" s="105"/>
      <c r="Z113" s="105"/>
      <c r="AA113" s="105"/>
    </row>
    <row r="114" spans="1:27" ht="15.75" customHeight="1">
      <c r="A114" s="18">
        <f>списки!A110</f>
        <v>110</v>
      </c>
      <c r="B114" s="5" t="str">
        <f>списки!C110</f>
        <v>Васильева Елизавета Владимировна (932003)</v>
      </c>
      <c r="C114" s="55">
        <f>'Коллоквиум 1'!E114</f>
        <v>2</v>
      </c>
      <c r="D114" s="55">
        <f>'Коллоквиум 2'!E114</f>
        <v>2</v>
      </c>
      <c r="E114" s="55">
        <f>'Коллоквиум 3'!E114</f>
        <v>2</v>
      </c>
      <c r="F114" s="55">
        <f>'Коллоквиум 4'!E114</f>
        <v>2</v>
      </c>
      <c r="G114" s="55">
        <f>Контрольная!D114</f>
        <v>2</v>
      </c>
      <c r="H114" s="55">
        <v>2</v>
      </c>
      <c r="I114" s="110">
        <f>VLOOKUP(C114,'Перевод оценок в числовую шкалу'!$A$1:$B$11,2)</f>
        <v>2</v>
      </c>
      <c r="J114" s="110">
        <f>VLOOKUP(D114,'Перевод оценок в числовую шкалу'!$A$1:$B$11,2)</f>
        <v>2</v>
      </c>
      <c r="K114" s="110">
        <f>VLOOKUP(E114,'Перевод оценок в числовую шкалу'!$A$1:$B$11,2)</f>
        <v>2</v>
      </c>
      <c r="L114" s="110">
        <f>VLOOKUP(F114,'Перевод оценок в числовую шкалу'!$A$1:$B$11,2)</f>
        <v>2</v>
      </c>
      <c r="M114" s="55">
        <f t="shared" si="0"/>
        <v>2</v>
      </c>
      <c r="N114" s="110">
        <f>VLOOKUP(G114,'Перевод оценок в числовую шкалу'!$A$1:$B$11,2)</f>
        <v>2</v>
      </c>
      <c r="O114" s="111">
        <f>'Лаборатории(итоги)'!M114</f>
        <v>2</v>
      </c>
      <c r="P114" s="110">
        <f>'Лаборатории(итоги)'!K114</f>
        <v>2</v>
      </c>
      <c r="Q114" s="111">
        <f t="shared" si="6"/>
        <v>2</v>
      </c>
      <c r="R114" s="55">
        <f t="shared" si="2"/>
        <v>2</v>
      </c>
      <c r="S114" s="110">
        <f>VLOOKUP(H114,'Перевод оценок в числовую шкалу'!$A$1:$B$11,2)</f>
        <v>2</v>
      </c>
      <c r="T114" s="55">
        <f t="shared" si="3"/>
        <v>2</v>
      </c>
      <c r="U114" s="55">
        <f>списки!G110</f>
        <v>0</v>
      </c>
      <c r="V114" s="55">
        <f t="shared" si="4"/>
        <v>2</v>
      </c>
      <c r="W114" s="112">
        <f t="shared" si="5"/>
        <v>2</v>
      </c>
      <c r="X114" s="114"/>
      <c r="Y114" s="105"/>
      <c r="Z114" s="105"/>
      <c r="AA114" s="105"/>
    </row>
    <row r="115" spans="1:27" ht="15.75" customHeight="1">
      <c r="A115" s="18">
        <f>списки!A111</f>
        <v>111</v>
      </c>
      <c r="B115" s="5" t="str">
        <f>списки!C111</f>
        <v>Жданов Роман Олегович (932003)</v>
      </c>
      <c r="C115" s="55">
        <f>'Коллоквиум 1'!E115</f>
        <v>2</v>
      </c>
      <c r="D115" s="55">
        <f>'Коллоквиум 2'!E115</f>
        <v>2</v>
      </c>
      <c r="E115" s="55">
        <f>'Коллоквиум 3'!E115</f>
        <v>2</v>
      </c>
      <c r="F115" s="55">
        <f>'Коллоквиум 4'!E115</f>
        <v>2</v>
      </c>
      <c r="G115" s="55">
        <f>Контрольная!D115</f>
        <v>2</v>
      </c>
      <c r="H115" s="55">
        <v>2</v>
      </c>
      <c r="I115" s="110">
        <f>VLOOKUP(C115,'Перевод оценок в числовую шкалу'!$A$1:$B$11,2)</f>
        <v>2</v>
      </c>
      <c r="J115" s="110">
        <f>VLOOKUP(D115,'Перевод оценок в числовую шкалу'!$A$1:$B$11,2)</f>
        <v>2</v>
      </c>
      <c r="K115" s="110">
        <f>VLOOKUP(E115,'Перевод оценок в числовую шкалу'!$A$1:$B$11,2)</f>
        <v>2</v>
      </c>
      <c r="L115" s="110">
        <f>VLOOKUP(F115,'Перевод оценок в числовую шкалу'!$A$1:$B$11,2)</f>
        <v>2</v>
      </c>
      <c r="M115" s="55">
        <f t="shared" si="0"/>
        <v>2</v>
      </c>
      <c r="N115" s="110">
        <f>VLOOKUP(G115,'Перевод оценок в числовую шкалу'!$A$1:$B$11,2)</f>
        <v>2</v>
      </c>
      <c r="O115" s="111">
        <f>'Лаборатории(итоги)'!M115</f>
        <v>2</v>
      </c>
      <c r="P115" s="110">
        <f>'Лаборатории(итоги)'!K115</f>
        <v>2</v>
      </c>
      <c r="Q115" s="111">
        <f t="shared" si="6"/>
        <v>2</v>
      </c>
      <c r="R115" s="55">
        <f t="shared" si="2"/>
        <v>2</v>
      </c>
      <c r="S115" s="110">
        <f>VLOOKUP(H115,'Перевод оценок в числовую шкалу'!$A$1:$B$11,2)</f>
        <v>2</v>
      </c>
      <c r="T115" s="55">
        <f t="shared" si="3"/>
        <v>2</v>
      </c>
      <c r="U115" s="55">
        <f>списки!G111</f>
        <v>0</v>
      </c>
      <c r="V115" s="55">
        <f t="shared" si="4"/>
        <v>2</v>
      </c>
      <c r="W115" s="112">
        <f t="shared" si="5"/>
        <v>2</v>
      </c>
      <c r="X115" s="115"/>
      <c r="Y115" s="105"/>
      <c r="Z115" s="105"/>
      <c r="AA115" s="105"/>
    </row>
    <row r="116" spans="1:27" ht="15.75" customHeight="1">
      <c r="A116" s="18">
        <f>списки!A112</f>
        <v>112</v>
      </c>
      <c r="B116" s="5" t="str">
        <f>списки!C112</f>
        <v>Ибрагимов Алишер Искандар угли (932001)</v>
      </c>
      <c r="C116" s="55">
        <f>'Коллоквиум 1'!E116</f>
        <v>2</v>
      </c>
      <c r="D116" s="55">
        <f>'Коллоквиум 2'!E116</f>
        <v>2</v>
      </c>
      <c r="E116" s="55">
        <f>'Коллоквиум 3'!E116</f>
        <v>2</v>
      </c>
      <c r="F116" s="55">
        <f>'Коллоквиум 4'!E116</f>
        <v>2</v>
      </c>
      <c r="G116" s="55">
        <f>Контрольная!D116</f>
        <v>2</v>
      </c>
      <c r="H116" s="55">
        <v>2</v>
      </c>
      <c r="I116" s="110">
        <f>VLOOKUP(C116,'Перевод оценок в числовую шкалу'!$A$1:$B$11,2)</f>
        <v>2</v>
      </c>
      <c r="J116" s="110">
        <f>VLOOKUP(D116,'Перевод оценок в числовую шкалу'!$A$1:$B$11,2)</f>
        <v>2</v>
      </c>
      <c r="K116" s="110">
        <f>VLOOKUP(E116,'Перевод оценок в числовую шкалу'!$A$1:$B$11,2)</f>
        <v>2</v>
      </c>
      <c r="L116" s="110">
        <f>VLOOKUP(F116,'Перевод оценок в числовую шкалу'!$A$1:$B$11,2)</f>
        <v>2</v>
      </c>
      <c r="M116" s="55">
        <f t="shared" si="0"/>
        <v>2</v>
      </c>
      <c r="N116" s="110">
        <f>VLOOKUP(G116,'Перевод оценок в числовую шкалу'!$A$1:$B$11,2)</f>
        <v>2</v>
      </c>
      <c r="O116" s="111">
        <f>'Лаборатории(итоги)'!M116</f>
        <v>2</v>
      </c>
      <c r="P116" s="110">
        <f>'Лаборатории(итоги)'!K116</f>
        <v>2</v>
      </c>
      <c r="Q116" s="111">
        <f t="shared" si="6"/>
        <v>2</v>
      </c>
      <c r="R116" s="55">
        <f t="shared" si="2"/>
        <v>2</v>
      </c>
      <c r="S116" s="110">
        <f>VLOOKUP(H116,'Перевод оценок в числовую шкалу'!$A$1:$B$11,2)</f>
        <v>2</v>
      </c>
      <c r="T116" s="55">
        <f t="shared" si="3"/>
        <v>2</v>
      </c>
      <c r="U116" s="55">
        <f>списки!G112</f>
        <v>0</v>
      </c>
      <c r="V116" s="55">
        <f t="shared" si="4"/>
        <v>2</v>
      </c>
      <c r="W116" s="116">
        <f t="shared" si="5"/>
        <v>2</v>
      </c>
      <c r="X116" s="105"/>
      <c r="Y116" s="105"/>
      <c r="Z116" s="105"/>
      <c r="AA116" s="105"/>
    </row>
    <row r="117" spans="1:27" ht="15.75" customHeight="1">
      <c r="A117" s="18">
        <f>списки!A113</f>
        <v>113</v>
      </c>
      <c r="B117" s="5" t="str">
        <f>списки!C113</f>
        <v>Иванов Данил Олегович (932003)</v>
      </c>
      <c r="C117" s="55">
        <f>'Коллоквиум 1'!E117</f>
        <v>2</v>
      </c>
      <c r="D117" s="55">
        <f>'Коллоквиум 2'!E117</f>
        <v>2</v>
      </c>
      <c r="E117" s="55">
        <f>'Коллоквиум 3'!E117</f>
        <v>2</v>
      </c>
      <c r="F117" s="55">
        <f>'Коллоквиум 4'!E117</f>
        <v>2</v>
      </c>
      <c r="G117" s="55">
        <f>Контрольная!D117</f>
        <v>2</v>
      </c>
      <c r="H117" s="55">
        <v>2</v>
      </c>
      <c r="I117" s="110">
        <f>VLOOKUP(C117,'Перевод оценок в числовую шкалу'!$A$1:$B$11,2)</f>
        <v>2</v>
      </c>
      <c r="J117" s="110">
        <f>VLOOKUP(D117,'Перевод оценок в числовую шкалу'!$A$1:$B$11,2)</f>
        <v>2</v>
      </c>
      <c r="K117" s="110">
        <f>VLOOKUP(E117,'Перевод оценок в числовую шкалу'!$A$1:$B$11,2)</f>
        <v>2</v>
      </c>
      <c r="L117" s="110">
        <f>VLOOKUP(F117,'Перевод оценок в числовую шкалу'!$A$1:$B$11,2)</f>
        <v>2</v>
      </c>
      <c r="M117" s="55">
        <f t="shared" si="0"/>
        <v>2</v>
      </c>
      <c r="N117" s="110">
        <f>VLOOKUP(G117,'Перевод оценок в числовую шкалу'!$A$1:$B$11,2)</f>
        <v>2</v>
      </c>
      <c r="O117" s="111">
        <f>'Лаборатории(итоги)'!M117</f>
        <v>2</v>
      </c>
      <c r="P117" s="110">
        <f>'Лаборатории(итоги)'!K117</f>
        <v>2</v>
      </c>
      <c r="Q117" s="111">
        <f t="shared" si="6"/>
        <v>2</v>
      </c>
      <c r="R117" s="55">
        <f t="shared" si="2"/>
        <v>2</v>
      </c>
      <c r="S117" s="110">
        <f>VLOOKUP(H117,'Перевод оценок в числовую шкалу'!$A$1:$B$11,2)</f>
        <v>2</v>
      </c>
      <c r="T117" s="55">
        <f t="shared" si="3"/>
        <v>2</v>
      </c>
      <c r="U117" s="55">
        <f>списки!G113</f>
        <v>0</v>
      </c>
      <c r="V117" s="55">
        <f t="shared" si="4"/>
        <v>2</v>
      </c>
      <c r="W117" s="116">
        <f t="shared" si="5"/>
        <v>2</v>
      </c>
      <c r="X117" s="105"/>
      <c r="Y117" s="105"/>
      <c r="Z117" s="105"/>
      <c r="AA117" s="105"/>
    </row>
    <row r="118" spans="1:27" ht="15.75" customHeight="1">
      <c r="A118" s="18">
        <f>списки!A114</f>
        <v>114</v>
      </c>
      <c r="B118" s="5" t="str">
        <f>списки!C114</f>
        <v>Изотов Александр Владимирович (932002)</v>
      </c>
      <c r="C118" s="55">
        <f>'Коллоквиум 1'!E118</f>
        <v>2</v>
      </c>
      <c r="D118" s="55">
        <f>'Коллоквиум 2'!E118</f>
        <v>2</v>
      </c>
      <c r="E118" s="55">
        <f>'Коллоквиум 3'!E118</f>
        <v>2</v>
      </c>
      <c r="F118" s="55">
        <f>'Коллоквиум 4'!E118</f>
        <v>2</v>
      </c>
      <c r="G118" s="55">
        <f>Контрольная!D118</f>
        <v>2</v>
      </c>
      <c r="H118" s="55">
        <v>2</v>
      </c>
      <c r="I118" s="110">
        <f>VLOOKUP(C118,'Перевод оценок в числовую шкалу'!$A$1:$B$11,2)</f>
        <v>2</v>
      </c>
      <c r="J118" s="110">
        <f>VLOOKUP(D118,'Перевод оценок в числовую шкалу'!$A$1:$B$11,2)</f>
        <v>2</v>
      </c>
      <c r="K118" s="110">
        <f>VLOOKUP(E118,'Перевод оценок в числовую шкалу'!$A$1:$B$11,2)</f>
        <v>2</v>
      </c>
      <c r="L118" s="110">
        <f>VLOOKUP(F118,'Перевод оценок в числовую шкалу'!$A$1:$B$11,2)</f>
        <v>2</v>
      </c>
      <c r="M118" s="55">
        <f t="shared" si="0"/>
        <v>2</v>
      </c>
      <c r="N118" s="110">
        <f>VLOOKUP(G118,'Перевод оценок в числовую шкалу'!$A$1:$B$11,2)</f>
        <v>2</v>
      </c>
      <c r="O118" s="111">
        <f>'Лаборатории(итоги)'!M118</f>
        <v>2</v>
      </c>
      <c r="P118" s="110">
        <f>'Лаборатории(итоги)'!K118</f>
        <v>2</v>
      </c>
      <c r="Q118" s="111">
        <f t="shared" si="6"/>
        <v>2</v>
      </c>
      <c r="R118" s="55">
        <f t="shared" si="2"/>
        <v>2</v>
      </c>
      <c r="S118" s="110">
        <f>VLOOKUP(H118,'Перевод оценок в числовую шкалу'!$A$1:$B$11,2)</f>
        <v>2</v>
      </c>
      <c r="T118" s="55">
        <f t="shared" si="3"/>
        <v>2</v>
      </c>
      <c r="U118" s="55">
        <f>списки!G114</f>
        <v>0</v>
      </c>
      <c r="V118" s="55">
        <f t="shared" si="4"/>
        <v>2</v>
      </c>
      <c r="W118" s="116">
        <f t="shared" si="5"/>
        <v>2</v>
      </c>
      <c r="X118" s="105"/>
      <c r="Y118" s="105"/>
      <c r="Z118" s="105"/>
      <c r="AA118" s="105"/>
    </row>
    <row r="119" spans="1:27" ht="15.75" customHeight="1">
      <c r="A119" s="18">
        <f>списки!A115</f>
        <v>115</v>
      </c>
      <c r="B119" s="5" t="str">
        <f>списки!C115</f>
        <v>Ильев Никита Андреевич (932002)</v>
      </c>
      <c r="C119" s="55">
        <f>'Коллоквиум 1'!E119</f>
        <v>2</v>
      </c>
      <c r="D119" s="55">
        <f>'Коллоквиум 2'!E119</f>
        <v>2</v>
      </c>
      <c r="E119" s="55">
        <f>'Коллоквиум 3'!E119</f>
        <v>2</v>
      </c>
      <c r="F119" s="55">
        <f>'Коллоквиум 4'!E119</f>
        <v>2</v>
      </c>
      <c r="G119" s="55">
        <f>Контрольная!D119</f>
        <v>2</v>
      </c>
      <c r="H119" s="55">
        <v>2</v>
      </c>
      <c r="I119" s="110">
        <f>VLOOKUP(C119,'Перевод оценок в числовую шкалу'!$A$1:$B$11,2)</f>
        <v>2</v>
      </c>
      <c r="J119" s="110">
        <f>VLOOKUP(D119,'Перевод оценок в числовую шкалу'!$A$1:$B$11,2)</f>
        <v>2</v>
      </c>
      <c r="K119" s="110">
        <f>VLOOKUP(E119,'Перевод оценок в числовую шкалу'!$A$1:$B$11,2)</f>
        <v>2</v>
      </c>
      <c r="L119" s="110">
        <f>VLOOKUP(F119,'Перевод оценок в числовую шкалу'!$A$1:$B$11,2)</f>
        <v>2</v>
      </c>
      <c r="M119" s="55">
        <f t="shared" si="0"/>
        <v>2</v>
      </c>
      <c r="N119" s="110">
        <f>VLOOKUP(G119,'Перевод оценок в числовую шкалу'!$A$1:$B$11,2)</f>
        <v>2</v>
      </c>
      <c r="O119" s="111">
        <f>'Лаборатории(итоги)'!M119</f>
        <v>2</v>
      </c>
      <c r="P119" s="110">
        <f>'Лаборатории(итоги)'!K119</f>
        <v>2</v>
      </c>
      <c r="Q119" s="111">
        <f t="shared" si="6"/>
        <v>2</v>
      </c>
      <c r="R119" s="55">
        <f t="shared" si="2"/>
        <v>2</v>
      </c>
      <c r="S119" s="110">
        <f>VLOOKUP(H119,'Перевод оценок в числовую шкалу'!$A$1:$B$11,2)</f>
        <v>2</v>
      </c>
      <c r="T119" s="55">
        <f t="shared" si="3"/>
        <v>2</v>
      </c>
      <c r="U119" s="55">
        <f>списки!G115</f>
        <v>0</v>
      </c>
      <c r="V119" s="55">
        <f t="shared" si="4"/>
        <v>2</v>
      </c>
      <c r="W119" s="116">
        <f t="shared" si="5"/>
        <v>2</v>
      </c>
      <c r="X119" s="105"/>
      <c r="Y119" s="105"/>
      <c r="Z119" s="105"/>
      <c r="AA119" s="105"/>
    </row>
    <row r="120" spans="1:27" ht="15.75" customHeight="1">
      <c r="A120" s="18">
        <f>списки!A116</f>
        <v>116</v>
      </c>
      <c r="B120" s="5" t="str">
        <f>списки!C116</f>
        <v>Котов Александр Валерьевич (932003)</v>
      </c>
      <c r="C120" s="55">
        <f>'Коллоквиум 1'!E120</f>
        <v>2</v>
      </c>
      <c r="D120" s="55">
        <f>'Коллоквиум 2'!E120</f>
        <v>2</v>
      </c>
      <c r="E120" s="55">
        <f>'Коллоквиум 3'!E120</f>
        <v>2</v>
      </c>
      <c r="F120" s="55">
        <f>'Коллоквиум 4'!E120</f>
        <v>2</v>
      </c>
      <c r="G120" s="55">
        <f>Контрольная!D120</f>
        <v>2</v>
      </c>
      <c r="H120" s="55">
        <v>2</v>
      </c>
      <c r="I120" s="110">
        <f>VLOOKUP(C120,'Перевод оценок в числовую шкалу'!$A$1:$B$11,2)</f>
        <v>2</v>
      </c>
      <c r="J120" s="110">
        <f>VLOOKUP(D120,'Перевод оценок в числовую шкалу'!$A$1:$B$11,2)</f>
        <v>2</v>
      </c>
      <c r="K120" s="110">
        <f>VLOOKUP(E120,'Перевод оценок в числовую шкалу'!$A$1:$B$11,2)</f>
        <v>2</v>
      </c>
      <c r="L120" s="110">
        <f>VLOOKUP(F120,'Перевод оценок в числовую шкалу'!$A$1:$B$11,2)</f>
        <v>2</v>
      </c>
      <c r="M120" s="55">
        <f t="shared" si="0"/>
        <v>2</v>
      </c>
      <c r="N120" s="110">
        <f>VLOOKUP(G120,'Перевод оценок в числовую шкалу'!$A$1:$B$11,2)</f>
        <v>2</v>
      </c>
      <c r="O120" s="111">
        <f>'Лаборатории(итоги)'!M120</f>
        <v>2</v>
      </c>
      <c r="P120" s="110">
        <f>'Лаборатории(итоги)'!K120</f>
        <v>2</v>
      </c>
      <c r="Q120" s="111">
        <f t="shared" si="6"/>
        <v>2</v>
      </c>
      <c r="R120" s="55">
        <f t="shared" si="2"/>
        <v>2</v>
      </c>
      <c r="S120" s="110">
        <f>VLOOKUP(H120,'Перевод оценок в числовую шкалу'!$A$1:$B$11,2)</f>
        <v>2</v>
      </c>
      <c r="T120" s="55">
        <f t="shared" si="3"/>
        <v>2</v>
      </c>
      <c r="U120" s="55">
        <f>списки!G116</f>
        <v>0</v>
      </c>
      <c r="V120" s="55">
        <f t="shared" si="4"/>
        <v>2</v>
      </c>
      <c r="W120" s="116">
        <f t="shared" si="5"/>
        <v>2</v>
      </c>
      <c r="X120" s="105"/>
      <c r="Y120" s="105"/>
      <c r="Z120" s="105"/>
      <c r="AA120" s="105"/>
    </row>
    <row r="121" spans="1:27" ht="15.75" customHeight="1">
      <c r="A121" s="18">
        <f>списки!A117</f>
        <v>117</v>
      </c>
      <c r="B121" s="5" t="str">
        <f>списки!C117</f>
        <v>Лапатин Данила Алексеевич (932001)</v>
      </c>
      <c r="C121" s="55">
        <f>'Коллоквиум 1'!E121</f>
        <v>2</v>
      </c>
      <c r="D121" s="55">
        <f>'Коллоквиум 2'!E121</f>
        <v>2</v>
      </c>
      <c r="E121" s="55">
        <f>'Коллоквиум 3'!E121</f>
        <v>2</v>
      </c>
      <c r="F121" s="55">
        <f>'Коллоквиум 4'!E121</f>
        <v>2</v>
      </c>
      <c r="G121" s="55">
        <f>Контрольная!D121</f>
        <v>2</v>
      </c>
      <c r="H121" s="55">
        <v>2</v>
      </c>
      <c r="I121" s="110">
        <f>VLOOKUP(C121,'Перевод оценок в числовую шкалу'!$A$1:$B$11,2)</f>
        <v>2</v>
      </c>
      <c r="J121" s="110">
        <f>VLOOKUP(D121,'Перевод оценок в числовую шкалу'!$A$1:$B$11,2)</f>
        <v>2</v>
      </c>
      <c r="K121" s="110">
        <f>VLOOKUP(E121,'Перевод оценок в числовую шкалу'!$A$1:$B$11,2)</f>
        <v>2</v>
      </c>
      <c r="L121" s="110">
        <f>VLOOKUP(F121,'Перевод оценок в числовую шкалу'!$A$1:$B$11,2)</f>
        <v>2</v>
      </c>
      <c r="M121" s="55">
        <f t="shared" si="0"/>
        <v>2</v>
      </c>
      <c r="N121" s="110">
        <f>VLOOKUP(G121,'Перевод оценок в числовую шкалу'!$A$1:$B$11,2)</f>
        <v>2</v>
      </c>
      <c r="O121" s="111">
        <f>'Лаборатории(итоги)'!M121</f>
        <v>2</v>
      </c>
      <c r="P121" s="110">
        <f>'Лаборатории(итоги)'!K121</f>
        <v>2</v>
      </c>
      <c r="Q121" s="111">
        <f t="shared" si="6"/>
        <v>2</v>
      </c>
      <c r="R121" s="55">
        <f t="shared" si="2"/>
        <v>2</v>
      </c>
      <c r="S121" s="110">
        <f>VLOOKUP(H121,'Перевод оценок в числовую шкалу'!$A$1:$B$11,2)</f>
        <v>2</v>
      </c>
      <c r="T121" s="55">
        <f t="shared" si="3"/>
        <v>2</v>
      </c>
      <c r="U121" s="55">
        <f>списки!G117</f>
        <v>0</v>
      </c>
      <c r="V121" s="55">
        <f t="shared" si="4"/>
        <v>2</v>
      </c>
      <c r="W121" s="116">
        <f t="shared" si="5"/>
        <v>2</v>
      </c>
      <c r="X121" s="105"/>
      <c r="Y121" s="105"/>
      <c r="Z121" s="105"/>
      <c r="AA121" s="105"/>
    </row>
    <row r="122" spans="1:27" ht="15.75" customHeight="1">
      <c r="A122" s="18">
        <f>списки!A118</f>
        <v>118</v>
      </c>
      <c r="B122" s="5" t="str">
        <f>списки!C118</f>
        <v>Линьков Вадим Игоревич (932004)</v>
      </c>
      <c r="C122" s="55">
        <f>'Коллоквиум 1'!E122</f>
        <v>2</v>
      </c>
      <c r="D122" s="55">
        <f>'Коллоквиум 2'!E122</f>
        <v>2</v>
      </c>
      <c r="E122" s="55">
        <f>'Коллоквиум 3'!E122</f>
        <v>2</v>
      </c>
      <c r="F122" s="55">
        <f>'Коллоквиум 4'!E122</f>
        <v>2</v>
      </c>
      <c r="G122" s="55">
        <f>Контрольная!D122</f>
        <v>2</v>
      </c>
      <c r="H122" s="55">
        <v>2</v>
      </c>
      <c r="I122" s="110">
        <f>VLOOKUP(C122,'Перевод оценок в числовую шкалу'!$A$1:$B$11,2)</f>
        <v>2</v>
      </c>
      <c r="J122" s="110">
        <f>VLOOKUP(D122,'Перевод оценок в числовую шкалу'!$A$1:$B$11,2)</f>
        <v>2</v>
      </c>
      <c r="K122" s="110">
        <f>VLOOKUP(E122,'Перевод оценок в числовую шкалу'!$A$1:$B$11,2)</f>
        <v>2</v>
      </c>
      <c r="L122" s="110">
        <f>VLOOKUP(F122,'Перевод оценок в числовую шкалу'!$A$1:$B$11,2)</f>
        <v>2</v>
      </c>
      <c r="M122" s="55">
        <f t="shared" si="0"/>
        <v>2</v>
      </c>
      <c r="N122" s="110">
        <f>VLOOKUP(G122,'Перевод оценок в числовую шкалу'!$A$1:$B$11,2)</f>
        <v>2</v>
      </c>
      <c r="O122" s="111">
        <f>'Лаборатории(итоги)'!M122</f>
        <v>2</v>
      </c>
      <c r="P122" s="110">
        <f>'Лаборатории(итоги)'!K122</f>
        <v>2</v>
      </c>
      <c r="Q122" s="111">
        <f t="shared" si="6"/>
        <v>2</v>
      </c>
      <c r="R122" s="55">
        <f t="shared" si="2"/>
        <v>2</v>
      </c>
      <c r="S122" s="110">
        <f>VLOOKUP(H122,'Перевод оценок в числовую шкалу'!$A$1:$B$11,2)</f>
        <v>2</v>
      </c>
      <c r="T122" s="55">
        <f t="shared" si="3"/>
        <v>2</v>
      </c>
      <c r="U122" s="55">
        <f>списки!G118</f>
        <v>0</v>
      </c>
      <c r="V122" s="55">
        <f t="shared" si="4"/>
        <v>2</v>
      </c>
      <c r="W122" s="116">
        <f t="shared" si="5"/>
        <v>2</v>
      </c>
      <c r="X122" s="105"/>
      <c r="Y122" s="105"/>
      <c r="Z122" s="105"/>
      <c r="AA122" s="105"/>
    </row>
    <row r="123" spans="1:27" ht="15.75" customHeight="1">
      <c r="A123" s="18">
        <f>списки!A119</f>
        <v>119</v>
      </c>
      <c r="B123" s="5" t="str">
        <f>списки!C119</f>
        <v>Логоткова Дарья Константиновна (932003)</v>
      </c>
      <c r="C123" s="55">
        <f>'Коллоквиум 1'!E123</f>
        <v>2</v>
      </c>
      <c r="D123" s="55">
        <f>'Коллоквиум 2'!E123</f>
        <v>2</v>
      </c>
      <c r="E123" s="55">
        <f>'Коллоквиум 3'!E123</f>
        <v>2</v>
      </c>
      <c r="F123" s="55">
        <f>'Коллоквиум 4'!E123</f>
        <v>2</v>
      </c>
      <c r="G123" s="55">
        <f>Контрольная!D123</f>
        <v>2</v>
      </c>
      <c r="H123" s="55">
        <v>2</v>
      </c>
      <c r="I123" s="110">
        <f>VLOOKUP(C123,'Перевод оценок в числовую шкалу'!$A$1:$B$11,2)</f>
        <v>2</v>
      </c>
      <c r="J123" s="110">
        <f>VLOOKUP(D123,'Перевод оценок в числовую шкалу'!$A$1:$B$11,2)</f>
        <v>2</v>
      </c>
      <c r="K123" s="110">
        <f>VLOOKUP(E123,'Перевод оценок в числовую шкалу'!$A$1:$B$11,2)</f>
        <v>2</v>
      </c>
      <c r="L123" s="110">
        <f>VLOOKUP(F123,'Перевод оценок в числовую шкалу'!$A$1:$B$11,2)</f>
        <v>2</v>
      </c>
      <c r="M123" s="55">
        <f t="shared" si="0"/>
        <v>2</v>
      </c>
      <c r="N123" s="110">
        <f>VLOOKUP(G123,'Перевод оценок в числовую шкалу'!$A$1:$B$11,2)</f>
        <v>2</v>
      </c>
      <c r="O123" s="111">
        <f>'Лаборатории(итоги)'!M123</f>
        <v>2</v>
      </c>
      <c r="P123" s="110">
        <f>'Лаборатории(итоги)'!K123</f>
        <v>2</v>
      </c>
      <c r="Q123" s="111">
        <f t="shared" si="6"/>
        <v>2</v>
      </c>
      <c r="R123" s="55">
        <f t="shared" si="2"/>
        <v>2</v>
      </c>
      <c r="S123" s="110">
        <f>VLOOKUP(H123,'Перевод оценок в числовую шкалу'!$A$1:$B$11,2)</f>
        <v>2</v>
      </c>
      <c r="T123" s="55">
        <f t="shared" si="3"/>
        <v>2</v>
      </c>
      <c r="U123" s="55">
        <f>списки!G119</f>
        <v>0</v>
      </c>
      <c r="V123" s="55">
        <f t="shared" si="4"/>
        <v>2</v>
      </c>
      <c r="W123" s="116">
        <f t="shared" si="5"/>
        <v>2</v>
      </c>
      <c r="X123" s="105"/>
      <c r="Y123" s="105"/>
      <c r="Z123" s="105"/>
      <c r="AA123" s="105"/>
    </row>
    <row r="124" spans="1:27" ht="15.75" customHeight="1">
      <c r="A124" s="18">
        <f>списки!A120</f>
        <v>120</v>
      </c>
      <c r="B124" s="5" t="str">
        <f>списки!C120</f>
        <v>Малясов Дмитрий Викторович (932001)</v>
      </c>
      <c r="C124" s="55">
        <f>'Коллоквиум 1'!E124</f>
        <v>2</v>
      </c>
      <c r="D124" s="55">
        <f>'Коллоквиум 2'!E124</f>
        <v>2</v>
      </c>
      <c r="E124" s="55">
        <f>'Коллоквиум 3'!E124</f>
        <v>2</v>
      </c>
      <c r="F124" s="55">
        <f>'Коллоквиум 4'!E124</f>
        <v>2</v>
      </c>
      <c r="G124" s="55">
        <f>Контрольная!D124</f>
        <v>2</v>
      </c>
      <c r="H124" s="55">
        <v>2</v>
      </c>
      <c r="I124" s="110">
        <f>VLOOKUP(C124,'Перевод оценок в числовую шкалу'!$A$1:$B$11,2)</f>
        <v>2</v>
      </c>
      <c r="J124" s="110">
        <f>VLOOKUP(D124,'Перевод оценок в числовую шкалу'!$A$1:$B$11,2)</f>
        <v>2</v>
      </c>
      <c r="K124" s="110">
        <f>VLOOKUP(E124,'Перевод оценок в числовую шкалу'!$A$1:$B$11,2)</f>
        <v>2</v>
      </c>
      <c r="L124" s="110">
        <f>VLOOKUP(F124,'Перевод оценок в числовую шкалу'!$A$1:$B$11,2)</f>
        <v>2</v>
      </c>
      <c r="M124" s="55">
        <f t="shared" si="0"/>
        <v>2</v>
      </c>
      <c r="N124" s="110">
        <f>VLOOKUP(G124,'Перевод оценок в числовую шкалу'!$A$1:$B$11,2)</f>
        <v>2</v>
      </c>
      <c r="O124" s="111">
        <f>'Лаборатории(итоги)'!M124</f>
        <v>2</v>
      </c>
      <c r="P124" s="110">
        <f>'Лаборатории(итоги)'!K124</f>
        <v>2</v>
      </c>
      <c r="Q124" s="111">
        <f t="shared" si="6"/>
        <v>2</v>
      </c>
      <c r="R124" s="55">
        <f t="shared" si="2"/>
        <v>2</v>
      </c>
      <c r="S124" s="110">
        <f>VLOOKUP(H124,'Перевод оценок в числовую шкалу'!$A$1:$B$11,2)</f>
        <v>2</v>
      </c>
      <c r="T124" s="55">
        <f t="shared" si="3"/>
        <v>2</v>
      </c>
      <c r="U124" s="55">
        <f>списки!G120</f>
        <v>0</v>
      </c>
      <c r="V124" s="55">
        <f t="shared" si="4"/>
        <v>2</v>
      </c>
      <c r="W124" s="116">
        <f t="shared" si="5"/>
        <v>2</v>
      </c>
      <c r="X124" s="105"/>
      <c r="Y124" s="105"/>
      <c r="Z124" s="105"/>
      <c r="AA124" s="105"/>
    </row>
    <row r="125" spans="1:27" ht="15.75" customHeight="1">
      <c r="A125" s="18">
        <f>списки!A121</f>
        <v>121</v>
      </c>
      <c r="B125" s="5" t="str">
        <f>списки!C121</f>
        <v>Марьясов Артем Ринатович (932002)</v>
      </c>
      <c r="C125" s="55">
        <f>'Коллоквиум 1'!E125</f>
        <v>2</v>
      </c>
      <c r="D125" s="55">
        <f>'Коллоквиум 2'!E125</f>
        <v>2</v>
      </c>
      <c r="E125" s="55">
        <f>'Коллоквиум 3'!E125</f>
        <v>2</v>
      </c>
      <c r="F125" s="55">
        <f>'Коллоквиум 4'!E125</f>
        <v>2</v>
      </c>
      <c r="G125" s="55">
        <f>Контрольная!D125</f>
        <v>2</v>
      </c>
      <c r="H125" s="55">
        <v>2</v>
      </c>
      <c r="I125" s="110">
        <f>VLOOKUP(C125,'Перевод оценок в числовую шкалу'!$A$1:$B$11,2)</f>
        <v>2</v>
      </c>
      <c r="J125" s="110">
        <f>VLOOKUP(D125,'Перевод оценок в числовую шкалу'!$A$1:$B$11,2)</f>
        <v>2</v>
      </c>
      <c r="K125" s="110">
        <f>VLOOKUP(E125,'Перевод оценок в числовую шкалу'!$A$1:$B$11,2)</f>
        <v>2</v>
      </c>
      <c r="L125" s="110">
        <f>VLOOKUP(F125,'Перевод оценок в числовую шкалу'!$A$1:$B$11,2)</f>
        <v>2</v>
      </c>
      <c r="M125" s="55">
        <f t="shared" si="0"/>
        <v>2</v>
      </c>
      <c r="N125" s="110">
        <f>VLOOKUP(G125,'Перевод оценок в числовую шкалу'!$A$1:$B$11,2)</f>
        <v>2</v>
      </c>
      <c r="O125" s="111">
        <f>'Лаборатории(итоги)'!M125</f>
        <v>2</v>
      </c>
      <c r="P125" s="110">
        <f>'Лаборатории(итоги)'!K125</f>
        <v>2</v>
      </c>
      <c r="Q125" s="111">
        <f t="shared" si="6"/>
        <v>2</v>
      </c>
      <c r="R125" s="55">
        <f t="shared" si="2"/>
        <v>2</v>
      </c>
      <c r="S125" s="110">
        <f>VLOOKUP(H125,'Перевод оценок в числовую шкалу'!$A$1:$B$11,2)</f>
        <v>2</v>
      </c>
      <c r="T125" s="55">
        <f t="shared" si="3"/>
        <v>2</v>
      </c>
      <c r="U125" s="55">
        <f>списки!G121</f>
        <v>0</v>
      </c>
      <c r="V125" s="55">
        <f t="shared" si="4"/>
        <v>2</v>
      </c>
      <c r="W125" s="116">
        <f t="shared" si="5"/>
        <v>2</v>
      </c>
      <c r="X125" s="105"/>
      <c r="Y125" s="105"/>
      <c r="Z125" s="105"/>
      <c r="AA125" s="105"/>
    </row>
    <row r="126" spans="1:27" ht="15.75" customHeight="1">
      <c r="A126" s="18">
        <f>списки!A122</f>
        <v>122</v>
      </c>
      <c r="B126" s="5" t="str">
        <f>списки!C122</f>
        <v>Маслова Мария Витальевна (932002)</v>
      </c>
      <c r="C126" s="55">
        <f>'Коллоквиум 1'!E126</f>
        <v>2</v>
      </c>
      <c r="D126" s="55">
        <f>'Коллоквиум 2'!E126</f>
        <v>2</v>
      </c>
      <c r="E126" s="55">
        <f>'Коллоквиум 3'!E126</f>
        <v>2</v>
      </c>
      <c r="F126" s="55">
        <f>'Коллоквиум 4'!E126</f>
        <v>2</v>
      </c>
      <c r="G126" s="55">
        <f>Контрольная!D126</f>
        <v>2</v>
      </c>
      <c r="H126" s="55">
        <v>2</v>
      </c>
      <c r="I126" s="110">
        <f>VLOOKUP(C126,'Перевод оценок в числовую шкалу'!$A$1:$B$11,2)</f>
        <v>2</v>
      </c>
      <c r="J126" s="110">
        <f>VLOOKUP(D126,'Перевод оценок в числовую шкалу'!$A$1:$B$11,2)</f>
        <v>2</v>
      </c>
      <c r="K126" s="110">
        <f>VLOOKUP(E126,'Перевод оценок в числовую шкалу'!$A$1:$B$11,2)</f>
        <v>2</v>
      </c>
      <c r="L126" s="110">
        <f>VLOOKUP(F126,'Перевод оценок в числовую шкалу'!$A$1:$B$11,2)</f>
        <v>2</v>
      </c>
      <c r="M126" s="55">
        <f t="shared" si="0"/>
        <v>2</v>
      </c>
      <c r="N126" s="110">
        <f>VLOOKUP(G126,'Перевод оценок в числовую шкалу'!$A$1:$B$11,2)</f>
        <v>2</v>
      </c>
      <c r="O126" s="111">
        <f>'Лаборатории(итоги)'!M126</f>
        <v>2</v>
      </c>
      <c r="P126" s="110">
        <f>'Лаборатории(итоги)'!K126</f>
        <v>2</v>
      </c>
      <c r="Q126" s="111">
        <f t="shared" si="6"/>
        <v>2</v>
      </c>
      <c r="R126" s="55">
        <f t="shared" si="2"/>
        <v>2</v>
      </c>
      <c r="S126" s="110">
        <f>VLOOKUP(H126,'Перевод оценок в числовую шкалу'!$A$1:$B$11,2)</f>
        <v>2</v>
      </c>
      <c r="T126" s="55">
        <f t="shared" si="3"/>
        <v>2</v>
      </c>
      <c r="U126" s="55">
        <f>списки!G122</f>
        <v>0</v>
      </c>
      <c r="V126" s="55">
        <f t="shared" si="4"/>
        <v>2</v>
      </c>
      <c r="W126" s="116">
        <f t="shared" si="5"/>
        <v>2</v>
      </c>
      <c r="X126" s="105"/>
      <c r="Y126" s="105"/>
      <c r="Z126" s="105"/>
      <c r="AA126" s="105"/>
    </row>
    <row r="127" spans="1:27" ht="15.75" customHeight="1">
      <c r="A127" s="18">
        <f>списки!A123</f>
        <v>123</v>
      </c>
      <c r="B127" s="5" t="str">
        <f>списки!C123</f>
        <v>Молоков Артём Вячеславович (932003)</v>
      </c>
      <c r="C127" s="55">
        <f>'Коллоквиум 1'!E127</f>
        <v>2</v>
      </c>
      <c r="D127" s="55">
        <f>'Коллоквиум 2'!E127</f>
        <v>2</v>
      </c>
      <c r="E127" s="55">
        <f>'Коллоквиум 3'!E127</f>
        <v>2</v>
      </c>
      <c r="F127" s="55">
        <f>'Коллоквиум 4'!E127</f>
        <v>2</v>
      </c>
      <c r="G127" s="55">
        <f>Контрольная!D127</f>
        <v>2</v>
      </c>
      <c r="H127" s="55">
        <v>2</v>
      </c>
      <c r="I127" s="110">
        <f>VLOOKUP(C127,'Перевод оценок в числовую шкалу'!$A$1:$B$11,2)</f>
        <v>2</v>
      </c>
      <c r="J127" s="110">
        <f>VLOOKUP(D127,'Перевод оценок в числовую шкалу'!$A$1:$B$11,2)</f>
        <v>2</v>
      </c>
      <c r="K127" s="110">
        <f>VLOOKUP(E127,'Перевод оценок в числовую шкалу'!$A$1:$B$11,2)</f>
        <v>2</v>
      </c>
      <c r="L127" s="110">
        <f>VLOOKUP(F127,'Перевод оценок в числовую шкалу'!$A$1:$B$11,2)</f>
        <v>2</v>
      </c>
      <c r="M127" s="55">
        <f t="shared" si="0"/>
        <v>2</v>
      </c>
      <c r="N127" s="110">
        <f>VLOOKUP(G127,'Перевод оценок в числовую шкалу'!$A$1:$B$11,2)</f>
        <v>2</v>
      </c>
      <c r="O127" s="111">
        <f>'Лаборатории(итоги)'!M127</f>
        <v>2</v>
      </c>
      <c r="P127" s="110">
        <f>'Лаборатории(итоги)'!K127</f>
        <v>2</v>
      </c>
      <c r="Q127" s="111">
        <f t="shared" si="6"/>
        <v>2</v>
      </c>
      <c r="R127" s="55">
        <f t="shared" si="2"/>
        <v>2</v>
      </c>
      <c r="S127" s="110">
        <f>VLOOKUP(H127,'Перевод оценок в числовую шкалу'!$A$1:$B$11,2)</f>
        <v>2</v>
      </c>
      <c r="T127" s="55">
        <f t="shared" si="3"/>
        <v>2</v>
      </c>
      <c r="U127" s="55">
        <f>списки!G123</f>
        <v>0</v>
      </c>
      <c r="V127" s="55">
        <f t="shared" si="4"/>
        <v>2</v>
      </c>
      <c r="W127" s="116">
        <f t="shared" si="5"/>
        <v>2</v>
      </c>
      <c r="X127" s="105"/>
      <c r="Y127" s="105"/>
      <c r="Z127" s="105"/>
      <c r="AA127" s="105"/>
    </row>
    <row r="128" spans="1:27" ht="15.75" customHeight="1">
      <c r="A128" s="18">
        <f>списки!A124</f>
        <v>124</v>
      </c>
      <c r="B128" s="5" t="str">
        <f>списки!C124</f>
        <v>Панова Диана Дмитриевна (932001)</v>
      </c>
      <c r="C128" s="55">
        <f>'Коллоквиум 1'!E128</f>
        <v>2</v>
      </c>
      <c r="D128" s="55">
        <f>'Коллоквиум 2'!E128</f>
        <v>2</v>
      </c>
      <c r="E128" s="55">
        <f>'Коллоквиум 3'!E128</f>
        <v>2</v>
      </c>
      <c r="F128" s="55">
        <f>'Коллоквиум 4'!E128</f>
        <v>2</v>
      </c>
      <c r="G128" s="55">
        <f>Контрольная!D128</f>
        <v>2</v>
      </c>
      <c r="H128" s="55">
        <v>2</v>
      </c>
      <c r="I128" s="110">
        <f>VLOOKUP(C128,'Перевод оценок в числовую шкалу'!$A$1:$B$11,2)</f>
        <v>2</v>
      </c>
      <c r="J128" s="110">
        <f>VLOOKUP(D128,'Перевод оценок в числовую шкалу'!$A$1:$B$11,2)</f>
        <v>2</v>
      </c>
      <c r="K128" s="110">
        <f>VLOOKUP(E128,'Перевод оценок в числовую шкалу'!$A$1:$B$11,2)</f>
        <v>2</v>
      </c>
      <c r="L128" s="110">
        <f>VLOOKUP(F128,'Перевод оценок в числовую шкалу'!$A$1:$B$11,2)</f>
        <v>2</v>
      </c>
      <c r="M128" s="55">
        <f t="shared" si="0"/>
        <v>2</v>
      </c>
      <c r="N128" s="110">
        <f>VLOOKUP(G128,'Перевод оценок в числовую шкалу'!$A$1:$B$11,2)</f>
        <v>2</v>
      </c>
      <c r="O128" s="111">
        <f>'Лаборатории(итоги)'!M128</f>
        <v>2</v>
      </c>
      <c r="P128" s="110">
        <f>'Лаборатории(итоги)'!K128</f>
        <v>2</v>
      </c>
      <c r="Q128" s="111">
        <f t="shared" si="6"/>
        <v>2</v>
      </c>
      <c r="R128" s="55">
        <f t="shared" si="2"/>
        <v>2</v>
      </c>
      <c r="S128" s="110">
        <f>VLOOKUP(H128,'Перевод оценок в числовую шкалу'!$A$1:$B$11,2)</f>
        <v>2</v>
      </c>
      <c r="T128" s="55">
        <f t="shared" si="3"/>
        <v>2</v>
      </c>
      <c r="U128" s="55">
        <f>списки!G124</f>
        <v>0</v>
      </c>
      <c r="V128" s="55">
        <f t="shared" si="4"/>
        <v>2</v>
      </c>
      <c r="W128" s="116">
        <f t="shared" si="5"/>
        <v>2</v>
      </c>
      <c r="X128" s="105"/>
      <c r="Y128" s="105"/>
      <c r="Z128" s="105"/>
      <c r="AA128" s="105"/>
    </row>
    <row r="129" spans="1:27" ht="15.75" customHeight="1">
      <c r="A129" s="18">
        <f>списки!A125</f>
        <v>125</v>
      </c>
      <c r="B129" s="5" t="str">
        <f>списки!C125</f>
        <v>Петериков Иван Владимирович (932003)</v>
      </c>
      <c r="C129" s="55">
        <f>'Коллоквиум 1'!E129</f>
        <v>2</v>
      </c>
      <c r="D129" s="55">
        <f>'Коллоквиум 2'!E129</f>
        <v>2</v>
      </c>
      <c r="E129" s="55">
        <f>'Коллоквиум 3'!E129</f>
        <v>2</v>
      </c>
      <c r="F129" s="55">
        <f>'Коллоквиум 4'!E129</f>
        <v>2</v>
      </c>
      <c r="G129" s="55">
        <f>Контрольная!D129</f>
        <v>2</v>
      </c>
      <c r="H129" s="55">
        <v>2</v>
      </c>
      <c r="I129" s="110">
        <f>VLOOKUP(C129,'Перевод оценок в числовую шкалу'!$A$1:$B$11,2)</f>
        <v>2</v>
      </c>
      <c r="J129" s="110">
        <f>VLOOKUP(D129,'Перевод оценок в числовую шкалу'!$A$1:$B$11,2)</f>
        <v>2</v>
      </c>
      <c r="K129" s="110">
        <f>VLOOKUP(E129,'Перевод оценок в числовую шкалу'!$A$1:$B$11,2)</f>
        <v>2</v>
      </c>
      <c r="L129" s="110">
        <f>VLOOKUP(F129,'Перевод оценок в числовую шкалу'!$A$1:$B$11,2)</f>
        <v>2</v>
      </c>
      <c r="M129" s="55">
        <f t="shared" si="0"/>
        <v>2</v>
      </c>
      <c r="N129" s="110">
        <f>VLOOKUP(G129,'Перевод оценок в числовую шкалу'!$A$1:$B$11,2)</f>
        <v>2</v>
      </c>
      <c r="O129" s="111">
        <f>'Лаборатории(итоги)'!M129</f>
        <v>2</v>
      </c>
      <c r="P129" s="110">
        <f>'Лаборатории(итоги)'!K129</f>
        <v>2</v>
      </c>
      <c r="Q129" s="111">
        <f t="shared" si="6"/>
        <v>2</v>
      </c>
      <c r="R129" s="55">
        <f t="shared" si="2"/>
        <v>2</v>
      </c>
      <c r="S129" s="110">
        <f>VLOOKUP(H129,'Перевод оценок в числовую шкалу'!$A$1:$B$11,2)</f>
        <v>2</v>
      </c>
      <c r="T129" s="55">
        <f t="shared" si="3"/>
        <v>2</v>
      </c>
      <c r="U129" s="55">
        <f>списки!G125</f>
        <v>0</v>
      </c>
      <c r="V129" s="55">
        <f t="shared" si="4"/>
        <v>2</v>
      </c>
      <c r="W129" s="116">
        <f t="shared" si="5"/>
        <v>2</v>
      </c>
      <c r="X129" s="105"/>
      <c r="Y129" s="105"/>
      <c r="Z129" s="105"/>
      <c r="AA129" s="105"/>
    </row>
    <row r="130" spans="1:27" ht="15.75" customHeight="1">
      <c r="A130" s="18">
        <f>списки!A126</f>
        <v>126</v>
      </c>
      <c r="B130" s="5" t="str">
        <f>списки!C126</f>
        <v>Печкина Кристина Евгеньевна (932001)</v>
      </c>
      <c r="C130" s="55">
        <f>'Коллоквиум 1'!E130</f>
        <v>2</v>
      </c>
      <c r="D130" s="55">
        <f>'Коллоквиум 2'!E130</f>
        <v>2</v>
      </c>
      <c r="E130" s="55">
        <f>'Коллоквиум 3'!E130</f>
        <v>2</v>
      </c>
      <c r="F130" s="55">
        <f>'Коллоквиум 4'!E130</f>
        <v>2</v>
      </c>
      <c r="G130" s="55">
        <f>Контрольная!D130</f>
        <v>2</v>
      </c>
      <c r="H130" s="55">
        <v>2</v>
      </c>
      <c r="I130" s="110">
        <f>VLOOKUP(C130,'Перевод оценок в числовую шкалу'!$A$1:$B$11,2)</f>
        <v>2</v>
      </c>
      <c r="J130" s="110">
        <f>VLOOKUP(D130,'Перевод оценок в числовую шкалу'!$A$1:$B$11,2)</f>
        <v>2</v>
      </c>
      <c r="K130" s="110">
        <f>VLOOKUP(E130,'Перевод оценок в числовую шкалу'!$A$1:$B$11,2)</f>
        <v>2</v>
      </c>
      <c r="L130" s="110">
        <f>VLOOKUP(F130,'Перевод оценок в числовую шкалу'!$A$1:$B$11,2)</f>
        <v>2</v>
      </c>
      <c r="M130" s="55">
        <f t="shared" si="0"/>
        <v>2</v>
      </c>
      <c r="N130" s="110">
        <f>VLOOKUP(G130,'Перевод оценок в числовую шкалу'!$A$1:$B$11,2)</f>
        <v>2</v>
      </c>
      <c r="O130" s="111">
        <f>'Лаборатории(итоги)'!M130</f>
        <v>2</v>
      </c>
      <c r="P130" s="110">
        <f>'Лаборатории(итоги)'!K130</f>
        <v>2</v>
      </c>
      <c r="Q130" s="111">
        <f t="shared" si="6"/>
        <v>2</v>
      </c>
      <c r="R130" s="55">
        <f t="shared" si="2"/>
        <v>2</v>
      </c>
      <c r="S130" s="110">
        <f>VLOOKUP(H130,'Перевод оценок в числовую шкалу'!$A$1:$B$11,2)</f>
        <v>2</v>
      </c>
      <c r="T130" s="55">
        <f t="shared" ref="T130:T147" si="7">(M130*4+N130+Q130*4+S130)/10</f>
        <v>2</v>
      </c>
      <c r="U130" s="55">
        <f>списки!G126</f>
        <v>0</v>
      </c>
      <c r="V130" s="55">
        <f t="shared" ref="V130:V147" si="8">SUM(T130:U130)</f>
        <v>2</v>
      </c>
      <c r="W130" s="107"/>
      <c r="X130" s="105"/>
      <c r="Y130" s="105"/>
      <c r="Z130" s="105"/>
      <c r="AA130" s="105"/>
    </row>
    <row r="131" spans="1:27" ht="15.75" customHeight="1">
      <c r="A131" s="18">
        <f>списки!A127</f>
        <v>127</v>
      </c>
      <c r="B131" s="5" t="str">
        <f>списки!C127</f>
        <v>Пудов Дмитрий Анатольевич (932001)</v>
      </c>
      <c r="C131" s="55">
        <f>'Коллоквиум 1'!E131</f>
        <v>2</v>
      </c>
      <c r="D131" s="55">
        <f>'Коллоквиум 2'!E131</f>
        <v>2</v>
      </c>
      <c r="E131" s="55">
        <f>'Коллоквиум 3'!E131</f>
        <v>2</v>
      </c>
      <c r="F131" s="55">
        <f>'Коллоквиум 4'!E131</f>
        <v>2</v>
      </c>
      <c r="G131" s="55">
        <f>Контрольная!D131</f>
        <v>2</v>
      </c>
      <c r="H131" s="55">
        <v>2</v>
      </c>
      <c r="I131" s="110">
        <f>VLOOKUP(C131,'Перевод оценок в числовую шкалу'!$A$1:$B$11,2)</f>
        <v>2</v>
      </c>
      <c r="J131" s="110">
        <f>VLOOKUP(D131,'Перевод оценок в числовую шкалу'!$A$1:$B$11,2)</f>
        <v>2</v>
      </c>
      <c r="K131" s="110">
        <f>VLOOKUP(E131,'Перевод оценок в числовую шкалу'!$A$1:$B$11,2)</f>
        <v>2</v>
      </c>
      <c r="L131" s="110">
        <f>VLOOKUP(F131,'Перевод оценок в числовую шкалу'!$A$1:$B$11,2)</f>
        <v>2</v>
      </c>
      <c r="M131" s="55">
        <f t="shared" si="0"/>
        <v>2</v>
      </c>
      <c r="N131" s="110">
        <f>VLOOKUP(G131,'Перевод оценок в числовую шкалу'!$A$1:$B$11,2)</f>
        <v>2</v>
      </c>
      <c r="O131" s="111">
        <f>'Лаборатории(итоги)'!M131</f>
        <v>2</v>
      </c>
      <c r="P131" s="110">
        <f>'Лаборатории(итоги)'!K131</f>
        <v>2</v>
      </c>
      <c r="Q131" s="111">
        <f t="shared" si="6"/>
        <v>2</v>
      </c>
      <c r="R131" s="55">
        <f t="shared" si="2"/>
        <v>2</v>
      </c>
      <c r="S131" s="110">
        <f>VLOOKUP(H131,'Перевод оценок в числовую шкалу'!$A$1:$B$11,2)</f>
        <v>2</v>
      </c>
      <c r="T131" s="55">
        <f t="shared" si="7"/>
        <v>2</v>
      </c>
      <c r="U131" s="55">
        <f>списки!G127</f>
        <v>0</v>
      </c>
      <c r="V131" s="55">
        <f t="shared" si="8"/>
        <v>2</v>
      </c>
      <c r="W131" s="107"/>
      <c r="X131" s="105"/>
      <c r="Y131" s="105"/>
      <c r="Z131" s="105"/>
      <c r="AA131" s="105"/>
    </row>
    <row r="132" spans="1:27" ht="15.75" customHeight="1">
      <c r="A132" s="18">
        <f>списки!A128</f>
        <v>128</v>
      </c>
      <c r="B132" s="5" t="str">
        <f>списки!C128</f>
        <v>Ращупкина Наталья Максимовна (932002)</v>
      </c>
      <c r="C132" s="55">
        <f>'Коллоквиум 1'!E132</f>
        <v>2</v>
      </c>
      <c r="D132" s="55">
        <f>'Коллоквиум 2'!E132</f>
        <v>2</v>
      </c>
      <c r="E132" s="55">
        <f>'Коллоквиум 3'!E132</f>
        <v>2</v>
      </c>
      <c r="F132" s="55">
        <f>'Коллоквиум 4'!E132</f>
        <v>2</v>
      </c>
      <c r="G132" s="55">
        <f>Контрольная!D132</f>
        <v>2</v>
      </c>
      <c r="H132" s="55">
        <v>2</v>
      </c>
      <c r="I132" s="110">
        <f>VLOOKUP(C132,'Перевод оценок в числовую шкалу'!$A$1:$B$11,2)</f>
        <v>2</v>
      </c>
      <c r="J132" s="110">
        <f>VLOOKUP(D132,'Перевод оценок в числовую шкалу'!$A$1:$B$11,2)</f>
        <v>2</v>
      </c>
      <c r="K132" s="110">
        <f>VLOOKUP(E132,'Перевод оценок в числовую шкалу'!$A$1:$B$11,2)</f>
        <v>2</v>
      </c>
      <c r="L132" s="110">
        <f>VLOOKUP(F132,'Перевод оценок в числовую шкалу'!$A$1:$B$11,2)</f>
        <v>2</v>
      </c>
      <c r="M132" s="55">
        <f t="shared" si="0"/>
        <v>2</v>
      </c>
      <c r="N132" s="110">
        <f>VLOOKUP(G132,'Перевод оценок в числовую шкалу'!$A$1:$B$11,2)</f>
        <v>2</v>
      </c>
      <c r="O132" s="111">
        <f>'Лаборатории(итоги)'!M132</f>
        <v>2</v>
      </c>
      <c r="P132" s="110">
        <f>'Лаборатории(итоги)'!K132</f>
        <v>2</v>
      </c>
      <c r="Q132" s="111">
        <f t="shared" si="6"/>
        <v>2</v>
      </c>
      <c r="R132" s="55">
        <f t="shared" si="2"/>
        <v>2</v>
      </c>
      <c r="S132" s="110">
        <f>VLOOKUP(H132,'Перевод оценок в числовую шкалу'!$A$1:$B$11,2)</f>
        <v>2</v>
      </c>
      <c r="T132" s="55">
        <f t="shared" si="7"/>
        <v>2</v>
      </c>
      <c r="U132" s="55">
        <f>списки!G128</f>
        <v>0</v>
      </c>
      <c r="V132" s="55">
        <f t="shared" si="8"/>
        <v>2</v>
      </c>
      <c r="W132" s="107"/>
      <c r="X132" s="105"/>
      <c r="Y132" s="105"/>
      <c r="Z132" s="105"/>
      <c r="AA132" s="105"/>
    </row>
    <row r="133" spans="1:27" ht="15.75" customHeight="1">
      <c r="A133" s="18">
        <f>списки!A129</f>
        <v>129</v>
      </c>
      <c r="B133" s="5" t="str">
        <f>списки!C129</f>
        <v>Русанов Даниил Игоревич (932002)</v>
      </c>
      <c r="C133" s="55">
        <f>'Коллоквиум 1'!E133</f>
        <v>2</v>
      </c>
      <c r="D133" s="55">
        <f>'Коллоквиум 2'!E133</f>
        <v>2</v>
      </c>
      <c r="E133" s="55">
        <f>'Коллоквиум 3'!E133</f>
        <v>2</v>
      </c>
      <c r="F133" s="55">
        <f>'Коллоквиум 4'!E133</f>
        <v>2</v>
      </c>
      <c r="G133" s="55">
        <f>Контрольная!D133</f>
        <v>2</v>
      </c>
      <c r="H133" s="55">
        <v>2</v>
      </c>
      <c r="I133" s="110">
        <f>VLOOKUP(C133,'Перевод оценок в числовую шкалу'!$A$1:$B$11,2)</f>
        <v>2</v>
      </c>
      <c r="J133" s="110">
        <f>VLOOKUP(D133,'Перевод оценок в числовую шкалу'!$A$1:$B$11,2)</f>
        <v>2</v>
      </c>
      <c r="K133" s="110">
        <f>VLOOKUP(E133,'Перевод оценок в числовую шкалу'!$A$1:$B$11,2)</f>
        <v>2</v>
      </c>
      <c r="L133" s="110">
        <f>VLOOKUP(F133,'Перевод оценок в числовую шкалу'!$A$1:$B$11,2)</f>
        <v>2</v>
      </c>
      <c r="M133" s="55">
        <f t="shared" si="0"/>
        <v>2</v>
      </c>
      <c r="N133" s="110">
        <f>VLOOKUP(G133,'Перевод оценок в числовую шкалу'!$A$1:$B$11,2)</f>
        <v>2</v>
      </c>
      <c r="O133" s="111">
        <f>'Лаборатории(итоги)'!M133</f>
        <v>2</v>
      </c>
      <c r="P133" s="110">
        <f>'Лаборатории(итоги)'!K133</f>
        <v>2</v>
      </c>
      <c r="Q133" s="111">
        <f t="shared" si="6"/>
        <v>2</v>
      </c>
      <c r="R133" s="55">
        <f t="shared" si="2"/>
        <v>2</v>
      </c>
      <c r="S133" s="110">
        <f>VLOOKUP(H133,'Перевод оценок в числовую шкалу'!$A$1:$B$11,2)</f>
        <v>2</v>
      </c>
      <c r="T133" s="55">
        <f t="shared" si="7"/>
        <v>2</v>
      </c>
      <c r="U133" s="55">
        <f>списки!G129</f>
        <v>0</v>
      </c>
      <c r="V133" s="55">
        <f t="shared" si="8"/>
        <v>2</v>
      </c>
      <c r="W133" s="107"/>
      <c r="X133" s="105"/>
      <c r="Y133" s="105"/>
      <c r="Z133" s="105"/>
      <c r="AA133" s="105"/>
    </row>
    <row r="134" spans="1:27" ht="15.75" customHeight="1">
      <c r="A134" s="18">
        <f>списки!A130</f>
        <v>130</v>
      </c>
      <c r="B134" s="5" t="str">
        <f>списки!C130</f>
        <v>Скрипко Егор Анатольевич (932002)</v>
      </c>
      <c r="C134" s="55">
        <f>'Коллоквиум 1'!E134</f>
        <v>2</v>
      </c>
      <c r="D134" s="55">
        <f>'Коллоквиум 2'!E134</f>
        <v>2</v>
      </c>
      <c r="E134" s="55">
        <f>'Коллоквиум 3'!E134</f>
        <v>2</v>
      </c>
      <c r="F134" s="55">
        <f>'Коллоквиум 4'!E134</f>
        <v>2</v>
      </c>
      <c r="G134" s="55">
        <f>Контрольная!D134</f>
        <v>2</v>
      </c>
      <c r="H134" s="55">
        <v>2</v>
      </c>
      <c r="I134" s="110">
        <f>VLOOKUP(C134,'Перевод оценок в числовую шкалу'!$A$1:$B$11,2)</f>
        <v>2</v>
      </c>
      <c r="J134" s="110">
        <f>VLOOKUP(D134,'Перевод оценок в числовую шкалу'!$A$1:$B$11,2)</f>
        <v>2</v>
      </c>
      <c r="K134" s="110">
        <f>VLOOKUP(E134,'Перевод оценок в числовую шкалу'!$A$1:$B$11,2)</f>
        <v>2</v>
      </c>
      <c r="L134" s="110">
        <f>VLOOKUP(F134,'Перевод оценок в числовую шкалу'!$A$1:$B$11,2)</f>
        <v>2</v>
      </c>
      <c r="M134" s="55">
        <f t="shared" si="0"/>
        <v>2</v>
      </c>
      <c r="N134" s="110">
        <f>VLOOKUP(G134,'Перевод оценок в числовую шкалу'!$A$1:$B$11,2)</f>
        <v>2</v>
      </c>
      <c r="O134" s="111">
        <f>'Лаборатории(итоги)'!M134</f>
        <v>2</v>
      </c>
      <c r="P134" s="110">
        <f>'Лаборатории(итоги)'!K134</f>
        <v>2</v>
      </c>
      <c r="Q134" s="111">
        <f t="shared" si="6"/>
        <v>2</v>
      </c>
      <c r="R134" s="55">
        <f t="shared" si="2"/>
        <v>2</v>
      </c>
      <c r="S134" s="110">
        <f>VLOOKUP(H134,'Перевод оценок в числовую шкалу'!$A$1:$B$11,2)</f>
        <v>2</v>
      </c>
      <c r="T134" s="55">
        <f t="shared" si="7"/>
        <v>2</v>
      </c>
      <c r="U134" s="55">
        <f>списки!G130</f>
        <v>0</v>
      </c>
      <c r="V134" s="55">
        <f t="shared" si="8"/>
        <v>2</v>
      </c>
      <c r="W134" s="107"/>
      <c r="X134" s="105"/>
      <c r="Y134" s="105"/>
      <c r="Z134" s="105"/>
      <c r="AA134" s="105"/>
    </row>
    <row r="135" spans="1:27" ht="15.75" customHeight="1">
      <c r="A135" s="18">
        <f>списки!A131</f>
        <v>131</v>
      </c>
      <c r="B135" s="5" t="str">
        <f>списки!C131</f>
        <v>Степаньков Данила Денисович (932001)</v>
      </c>
      <c r="C135" s="55">
        <f>'Коллоквиум 1'!E135</f>
        <v>2</v>
      </c>
      <c r="D135" s="55">
        <f>'Коллоквиум 2'!E135</f>
        <v>2</v>
      </c>
      <c r="E135" s="55">
        <f>'Коллоквиум 3'!E135</f>
        <v>2</v>
      </c>
      <c r="F135" s="55">
        <f>'Коллоквиум 4'!E135</f>
        <v>2</v>
      </c>
      <c r="G135" s="55">
        <f>Контрольная!D135</f>
        <v>2</v>
      </c>
      <c r="H135" s="55">
        <v>2</v>
      </c>
      <c r="I135" s="110">
        <f>VLOOKUP(C135,'Перевод оценок в числовую шкалу'!$A$1:$B$11,2)</f>
        <v>2</v>
      </c>
      <c r="J135" s="110">
        <f>VLOOKUP(D135,'Перевод оценок в числовую шкалу'!$A$1:$B$11,2)</f>
        <v>2</v>
      </c>
      <c r="K135" s="110">
        <f>VLOOKUP(E135,'Перевод оценок в числовую шкалу'!$A$1:$B$11,2)</f>
        <v>2</v>
      </c>
      <c r="L135" s="110">
        <f>VLOOKUP(F135,'Перевод оценок в числовую шкалу'!$A$1:$B$11,2)</f>
        <v>2</v>
      </c>
      <c r="M135" s="55">
        <f t="shared" si="0"/>
        <v>2</v>
      </c>
      <c r="N135" s="110">
        <f>VLOOKUP(G135,'Перевод оценок в числовую шкалу'!$A$1:$B$11,2)</f>
        <v>2</v>
      </c>
      <c r="O135" s="111">
        <f>'Лаборатории(итоги)'!M135</f>
        <v>2</v>
      </c>
      <c r="P135" s="110">
        <f>'Лаборатории(итоги)'!K135</f>
        <v>2</v>
      </c>
      <c r="Q135" s="111">
        <f t="shared" si="6"/>
        <v>2</v>
      </c>
      <c r="R135" s="55">
        <f t="shared" si="2"/>
        <v>2</v>
      </c>
      <c r="S135" s="110">
        <f>VLOOKUP(H135,'Перевод оценок в числовую шкалу'!$A$1:$B$11,2)</f>
        <v>2</v>
      </c>
      <c r="T135" s="55">
        <f t="shared" si="7"/>
        <v>2</v>
      </c>
      <c r="U135" s="55">
        <f>списки!G131</f>
        <v>0</v>
      </c>
      <c r="V135" s="55">
        <f t="shared" si="8"/>
        <v>2</v>
      </c>
      <c r="W135" s="107"/>
      <c r="X135" s="105"/>
      <c r="Y135" s="105"/>
      <c r="Z135" s="105"/>
      <c r="AA135" s="105"/>
    </row>
    <row r="136" spans="1:27" ht="15.75" customHeight="1">
      <c r="A136" s="18">
        <f>списки!A132</f>
        <v>132</v>
      </c>
      <c r="B136" s="5" t="str">
        <f>списки!C132</f>
        <v>Танумихарджа Рафаэл Мэтью (932003)</v>
      </c>
      <c r="C136" s="55">
        <f>'Коллоквиум 1'!E136</f>
        <v>2</v>
      </c>
      <c r="D136" s="55">
        <f>'Коллоквиум 2'!E136</f>
        <v>2</v>
      </c>
      <c r="E136" s="55">
        <f>'Коллоквиум 3'!E136</f>
        <v>2</v>
      </c>
      <c r="F136" s="55">
        <f>'Коллоквиум 4'!E136</f>
        <v>2</v>
      </c>
      <c r="G136" s="55">
        <f>Контрольная!D136</f>
        <v>2</v>
      </c>
      <c r="H136" s="55">
        <v>2</v>
      </c>
      <c r="I136" s="110">
        <f>VLOOKUP(C136,'Перевод оценок в числовую шкалу'!$A$1:$B$11,2)</f>
        <v>2</v>
      </c>
      <c r="J136" s="110">
        <f>VLOOKUP(D136,'Перевод оценок в числовую шкалу'!$A$1:$B$11,2)</f>
        <v>2</v>
      </c>
      <c r="K136" s="110">
        <f>VLOOKUP(E136,'Перевод оценок в числовую шкалу'!$A$1:$B$11,2)</f>
        <v>2</v>
      </c>
      <c r="L136" s="110">
        <f>VLOOKUP(F136,'Перевод оценок в числовую шкалу'!$A$1:$B$11,2)</f>
        <v>2</v>
      </c>
      <c r="M136" s="55">
        <f t="shared" si="0"/>
        <v>2</v>
      </c>
      <c r="N136" s="110">
        <f>VLOOKUP(G136,'Перевод оценок в числовую шкалу'!$A$1:$B$11,2)</f>
        <v>2</v>
      </c>
      <c r="O136" s="111">
        <f>'Лаборатории(итоги)'!M136</f>
        <v>2</v>
      </c>
      <c r="P136" s="110">
        <f>'Лаборатории(итоги)'!K136</f>
        <v>2</v>
      </c>
      <c r="Q136" s="111">
        <f t="shared" si="6"/>
        <v>2</v>
      </c>
      <c r="R136" s="55">
        <f t="shared" si="2"/>
        <v>2</v>
      </c>
      <c r="S136" s="110">
        <f>VLOOKUP(H136,'Перевод оценок в числовую шкалу'!$A$1:$B$11,2)</f>
        <v>2</v>
      </c>
      <c r="T136" s="55">
        <f t="shared" si="7"/>
        <v>2</v>
      </c>
      <c r="U136" s="55">
        <f>списки!G132</f>
        <v>0</v>
      </c>
      <c r="V136" s="55">
        <f t="shared" si="8"/>
        <v>2</v>
      </c>
      <c r="W136" s="107"/>
      <c r="X136" s="105"/>
      <c r="Y136" s="105"/>
      <c r="Z136" s="105"/>
      <c r="AA136" s="105"/>
    </row>
    <row r="137" spans="1:27" ht="15.75" customHeight="1">
      <c r="A137" s="18">
        <f>списки!A133</f>
        <v>133</v>
      </c>
      <c r="B137" s="5" t="str">
        <f>списки!C133</f>
        <v>Узжин Виталий Андреевич (932002)</v>
      </c>
      <c r="C137" s="55">
        <f>'Коллоквиум 1'!E137</f>
        <v>2</v>
      </c>
      <c r="D137" s="55">
        <f>'Коллоквиум 2'!E137</f>
        <v>2</v>
      </c>
      <c r="E137" s="55">
        <f>'Коллоквиум 3'!E137</f>
        <v>2</v>
      </c>
      <c r="F137" s="55">
        <f>'Коллоквиум 4'!E137</f>
        <v>2</v>
      </c>
      <c r="G137" s="55">
        <f>Контрольная!D137</f>
        <v>2</v>
      </c>
      <c r="H137" s="55">
        <v>2</v>
      </c>
      <c r="I137" s="110">
        <f>VLOOKUP(C137,'Перевод оценок в числовую шкалу'!$A$1:$B$11,2)</f>
        <v>2</v>
      </c>
      <c r="J137" s="110">
        <f>VLOOKUP(D137,'Перевод оценок в числовую шкалу'!$A$1:$B$11,2)</f>
        <v>2</v>
      </c>
      <c r="K137" s="110">
        <f>VLOOKUP(E137,'Перевод оценок в числовую шкалу'!$A$1:$B$11,2)</f>
        <v>2</v>
      </c>
      <c r="L137" s="110">
        <f>VLOOKUP(F137,'Перевод оценок в числовую шкалу'!$A$1:$B$11,2)</f>
        <v>2</v>
      </c>
      <c r="M137" s="55">
        <f t="shared" si="0"/>
        <v>2</v>
      </c>
      <c r="N137" s="110">
        <f>VLOOKUP(G137,'Перевод оценок в числовую шкалу'!$A$1:$B$11,2)</f>
        <v>2</v>
      </c>
      <c r="O137" s="111">
        <f>'Лаборатории(итоги)'!M137</f>
        <v>2</v>
      </c>
      <c r="P137" s="110">
        <f>'Лаборатории(итоги)'!K137</f>
        <v>2</v>
      </c>
      <c r="Q137" s="111">
        <f t="shared" si="6"/>
        <v>2</v>
      </c>
      <c r="R137" s="55">
        <f t="shared" si="2"/>
        <v>2</v>
      </c>
      <c r="S137" s="110">
        <f>VLOOKUP(H137,'Перевод оценок в числовую шкалу'!$A$1:$B$11,2)</f>
        <v>2</v>
      </c>
      <c r="T137" s="55">
        <f t="shared" si="7"/>
        <v>2</v>
      </c>
      <c r="U137" s="55">
        <f>списки!G133</f>
        <v>0</v>
      </c>
      <c r="V137" s="55">
        <f t="shared" si="8"/>
        <v>2</v>
      </c>
      <c r="W137" s="107"/>
      <c r="X137" s="105"/>
      <c r="Y137" s="105"/>
      <c r="Z137" s="105"/>
      <c r="AA137" s="105"/>
    </row>
    <row r="138" spans="1:27" ht="15.75" customHeight="1">
      <c r="A138" s="18">
        <f>списки!A134</f>
        <v>134</v>
      </c>
      <c r="B138" s="5" t="str">
        <f>списки!C134</f>
        <v>Хандуев Алдар Станиславович (932001)</v>
      </c>
      <c r="C138" s="55">
        <f>'Коллоквиум 1'!E138</f>
        <v>2</v>
      </c>
      <c r="D138" s="55">
        <f>'Коллоквиум 2'!E138</f>
        <v>2</v>
      </c>
      <c r="E138" s="55">
        <f>'Коллоквиум 3'!E138</f>
        <v>2</v>
      </c>
      <c r="F138" s="55">
        <f>'Коллоквиум 4'!E138</f>
        <v>2</v>
      </c>
      <c r="G138" s="55">
        <f>Контрольная!D138</f>
        <v>2</v>
      </c>
      <c r="H138" s="55">
        <v>2</v>
      </c>
      <c r="I138" s="110">
        <f>VLOOKUP(C138,'Перевод оценок в числовую шкалу'!$A$1:$B$11,2)</f>
        <v>2</v>
      </c>
      <c r="J138" s="110">
        <f>VLOOKUP(D138,'Перевод оценок в числовую шкалу'!$A$1:$B$11,2)</f>
        <v>2</v>
      </c>
      <c r="K138" s="110">
        <f>VLOOKUP(E138,'Перевод оценок в числовую шкалу'!$A$1:$B$11,2)</f>
        <v>2</v>
      </c>
      <c r="L138" s="110">
        <f>VLOOKUP(F138,'Перевод оценок в числовую шкалу'!$A$1:$B$11,2)</f>
        <v>2</v>
      </c>
      <c r="M138" s="55">
        <f t="shared" si="0"/>
        <v>2</v>
      </c>
      <c r="N138" s="110">
        <f>VLOOKUP(G138,'Перевод оценок в числовую шкалу'!$A$1:$B$11,2)</f>
        <v>2</v>
      </c>
      <c r="O138" s="111">
        <f>'Лаборатории(итоги)'!M138</f>
        <v>2</v>
      </c>
      <c r="P138" s="110">
        <f>'Лаборатории(итоги)'!K138</f>
        <v>2</v>
      </c>
      <c r="Q138" s="111">
        <f t="shared" si="6"/>
        <v>2</v>
      </c>
      <c r="R138" s="55">
        <f t="shared" si="2"/>
        <v>2</v>
      </c>
      <c r="S138" s="110">
        <f>VLOOKUP(H138,'Перевод оценок в числовую шкалу'!$A$1:$B$11,2)</f>
        <v>2</v>
      </c>
      <c r="T138" s="55">
        <f t="shared" si="7"/>
        <v>2</v>
      </c>
      <c r="U138" s="55">
        <f>списки!G134</f>
        <v>0</v>
      </c>
      <c r="V138" s="55">
        <f t="shared" si="8"/>
        <v>2</v>
      </c>
      <c r="W138" s="107"/>
      <c r="X138" s="105"/>
      <c r="Y138" s="105"/>
      <c r="Z138" s="105"/>
      <c r="AA138" s="105"/>
    </row>
    <row r="139" spans="1:27" ht="15.75" customHeight="1">
      <c r="A139" s="18">
        <f>списки!A135</f>
        <v>135</v>
      </c>
      <c r="B139" s="5" t="str">
        <f>списки!C135</f>
        <v>Щербак Юлия Алексеевна (932002)</v>
      </c>
      <c r="C139" s="55">
        <f>'Коллоквиум 1'!E139</f>
        <v>2</v>
      </c>
      <c r="D139" s="55">
        <f>'Коллоквиум 2'!E139</f>
        <v>2</v>
      </c>
      <c r="E139" s="55">
        <f>'Коллоквиум 3'!E139</f>
        <v>2</v>
      </c>
      <c r="F139" s="55">
        <f>'Коллоквиум 4'!E139</f>
        <v>2</v>
      </c>
      <c r="G139" s="55">
        <f>Контрольная!D139</f>
        <v>2</v>
      </c>
      <c r="H139" s="55">
        <v>2</v>
      </c>
      <c r="I139" s="110">
        <f>VLOOKUP(C139,'Перевод оценок в числовую шкалу'!$A$1:$B$11,2)</f>
        <v>2</v>
      </c>
      <c r="J139" s="110">
        <f>VLOOKUP(D139,'Перевод оценок в числовую шкалу'!$A$1:$B$11,2)</f>
        <v>2</v>
      </c>
      <c r="K139" s="110">
        <f>VLOOKUP(E139,'Перевод оценок в числовую шкалу'!$A$1:$B$11,2)</f>
        <v>2</v>
      </c>
      <c r="L139" s="110">
        <f>VLOOKUP(F139,'Перевод оценок в числовую шкалу'!$A$1:$B$11,2)</f>
        <v>2</v>
      </c>
      <c r="M139" s="55">
        <f t="shared" si="0"/>
        <v>2</v>
      </c>
      <c r="N139" s="110">
        <f>VLOOKUP(G139,'Перевод оценок в числовую шкалу'!$A$1:$B$11,2)</f>
        <v>2</v>
      </c>
      <c r="O139" s="111">
        <f>'Лаборатории(итоги)'!M139</f>
        <v>2</v>
      </c>
      <c r="P139" s="110">
        <f>'Лаборатории(итоги)'!K139</f>
        <v>2</v>
      </c>
      <c r="Q139" s="111">
        <f t="shared" si="6"/>
        <v>2</v>
      </c>
      <c r="R139" s="55">
        <f t="shared" si="2"/>
        <v>2</v>
      </c>
      <c r="S139" s="110">
        <f>VLOOKUP(H139,'Перевод оценок в числовую шкалу'!$A$1:$B$11,2)</f>
        <v>2</v>
      </c>
      <c r="T139" s="55">
        <f t="shared" si="7"/>
        <v>2</v>
      </c>
      <c r="U139" s="55">
        <f>списки!G135</f>
        <v>0</v>
      </c>
      <c r="V139" s="55">
        <f t="shared" si="8"/>
        <v>2</v>
      </c>
      <c r="W139" s="107"/>
      <c r="X139" s="105"/>
      <c r="Y139" s="105"/>
      <c r="Z139" s="105"/>
      <c r="AA139" s="105"/>
    </row>
    <row r="140" spans="1:27" ht="15.75" customHeight="1">
      <c r="A140" s="18">
        <f>списки!A136</f>
        <v>136</v>
      </c>
      <c r="B140" s="5" t="str">
        <f>списки!C136</f>
        <v>Юдин Роман Владимирович (932003)</v>
      </c>
      <c r="C140" s="55">
        <f>'Коллоквиум 1'!E140</f>
        <v>2</v>
      </c>
      <c r="D140" s="55">
        <f>'Коллоквиум 2'!E140</f>
        <v>2</v>
      </c>
      <c r="E140" s="55">
        <f>'Коллоквиум 3'!E140</f>
        <v>2</v>
      </c>
      <c r="F140" s="55">
        <f>'Коллоквиум 4'!E140</f>
        <v>2</v>
      </c>
      <c r="G140" s="55">
        <f>Контрольная!D140</f>
        <v>2</v>
      </c>
      <c r="H140" s="55">
        <v>2</v>
      </c>
      <c r="I140" s="110">
        <f>VLOOKUP(C140,'Перевод оценок в числовую шкалу'!$A$1:$B$11,2)</f>
        <v>2</v>
      </c>
      <c r="J140" s="110">
        <f>VLOOKUP(D140,'Перевод оценок в числовую шкалу'!$A$1:$B$11,2)</f>
        <v>2</v>
      </c>
      <c r="K140" s="110">
        <f>VLOOKUP(E140,'Перевод оценок в числовую шкалу'!$A$1:$B$11,2)</f>
        <v>2</v>
      </c>
      <c r="L140" s="110">
        <f>VLOOKUP(F140,'Перевод оценок в числовую шкалу'!$A$1:$B$11,2)</f>
        <v>2</v>
      </c>
      <c r="M140" s="55">
        <f t="shared" si="0"/>
        <v>2</v>
      </c>
      <c r="N140" s="110">
        <f>VLOOKUP(G140,'Перевод оценок в числовую шкалу'!$A$1:$B$11,2)</f>
        <v>2</v>
      </c>
      <c r="O140" s="111">
        <f>'Лаборатории(итоги)'!M140</f>
        <v>2</v>
      </c>
      <c r="P140" s="110">
        <f>'Лаборатории(итоги)'!K140</f>
        <v>2</v>
      </c>
      <c r="Q140" s="111">
        <f t="shared" si="6"/>
        <v>2</v>
      </c>
      <c r="R140" s="55">
        <f t="shared" si="2"/>
        <v>2</v>
      </c>
      <c r="S140" s="110">
        <f>VLOOKUP(H140,'Перевод оценок в числовую шкалу'!$A$1:$B$11,2)</f>
        <v>2</v>
      </c>
      <c r="T140" s="55">
        <f t="shared" si="7"/>
        <v>2</v>
      </c>
      <c r="U140" s="55">
        <f>списки!G136</f>
        <v>0</v>
      </c>
      <c r="V140" s="55">
        <f t="shared" si="8"/>
        <v>2</v>
      </c>
      <c r="W140" s="107"/>
      <c r="X140" s="105"/>
      <c r="Y140" s="105"/>
      <c r="Z140" s="105"/>
      <c r="AA140" s="105"/>
    </row>
    <row r="141" spans="1:27" ht="15.75" customHeight="1">
      <c r="A141" s="18">
        <f>списки!A137</f>
        <v>137</v>
      </c>
      <c r="B141" s="5">
        <f>списки!C137</f>
        <v>0</v>
      </c>
      <c r="C141" s="55">
        <f>'Коллоквиум 1'!E141</f>
        <v>2</v>
      </c>
      <c r="D141" s="55">
        <f>'Коллоквиум 2'!E141</f>
        <v>2</v>
      </c>
      <c r="E141" s="55">
        <f>'Коллоквиум 3'!E141</f>
        <v>2</v>
      </c>
      <c r="F141" s="55">
        <f>'Коллоквиум 4'!E141</f>
        <v>2</v>
      </c>
      <c r="G141" s="55">
        <f>Контрольная!D141</f>
        <v>2</v>
      </c>
      <c r="H141" s="55">
        <v>2</v>
      </c>
      <c r="I141" s="110">
        <f>VLOOKUP(C141,'Перевод оценок в числовую шкалу'!$A$1:$B$11,2)</f>
        <v>2</v>
      </c>
      <c r="J141" s="110">
        <f>VLOOKUP(D141,'Перевод оценок в числовую шкалу'!$A$1:$B$11,2)</f>
        <v>2</v>
      </c>
      <c r="K141" s="110">
        <f>VLOOKUP(E141,'Перевод оценок в числовую шкалу'!$A$1:$B$11,2)</f>
        <v>2</v>
      </c>
      <c r="L141" s="110">
        <f>VLOOKUP(F141,'Перевод оценок в числовую шкалу'!$A$1:$B$11,2)</f>
        <v>2</v>
      </c>
      <c r="M141" s="55">
        <f t="shared" si="0"/>
        <v>2</v>
      </c>
      <c r="N141" s="110">
        <f>VLOOKUP(G141,'Перевод оценок в числовую шкалу'!$A$1:$B$11,2)</f>
        <v>2</v>
      </c>
      <c r="O141" s="111">
        <f>'Лаборатории(итоги)'!M141</f>
        <v>2</v>
      </c>
      <c r="P141" s="110">
        <f>'Лаборатории(итоги)'!K141</f>
        <v>2</v>
      </c>
      <c r="Q141" s="111">
        <f t="shared" si="6"/>
        <v>2</v>
      </c>
      <c r="R141" s="55">
        <f t="shared" si="2"/>
        <v>2</v>
      </c>
      <c r="S141" s="110">
        <f>VLOOKUP(H141,'Перевод оценок в числовую шкалу'!$A$1:$B$11,2)</f>
        <v>2</v>
      </c>
      <c r="T141" s="55">
        <f t="shared" si="7"/>
        <v>2</v>
      </c>
      <c r="U141" s="55">
        <f>списки!G137</f>
        <v>0</v>
      </c>
      <c r="V141" s="55">
        <f t="shared" si="8"/>
        <v>2</v>
      </c>
      <c r="W141" s="107"/>
      <c r="X141" s="105"/>
      <c r="Y141" s="105"/>
      <c r="Z141" s="105"/>
      <c r="AA141" s="105"/>
    </row>
    <row r="142" spans="1:27" ht="15.75" customHeight="1">
      <c r="A142" s="18">
        <f>списки!A138</f>
        <v>138</v>
      </c>
      <c r="B142" s="5">
        <f>списки!C138</f>
        <v>0</v>
      </c>
      <c r="C142" s="55">
        <f>'Коллоквиум 1'!E142</f>
        <v>2</v>
      </c>
      <c r="D142" s="55">
        <f>'Коллоквиум 2'!E142</f>
        <v>2</v>
      </c>
      <c r="E142" s="55">
        <f>'Коллоквиум 3'!E142</f>
        <v>2</v>
      </c>
      <c r="F142" s="55">
        <f>'Коллоквиум 4'!E142</f>
        <v>2</v>
      </c>
      <c r="G142" s="55">
        <f>Контрольная!D142</f>
        <v>2</v>
      </c>
      <c r="H142" s="55">
        <v>2</v>
      </c>
      <c r="I142" s="110">
        <f>VLOOKUP(C142,'Перевод оценок в числовую шкалу'!$A$1:$B$11,2)</f>
        <v>2</v>
      </c>
      <c r="J142" s="110">
        <f>VLOOKUP(D142,'Перевод оценок в числовую шкалу'!$A$1:$B$11,2)</f>
        <v>2</v>
      </c>
      <c r="K142" s="110">
        <f>VLOOKUP(E142,'Перевод оценок в числовую шкалу'!$A$1:$B$11,2)</f>
        <v>2</v>
      </c>
      <c r="L142" s="110">
        <f>VLOOKUP(F142,'Перевод оценок в числовую шкалу'!$A$1:$B$11,2)</f>
        <v>2</v>
      </c>
      <c r="M142" s="55">
        <f t="shared" si="0"/>
        <v>2</v>
      </c>
      <c r="N142" s="110">
        <f>VLOOKUP(G142,'Перевод оценок в числовую шкалу'!$A$1:$B$11,2)</f>
        <v>2</v>
      </c>
      <c r="O142" s="111">
        <f>'Лаборатории(итоги)'!M142</f>
        <v>2</v>
      </c>
      <c r="P142" s="110">
        <f>'Лаборатории(итоги)'!K142</f>
        <v>2</v>
      </c>
      <c r="Q142" s="111">
        <f t="shared" si="6"/>
        <v>2</v>
      </c>
      <c r="R142" s="55">
        <f t="shared" si="2"/>
        <v>2</v>
      </c>
      <c r="S142" s="110">
        <f>VLOOKUP(H142,'Перевод оценок в числовую шкалу'!$A$1:$B$11,2)</f>
        <v>2</v>
      </c>
      <c r="T142" s="55">
        <f t="shared" si="7"/>
        <v>2</v>
      </c>
      <c r="U142" s="55">
        <f>списки!G138</f>
        <v>0</v>
      </c>
      <c r="V142" s="55">
        <f t="shared" si="8"/>
        <v>2</v>
      </c>
      <c r="W142" s="107"/>
      <c r="X142" s="105"/>
      <c r="Y142" s="105"/>
      <c r="Z142" s="105"/>
      <c r="AA142" s="105"/>
    </row>
    <row r="143" spans="1:27" ht="15.75" customHeight="1">
      <c r="A143" s="18">
        <f>списки!A139</f>
        <v>139</v>
      </c>
      <c r="B143" s="5">
        <f>списки!C139</f>
        <v>0</v>
      </c>
      <c r="C143" s="55">
        <f>'Коллоквиум 1'!E143</f>
        <v>2</v>
      </c>
      <c r="D143" s="55">
        <f>'Коллоквиум 2'!E143</f>
        <v>2</v>
      </c>
      <c r="E143" s="55">
        <f>'Коллоквиум 3'!E143</f>
        <v>2</v>
      </c>
      <c r="F143" s="55">
        <f>'Коллоквиум 4'!E143</f>
        <v>2</v>
      </c>
      <c r="G143" s="55">
        <f>Контрольная!D143</f>
        <v>2</v>
      </c>
      <c r="H143" s="55">
        <v>2</v>
      </c>
      <c r="I143" s="110">
        <f>VLOOKUP(C143,'Перевод оценок в числовую шкалу'!$A$1:$B$11,2)</f>
        <v>2</v>
      </c>
      <c r="J143" s="110">
        <f>VLOOKUP(D143,'Перевод оценок в числовую шкалу'!$A$1:$B$11,2)</f>
        <v>2</v>
      </c>
      <c r="K143" s="110">
        <f>VLOOKUP(E143,'Перевод оценок в числовую шкалу'!$A$1:$B$11,2)</f>
        <v>2</v>
      </c>
      <c r="L143" s="110">
        <f>VLOOKUP(F143,'Перевод оценок в числовую шкалу'!$A$1:$B$11,2)</f>
        <v>2</v>
      </c>
      <c r="M143" s="55">
        <f t="shared" si="0"/>
        <v>2</v>
      </c>
      <c r="N143" s="110">
        <f>VLOOKUP(G143,'Перевод оценок в числовую шкалу'!$A$1:$B$11,2)</f>
        <v>2</v>
      </c>
      <c r="O143" s="111">
        <f>'Лаборатории(итоги)'!M143</f>
        <v>2</v>
      </c>
      <c r="P143" s="110">
        <f>'Лаборатории(итоги)'!K143</f>
        <v>2</v>
      </c>
      <c r="Q143" s="111">
        <f t="shared" si="6"/>
        <v>2</v>
      </c>
      <c r="R143" s="55">
        <f t="shared" si="2"/>
        <v>2</v>
      </c>
      <c r="S143" s="110">
        <f>VLOOKUP(H143,'Перевод оценок в числовую шкалу'!$A$1:$B$11,2)</f>
        <v>2</v>
      </c>
      <c r="T143" s="55">
        <f t="shared" si="7"/>
        <v>2</v>
      </c>
      <c r="U143" s="55">
        <f>списки!G139</f>
        <v>0</v>
      </c>
      <c r="V143" s="55">
        <f t="shared" si="8"/>
        <v>2</v>
      </c>
      <c r="W143" s="107"/>
      <c r="X143" s="105"/>
      <c r="Y143" s="105"/>
      <c r="Z143" s="105"/>
      <c r="AA143" s="105"/>
    </row>
    <row r="144" spans="1:27" ht="15.75" customHeight="1">
      <c r="A144" s="18">
        <f>списки!A140</f>
        <v>140</v>
      </c>
      <c r="B144" s="5">
        <f>списки!C140</f>
        <v>0</v>
      </c>
      <c r="C144" s="55">
        <f>'Коллоквиум 1'!E144</f>
        <v>2</v>
      </c>
      <c r="D144" s="55">
        <f>'Коллоквиум 2'!E144</f>
        <v>2</v>
      </c>
      <c r="E144" s="55">
        <f>'Коллоквиум 3'!E144</f>
        <v>2</v>
      </c>
      <c r="F144" s="55">
        <f>'Коллоквиум 4'!E144</f>
        <v>2</v>
      </c>
      <c r="G144" s="55">
        <f>Контрольная!D144</f>
        <v>2</v>
      </c>
      <c r="H144" s="55">
        <v>2</v>
      </c>
      <c r="I144" s="110">
        <f>VLOOKUP(C144,'Перевод оценок в числовую шкалу'!$A$1:$B$11,2)</f>
        <v>2</v>
      </c>
      <c r="J144" s="110">
        <f>VLOOKUP(D144,'Перевод оценок в числовую шкалу'!$A$1:$B$11,2)</f>
        <v>2</v>
      </c>
      <c r="K144" s="110">
        <f>VLOOKUP(E144,'Перевод оценок в числовую шкалу'!$A$1:$B$11,2)</f>
        <v>2</v>
      </c>
      <c r="L144" s="110">
        <f>VLOOKUP(F144,'Перевод оценок в числовую шкалу'!$A$1:$B$11,2)</f>
        <v>2</v>
      </c>
      <c r="M144" s="55">
        <f t="shared" si="0"/>
        <v>2</v>
      </c>
      <c r="N144" s="110">
        <f>VLOOKUP(G144,'Перевод оценок в числовую шкалу'!$A$1:$B$11,2)</f>
        <v>2</v>
      </c>
      <c r="O144" s="111">
        <f>'Лаборатории(итоги)'!M144</f>
        <v>2</v>
      </c>
      <c r="P144" s="110">
        <f>'Лаборатории(итоги)'!K144</f>
        <v>2</v>
      </c>
      <c r="Q144" s="111">
        <f t="shared" si="6"/>
        <v>2</v>
      </c>
      <c r="R144" s="55">
        <f t="shared" si="2"/>
        <v>2</v>
      </c>
      <c r="S144" s="110">
        <f>VLOOKUP(H144,'Перевод оценок в числовую шкалу'!$A$1:$B$11,2)</f>
        <v>2</v>
      </c>
      <c r="T144" s="55">
        <f t="shared" si="7"/>
        <v>2</v>
      </c>
      <c r="U144" s="55">
        <f>списки!G140</f>
        <v>0</v>
      </c>
      <c r="V144" s="55">
        <f t="shared" si="8"/>
        <v>2</v>
      </c>
      <c r="W144" s="107"/>
      <c r="X144" s="105"/>
      <c r="Y144" s="105"/>
      <c r="Z144" s="105"/>
      <c r="AA144" s="105"/>
    </row>
    <row r="145" spans="1:27" ht="15.75" customHeight="1">
      <c r="A145" s="18">
        <f>списки!A141</f>
        <v>141</v>
      </c>
      <c r="B145" s="5" t="str">
        <f>списки!C141</f>
        <v>Переплеткина</v>
      </c>
      <c r="C145" s="55">
        <f>'Коллоквиум 1'!E145</f>
        <v>2</v>
      </c>
      <c r="D145" s="55">
        <f>'Коллоквиум 2'!E145</f>
        <v>2</v>
      </c>
      <c r="E145" s="55">
        <f>'Коллоквиум 3'!E145</f>
        <v>2</v>
      </c>
      <c r="F145" s="55">
        <f>'Коллоквиум 4'!E145</f>
        <v>2</v>
      </c>
      <c r="G145" s="55">
        <f>Контрольная!D145</f>
        <v>2</v>
      </c>
      <c r="H145" s="55">
        <v>2</v>
      </c>
      <c r="I145" s="110">
        <f>VLOOKUP(C145,'Перевод оценок в числовую шкалу'!$A$1:$B$11,2)</f>
        <v>2</v>
      </c>
      <c r="J145" s="110">
        <f>VLOOKUP(D145,'Перевод оценок в числовую шкалу'!$A$1:$B$11,2)</f>
        <v>2</v>
      </c>
      <c r="K145" s="110">
        <f>VLOOKUP(E145,'Перевод оценок в числовую шкалу'!$A$1:$B$11,2)</f>
        <v>2</v>
      </c>
      <c r="L145" s="110">
        <f>VLOOKUP(F145,'Перевод оценок в числовую шкалу'!$A$1:$B$11,2)</f>
        <v>2</v>
      </c>
      <c r="M145" s="55">
        <f t="shared" si="0"/>
        <v>2</v>
      </c>
      <c r="N145" s="110">
        <f>VLOOKUP(G145,'Перевод оценок в числовую шкалу'!$A$1:$B$11,2)</f>
        <v>2</v>
      </c>
      <c r="O145" s="111">
        <f>'Лаборатории(итоги)'!M145</f>
        <v>2</v>
      </c>
      <c r="P145" s="110">
        <f>'Лаборатории(итоги)'!K145</f>
        <v>2</v>
      </c>
      <c r="Q145" s="111">
        <f t="shared" si="6"/>
        <v>2</v>
      </c>
      <c r="R145" s="55">
        <f t="shared" si="2"/>
        <v>2</v>
      </c>
      <c r="S145" s="110">
        <f>VLOOKUP(H145,'Перевод оценок в числовую шкалу'!$A$1:$B$11,2)</f>
        <v>2</v>
      </c>
      <c r="T145" s="55">
        <f t="shared" si="7"/>
        <v>2</v>
      </c>
      <c r="U145" s="55">
        <f>списки!G141</f>
        <v>0</v>
      </c>
      <c r="V145" s="55">
        <f t="shared" si="8"/>
        <v>2</v>
      </c>
      <c r="W145" s="107"/>
      <c r="X145" s="105"/>
      <c r="Y145" s="105"/>
      <c r="Z145" s="105"/>
      <c r="AA145" s="105"/>
    </row>
    <row r="146" spans="1:27" ht="15.75" customHeight="1">
      <c r="A146" s="18">
        <f>списки!A142</f>
        <v>142</v>
      </c>
      <c r="B146" s="5" t="str">
        <f>списки!C142</f>
        <v>Емелин Кирилл Сергеевич</v>
      </c>
      <c r="C146" s="55">
        <f>'Коллоквиум 1'!E146</f>
        <v>2</v>
      </c>
      <c r="D146" s="55">
        <f>'Коллоквиум 2'!E146</f>
        <v>2</v>
      </c>
      <c r="E146" s="55">
        <f>'Коллоквиум 3'!E146</f>
        <v>2</v>
      </c>
      <c r="F146" s="55">
        <f>'Коллоквиум 4'!E146</f>
        <v>2</v>
      </c>
      <c r="G146" s="55">
        <f>Контрольная!D146</f>
        <v>2</v>
      </c>
      <c r="H146" s="55">
        <v>2</v>
      </c>
      <c r="I146" s="110">
        <f>VLOOKUP(C146,'Перевод оценок в числовую шкалу'!$A$1:$B$11,2)</f>
        <v>2</v>
      </c>
      <c r="J146" s="110">
        <f>VLOOKUP(D146,'Перевод оценок в числовую шкалу'!$A$1:$B$11,2)</f>
        <v>2</v>
      </c>
      <c r="K146" s="110">
        <f>VLOOKUP(E146,'Перевод оценок в числовую шкалу'!$A$1:$B$11,2)</f>
        <v>2</v>
      </c>
      <c r="L146" s="110">
        <f>VLOOKUP(F146,'Перевод оценок в числовую шкалу'!$A$1:$B$11,2)</f>
        <v>2</v>
      </c>
      <c r="M146" s="55">
        <f t="shared" si="0"/>
        <v>2</v>
      </c>
      <c r="N146" s="110">
        <f>VLOOKUP(G146,'Перевод оценок в числовую шкалу'!$A$1:$B$11,2)</f>
        <v>2</v>
      </c>
      <c r="O146" s="111">
        <f>'Лаборатории(итоги)'!M146</f>
        <v>2</v>
      </c>
      <c r="P146" s="110">
        <f>'Лаборатории(итоги)'!K146</f>
        <v>2</v>
      </c>
      <c r="Q146" s="111">
        <f t="shared" si="6"/>
        <v>2</v>
      </c>
      <c r="R146" s="55">
        <f t="shared" si="2"/>
        <v>2</v>
      </c>
      <c r="S146" s="110">
        <f>VLOOKUP(H146,'Перевод оценок в числовую шкалу'!$A$1:$B$11,2)</f>
        <v>2</v>
      </c>
      <c r="T146" s="55">
        <f t="shared" si="7"/>
        <v>2</v>
      </c>
      <c r="U146" s="55">
        <f>списки!G142</f>
        <v>0</v>
      </c>
      <c r="V146" s="55">
        <f t="shared" si="8"/>
        <v>2</v>
      </c>
      <c r="W146" s="107"/>
      <c r="X146" s="105"/>
      <c r="Y146" s="105"/>
      <c r="Z146" s="105"/>
      <c r="AA146" s="105"/>
    </row>
    <row r="147" spans="1:27" ht="15.75" customHeight="1">
      <c r="A147" s="18">
        <f>списки!A143</f>
        <v>143</v>
      </c>
      <c r="B147" s="5" t="str">
        <f>списки!C143</f>
        <v>Гурин Кирилл Игоревич</v>
      </c>
      <c r="C147" s="55">
        <f>'Коллоквиум 1'!E147</f>
        <v>2</v>
      </c>
      <c r="D147" s="55">
        <f>'Коллоквиум 2'!E147</f>
        <v>2</v>
      </c>
      <c r="E147" s="55">
        <f>'Коллоквиум 3'!E147</f>
        <v>2</v>
      </c>
      <c r="F147" s="55">
        <f>'Коллоквиум 4'!E147</f>
        <v>2</v>
      </c>
      <c r="G147" s="55">
        <f>Контрольная!D147</f>
        <v>2</v>
      </c>
      <c r="H147" s="55">
        <v>2</v>
      </c>
      <c r="I147" s="110">
        <f>VLOOKUP(C147,'Перевод оценок в числовую шкалу'!$A$1:$B$11,2)</f>
        <v>2</v>
      </c>
      <c r="J147" s="110">
        <f>VLOOKUP(D147,'Перевод оценок в числовую шкалу'!$A$1:$B$11,2)</f>
        <v>2</v>
      </c>
      <c r="K147" s="110">
        <f>VLOOKUP(E147,'Перевод оценок в числовую шкалу'!$A$1:$B$11,2)</f>
        <v>2</v>
      </c>
      <c r="L147" s="110">
        <f>VLOOKUP(F147,'Перевод оценок в числовую шкалу'!$A$1:$B$11,2)</f>
        <v>2</v>
      </c>
      <c r="M147" s="55">
        <f t="shared" si="0"/>
        <v>2</v>
      </c>
      <c r="N147" s="110">
        <f>VLOOKUP(G147,'Перевод оценок в числовую шкалу'!$A$1:$B$11,2)</f>
        <v>2</v>
      </c>
      <c r="O147" s="111">
        <f>'Лаборатории(итоги)'!M147</f>
        <v>2</v>
      </c>
      <c r="P147" s="110">
        <f>'Лаборатории(итоги)'!K147</f>
        <v>2</v>
      </c>
      <c r="Q147" s="111">
        <f t="shared" si="6"/>
        <v>2</v>
      </c>
      <c r="R147" s="55">
        <f t="shared" si="2"/>
        <v>2</v>
      </c>
      <c r="S147" s="110">
        <f>VLOOKUP(H147,'Перевод оценок в числовую шкалу'!$A$1:$B$11,2)</f>
        <v>2</v>
      </c>
      <c r="T147" s="55">
        <f t="shared" si="7"/>
        <v>2</v>
      </c>
      <c r="U147" s="55">
        <f>списки!G143</f>
        <v>0</v>
      </c>
      <c r="V147" s="55">
        <f t="shared" si="8"/>
        <v>2</v>
      </c>
      <c r="W147" s="107"/>
      <c r="X147" s="105"/>
      <c r="Y147" s="105"/>
      <c r="Z147" s="105"/>
      <c r="AA147" s="105"/>
    </row>
    <row r="148" spans="1:27" ht="15.75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7"/>
      <c r="X148" s="105"/>
      <c r="Y148" s="105"/>
      <c r="Z148" s="105"/>
      <c r="AA148" s="105"/>
    </row>
    <row r="149" spans="1:27" ht="15.75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7"/>
      <c r="X149" s="105"/>
      <c r="Y149" s="105"/>
      <c r="Z149" s="105"/>
      <c r="AA149" s="105"/>
    </row>
    <row r="150" spans="1:27" ht="15.75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7"/>
      <c r="X150" s="105"/>
      <c r="Y150" s="105"/>
      <c r="Z150" s="105"/>
      <c r="AA150" s="105"/>
    </row>
    <row r="151" spans="1:27" ht="15.75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7"/>
      <c r="X151" s="105"/>
      <c r="Y151" s="105"/>
      <c r="Z151" s="105"/>
      <c r="AA151" s="105"/>
    </row>
    <row r="152" spans="1:27" ht="15.75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7"/>
      <c r="X152" s="105"/>
      <c r="Y152" s="105"/>
      <c r="Z152" s="105"/>
      <c r="AA152" s="105"/>
    </row>
    <row r="153" spans="1:27" ht="15.75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7"/>
      <c r="X153" s="105"/>
      <c r="Y153" s="105"/>
      <c r="Z153" s="105"/>
      <c r="AA153" s="105"/>
    </row>
    <row r="154" spans="1:27" ht="15.75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7"/>
      <c r="X154" s="105"/>
      <c r="Y154" s="105"/>
      <c r="Z154" s="105"/>
      <c r="AA154" s="105"/>
    </row>
    <row r="155" spans="1:27" ht="15.75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7"/>
      <c r="X155" s="105"/>
      <c r="Y155" s="105"/>
      <c r="Z155" s="105"/>
      <c r="AA155" s="105"/>
    </row>
    <row r="156" spans="1:27" ht="15.75" customHeight="1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7"/>
      <c r="X156" s="105"/>
      <c r="Y156" s="105"/>
      <c r="Z156" s="105"/>
      <c r="AA156" s="105"/>
    </row>
    <row r="157" spans="1:27" ht="15.75" customHeight="1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7"/>
      <c r="X157" s="105"/>
      <c r="Y157" s="105"/>
      <c r="Z157" s="105"/>
      <c r="AA157" s="105"/>
    </row>
    <row r="158" spans="1:27" ht="15.75" customHeight="1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7"/>
      <c r="X158" s="105"/>
      <c r="Y158" s="105"/>
      <c r="Z158" s="105"/>
      <c r="AA158" s="105"/>
    </row>
    <row r="159" spans="1:27" ht="15.75" customHeight="1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7"/>
      <c r="X159" s="105"/>
      <c r="Y159" s="105"/>
      <c r="Z159" s="105"/>
      <c r="AA159" s="105"/>
    </row>
    <row r="160" spans="1:27" ht="15.75" customHeight="1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7"/>
      <c r="X160" s="105"/>
      <c r="Y160" s="105"/>
      <c r="Z160" s="105"/>
      <c r="AA160" s="105"/>
    </row>
    <row r="161" spans="1:27" ht="15.75" customHeight="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7"/>
      <c r="X161" s="105"/>
      <c r="Y161" s="105"/>
      <c r="Z161" s="105"/>
      <c r="AA161" s="105"/>
    </row>
    <row r="162" spans="1:27" ht="15.75" customHeight="1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7"/>
      <c r="X162" s="105"/>
      <c r="Y162" s="105"/>
      <c r="Z162" s="105"/>
      <c r="AA162" s="105"/>
    </row>
    <row r="163" spans="1:27" ht="15.75" customHeight="1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7"/>
      <c r="X163" s="105"/>
      <c r="Y163" s="105"/>
      <c r="Z163" s="105"/>
      <c r="AA163" s="105"/>
    </row>
    <row r="164" spans="1:27" ht="15.75" customHeight="1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7"/>
      <c r="X164" s="105"/>
      <c r="Y164" s="105"/>
      <c r="Z164" s="105"/>
      <c r="AA164" s="105"/>
    </row>
    <row r="165" spans="1:27" ht="15.75" customHeight="1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7"/>
      <c r="X165" s="105"/>
      <c r="Y165" s="105"/>
      <c r="Z165" s="105"/>
      <c r="AA165" s="105"/>
    </row>
    <row r="166" spans="1:27" ht="15.75" customHeight="1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7"/>
      <c r="X166" s="105"/>
      <c r="Y166" s="105"/>
      <c r="Z166" s="105"/>
      <c r="AA166" s="105"/>
    </row>
    <row r="167" spans="1:27" ht="15.75" customHeight="1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7"/>
      <c r="X167" s="105"/>
      <c r="Y167" s="105"/>
      <c r="Z167" s="105"/>
      <c r="AA167" s="105"/>
    </row>
    <row r="168" spans="1:27" ht="15.75" customHeight="1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7"/>
      <c r="X168" s="105"/>
      <c r="Y168" s="105"/>
      <c r="Z168" s="105"/>
      <c r="AA168" s="105"/>
    </row>
    <row r="169" spans="1:27" ht="15.75" customHeight="1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7"/>
      <c r="X169" s="105"/>
      <c r="Y169" s="105"/>
      <c r="Z169" s="105"/>
      <c r="AA169" s="105"/>
    </row>
    <row r="170" spans="1:27" ht="15.75" customHeight="1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7"/>
      <c r="X170" s="105"/>
      <c r="Y170" s="105"/>
      <c r="Z170" s="105"/>
      <c r="AA170" s="105"/>
    </row>
    <row r="171" spans="1:27" ht="15.75" customHeight="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7"/>
      <c r="X171" s="105"/>
      <c r="Y171" s="105"/>
      <c r="Z171" s="105"/>
      <c r="AA171" s="105"/>
    </row>
    <row r="172" spans="1:27" ht="15.75" customHeight="1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7"/>
      <c r="X172" s="105"/>
      <c r="Y172" s="105"/>
      <c r="Z172" s="105"/>
      <c r="AA172" s="105"/>
    </row>
    <row r="173" spans="1:27" ht="15.75" customHeight="1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7"/>
      <c r="X173" s="105"/>
      <c r="Y173" s="105"/>
      <c r="Z173" s="105"/>
      <c r="AA173" s="105"/>
    </row>
    <row r="174" spans="1:27" ht="15.75" customHeight="1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7"/>
      <c r="X174" s="105"/>
      <c r="Y174" s="105"/>
      <c r="Z174" s="105"/>
      <c r="AA174" s="105"/>
    </row>
    <row r="175" spans="1:27" ht="15.75" customHeight="1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7"/>
      <c r="X175" s="105"/>
      <c r="Y175" s="105"/>
      <c r="Z175" s="105"/>
      <c r="AA175" s="105"/>
    </row>
    <row r="176" spans="1:27" ht="15.75" customHeight="1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7"/>
      <c r="X176" s="105"/>
      <c r="Y176" s="105"/>
      <c r="Z176" s="105"/>
      <c r="AA176" s="105"/>
    </row>
    <row r="177" spans="1:27" ht="15.75" customHeight="1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7"/>
      <c r="X177" s="105"/>
      <c r="Y177" s="105"/>
      <c r="Z177" s="105"/>
      <c r="AA177" s="105"/>
    </row>
    <row r="178" spans="1:27" ht="15.75" customHeight="1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7"/>
      <c r="X178" s="105"/>
      <c r="Y178" s="105"/>
      <c r="Z178" s="105"/>
      <c r="AA178" s="105"/>
    </row>
    <row r="179" spans="1:27" ht="15.75" customHeight="1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7"/>
      <c r="X179" s="105"/>
      <c r="Y179" s="105"/>
      <c r="Z179" s="105"/>
      <c r="AA179" s="105"/>
    </row>
    <row r="180" spans="1:27" ht="15.75" customHeight="1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7"/>
      <c r="X180" s="105"/>
      <c r="Y180" s="105"/>
      <c r="Z180" s="105"/>
      <c r="AA180" s="105"/>
    </row>
    <row r="181" spans="1:27" ht="15.75" customHeight="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7"/>
      <c r="X181" s="105"/>
      <c r="Y181" s="105"/>
      <c r="Z181" s="105"/>
      <c r="AA181" s="105"/>
    </row>
    <row r="182" spans="1:27" ht="15.75" customHeight="1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7"/>
      <c r="X182" s="105"/>
      <c r="Y182" s="105"/>
      <c r="Z182" s="105"/>
      <c r="AA182" s="105"/>
    </row>
    <row r="183" spans="1:27" ht="15.75" customHeight="1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7"/>
      <c r="X183" s="105"/>
      <c r="Y183" s="105"/>
      <c r="Z183" s="105"/>
      <c r="AA183" s="105"/>
    </row>
    <row r="184" spans="1:27" ht="15.75" customHeight="1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7"/>
      <c r="X184" s="105"/>
      <c r="Y184" s="105"/>
      <c r="Z184" s="105"/>
      <c r="AA184" s="105"/>
    </row>
    <row r="185" spans="1:27" ht="15.75" customHeight="1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7"/>
      <c r="X185" s="105"/>
      <c r="Y185" s="105"/>
      <c r="Z185" s="105"/>
      <c r="AA185" s="105"/>
    </row>
    <row r="186" spans="1:27" ht="15.75" customHeight="1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7"/>
      <c r="X186" s="105"/>
      <c r="Y186" s="105"/>
      <c r="Z186" s="105"/>
      <c r="AA186" s="105"/>
    </row>
    <row r="187" spans="1:27" ht="15.75" customHeight="1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7"/>
      <c r="X187" s="105"/>
      <c r="Y187" s="105"/>
      <c r="Z187" s="105"/>
      <c r="AA187" s="105"/>
    </row>
    <row r="188" spans="1:27" ht="15.75" customHeight="1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7"/>
      <c r="X188" s="105"/>
      <c r="Y188" s="105"/>
      <c r="Z188" s="105"/>
      <c r="AA188" s="105"/>
    </row>
    <row r="189" spans="1:27" ht="15.75" customHeight="1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7"/>
      <c r="X189" s="105"/>
      <c r="Y189" s="105"/>
      <c r="Z189" s="105"/>
      <c r="AA189" s="105"/>
    </row>
    <row r="190" spans="1:27" ht="15.75" customHeight="1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7"/>
      <c r="X190" s="105"/>
      <c r="Y190" s="105"/>
      <c r="Z190" s="105"/>
      <c r="AA190" s="105"/>
    </row>
    <row r="191" spans="1:27" ht="15.75" customHeight="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7"/>
      <c r="X191" s="105"/>
      <c r="Y191" s="105"/>
      <c r="Z191" s="105"/>
      <c r="AA191" s="105"/>
    </row>
    <row r="192" spans="1:27" ht="15.75" customHeight="1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7"/>
      <c r="X192" s="105"/>
      <c r="Y192" s="105"/>
      <c r="Z192" s="105"/>
      <c r="AA192" s="105"/>
    </row>
    <row r="193" spans="1:27" ht="15.75" customHeight="1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7"/>
      <c r="X193" s="105"/>
      <c r="Y193" s="105"/>
      <c r="Z193" s="105"/>
      <c r="AA193" s="105"/>
    </row>
    <row r="194" spans="1:27" ht="15.75" customHeight="1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7"/>
      <c r="X194" s="105"/>
      <c r="Y194" s="105"/>
      <c r="Z194" s="105"/>
      <c r="AA194" s="105"/>
    </row>
    <row r="195" spans="1:27" ht="15.75" customHeight="1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7"/>
      <c r="X195" s="105"/>
      <c r="Y195" s="105"/>
      <c r="Z195" s="105"/>
      <c r="AA195" s="105"/>
    </row>
    <row r="196" spans="1:27" ht="15.75" customHeight="1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7"/>
      <c r="X196" s="105"/>
      <c r="Y196" s="105"/>
      <c r="Z196" s="105"/>
      <c r="AA196" s="105"/>
    </row>
    <row r="197" spans="1:27" ht="15.75" customHeight="1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7"/>
      <c r="X197" s="105"/>
      <c r="Y197" s="105"/>
      <c r="Z197" s="105"/>
      <c r="AA197" s="105"/>
    </row>
    <row r="198" spans="1:27" ht="15.75" customHeight="1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7"/>
      <c r="X198" s="105"/>
      <c r="Y198" s="105"/>
      <c r="Z198" s="105"/>
      <c r="AA198" s="105"/>
    </row>
    <row r="199" spans="1:27" ht="15.75" customHeight="1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7"/>
      <c r="X199" s="105"/>
      <c r="Y199" s="105"/>
      <c r="Z199" s="105"/>
      <c r="AA199" s="105"/>
    </row>
    <row r="200" spans="1:27" ht="15.75" customHeight="1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7"/>
      <c r="X200" s="105"/>
      <c r="Y200" s="105"/>
      <c r="Z200" s="105"/>
      <c r="AA200" s="105"/>
    </row>
    <row r="201" spans="1:27" ht="15.75" customHeight="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7"/>
      <c r="X201" s="105"/>
      <c r="Y201" s="105"/>
      <c r="Z201" s="105"/>
      <c r="AA201" s="105"/>
    </row>
    <row r="202" spans="1:27" ht="15.75" customHeight="1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7"/>
      <c r="X202" s="105"/>
      <c r="Y202" s="105"/>
      <c r="Z202" s="105"/>
      <c r="AA202" s="105"/>
    </row>
    <row r="203" spans="1:27" ht="15.75" customHeight="1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7"/>
      <c r="X203" s="105"/>
      <c r="Y203" s="105"/>
      <c r="Z203" s="105"/>
      <c r="AA203" s="105"/>
    </row>
    <row r="204" spans="1:27" ht="15.75" customHeight="1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7"/>
      <c r="X204" s="105"/>
      <c r="Y204" s="105"/>
      <c r="Z204" s="105"/>
      <c r="AA204" s="105"/>
    </row>
    <row r="205" spans="1:27" ht="15.75" customHeight="1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7"/>
      <c r="X205" s="105"/>
      <c r="Y205" s="105"/>
      <c r="Z205" s="105"/>
      <c r="AA205" s="105"/>
    </row>
    <row r="206" spans="1:27" ht="15.75" customHeight="1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7"/>
      <c r="X206" s="105"/>
      <c r="Y206" s="105"/>
      <c r="Z206" s="105"/>
      <c r="AA206" s="105"/>
    </row>
    <row r="207" spans="1:27" ht="15.75" customHeight="1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7"/>
      <c r="X207" s="105"/>
      <c r="Y207" s="105"/>
      <c r="Z207" s="105"/>
      <c r="AA207" s="105"/>
    </row>
    <row r="208" spans="1:27" ht="15.75" customHeight="1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7"/>
      <c r="X208" s="105"/>
      <c r="Y208" s="105"/>
      <c r="Z208" s="105"/>
      <c r="AA208" s="105"/>
    </row>
    <row r="209" spans="1:27" ht="15.75" customHeight="1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7"/>
      <c r="X209" s="105"/>
      <c r="Y209" s="105"/>
      <c r="Z209" s="105"/>
      <c r="AA209" s="105"/>
    </row>
    <row r="210" spans="1:27" ht="15.75" customHeight="1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7"/>
      <c r="X210" s="105"/>
      <c r="Y210" s="105"/>
      <c r="Z210" s="105"/>
      <c r="AA210" s="105"/>
    </row>
    <row r="211" spans="1:27" ht="15.75" customHeight="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7"/>
      <c r="X211" s="105"/>
      <c r="Y211" s="105"/>
      <c r="Z211" s="105"/>
      <c r="AA211" s="105"/>
    </row>
    <row r="212" spans="1:27" ht="15.75" customHeight="1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7"/>
      <c r="X212" s="105"/>
      <c r="Y212" s="105"/>
      <c r="Z212" s="105"/>
      <c r="AA212" s="105"/>
    </row>
    <row r="213" spans="1:27" ht="15.75" customHeight="1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7"/>
      <c r="X213" s="105"/>
      <c r="Y213" s="105"/>
      <c r="Z213" s="105"/>
      <c r="AA213" s="105"/>
    </row>
    <row r="214" spans="1:27" ht="15.75" customHeight="1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7"/>
      <c r="X214" s="105"/>
      <c r="Y214" s="105"/>
      <c r="Z214" s="105"/>
      <c r="AA214" s="105"/>
    </row>
    <row r="215" spans="1:27" ht="15.75" customHeight="1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7"/>
      <c r="X215" s="105"/>
      <c r="Y215" s="105"/>
      <c r="Z215" s="105"/>
      <c r="AA215" s="105"/>
    </row>
    <row r="216" spans="1:27" ht="15.75" customHeight="1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7"/>
      <c r="X216" s="105"/>
      <c r="Y216" s="105"/>
      <c r="Z216" s="105"/>
      <c r="AA216" s="105"/>
    </row>
    <row r="217" spans="1:27" ht="15.75" customHeight="1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7"/>
      <c r="X217" s="105"/>
      <c r="Y217" s="105"/>
      <c r="Z217" s="105"/>
      <c r="AA217" s="105"/>
    </row>
    <row r="218" spans="1:27" ht="15.75" customHeight="1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7"/>
      <c r="X218" s="105"/>
      <c r="Y218" s="105"/>
      <c r="Z218" s="105"/>
      <c r="AA218" s="105"/>
    </row>
    <row r="219" spans="1:27" ht="15.75" customHeight="1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7"/>
      <c r="X219" s="105"/>
      <c r="Y219" s="105"/>
      <c r="Z219" s="105"/>
      <c r="AA219" s="105"/>
    </row>
    <row r="220" spans="1:27" ht="15.75" customHeight="1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7"/>
      <c r="X220" s="105"/>
      <c r="Y220" s="105"/>
      <c r="Z220" s="105"/>
      <c r="AA220" s="105"/>
    </row>
    <row r="221" spans="1:27" ht="15.75" customHeight="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7"/>
      <c r="X221" s="105"/>
      <c r="Y221" s="105"/>
      <c r="Z221" s="105"/>
      <c r="AA221" s="105"/>
    </row>
    <row r="222" spans="1:27" ht="15.75" customHeight="1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7"/>
      <c r="X222" s="105"/>
      <c r="Y222" s="105"/>
      <c r="Z222" s="105"/>
      <c r="AA222" s="105"/>
    </row>
    <row r="223" spans="1:27" ht="15.75" customHeight="1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7"/>
      <c r="X223" s="105"/>
      <c r="Y223" s="105"/>
      <c r="Z223" s="105"/>
      <c r="AA223" s="105"/>
    </row>
    <row r="224" spans="1:27" ht="15.75" customHeight="1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7"/>
      <c r="X224" s="105"/>
      <c r="Y224" s="105"/>
      <c r="Z224" s="105"/>
      <c r="AA224" s="105"/>
    </row>
    <row r="225" spans="1:27" ht="15.75" customHeight="1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7"/>
      <c r="X225" s="105"/>
      <c r="Y225" s="105"/>
      <c r="Z225" s="105"/>
      <c r="AA225" s="105"/>
    </row>
    <row r="226" spans="1:27" ht="15.75" customHeight="1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7"/>
      <c r="X226" s="105"/>
      <c r="Y226" s="105"/>
      <c r="Z226" s="105"/>
      <c r="AA226" s="105"/>
    </row>
    <row r="227" spans="1:27" ht="15.75" customHeight="1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7"/>
      <c r="X227" s="105"/>
      <c r="Y227" s="105"/>
      <c r="Z227" s="105"/>
      <c r="AA227" s="105"/>
    </row>
    <row r="228" spans="1:27" ht="15.75" customHeight="1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7"/>
      <c r="X228" s="105"/>
      <c r="Y228" s="105"/>
      <c r="Z228" s="105"/>
      <c r="AA228" s="105"/>
    </row>
    <row r="229" spans="1:27" ht="15.75" customHeight="1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7"/>
      <c r="X229" s="105"/>
      <c r="Y229" s="105"/>
      <c r="Z229" s="105"/>
      <c r="AA229" s="105"/>
    </row>
    <row r="230" spans="1:27" ht="15.75" customHeight="1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7"/>
      <c r="X230" s="105"/>
      <c r="Y230" s="105"/>
      <c r="Z230" s="105"/>
      <c r="AA230" s="105"/>
    </row>
    <row r="231" spans="1:27" ht="15.75" customHeight="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7"/>
      <c r="X231" s="105"/>
      <c r="Y231" s="105"/>
      <c r="Z231" s="105"/>
      <c r="AA231" s="105"/>
    </row>
    <row r="232" spans="1:27" ht="15.75" customHeight="1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7"/>
      <c r="X232" s="105"/>
      <c r="Y232" s="105"/>
      <c r="Z232" s="105"/>
      <c r="AA232" s="105"/>
    </row>
    <row r="233" spans="1:27" ht="15.75" customHeight="1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7"/>
      <c r="X233" s="105"/>
      <c r="Y233" s="105"/>
      <c r="Z233" s="105"/>
      <c r="AA233" s="105"/>
    </row>
    <row r="234" spans="1:27" ht="15.75" customHeight="1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7"/>
      <c r="X234" s="105"/>
      <c r="Y234" s="105"/>
      <c r="Z234" s="105"/>
      <c r="AA234" s="105"/>
    </row>
    <row r="235" spans="1:27" ht="15.75" customHeight="1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7"/>
      <c r="X235" s="105"/>
      <c r="Y235" s="105"/>
      <c r="Z235" s="105"/>
      <c r="AA235" s="105"/>
    </row>
    <row r="236" spans="1:27" ht="15.75" customHeight="1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7"/>
      <c r="X236" s="105"/>
      <c r="Y236" s="105"/>
      <c r="Z236" s="105"/>
      <c r="AA236" s="105"/>
    </row>
    <row r="237" spans="1:27" ht="15.75" customHeight="1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7"/>
      <c r="X237" s="105"/>
      <c r="Y237" s="105"/>
      <c r="Z237" s="105"/>
      <c r="AA237" s="105"/>
    </row>
    <row r="238" spans="1:27" ht="15.75" customHeight="1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7"/>
      <c r="X238" s="105"/>
      <c r="Y238" s="105"/>
      <c r="Z238" s="105"/>
      <c r="AA238" s="105"/>
    </row>
    <row r="239" spans="1:27" ht="15.75" customHeight="1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7"/>
      <c r="X239" s="105"/>
      <c r="Y239" s="105"/>
      <c r="Z239" s="105"/>
      <c r="AA239" s="105"/>
    </row>
    <row r="240" spans="1:27" ht="15.75" customHeight="1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7"/>
      <c r="X240" s="105"/>
      <c r="Y240" s="105"/>
      <c r="Z240" s="105"/>
      <c r="AA240" s="105"/>
    </row>
    <row r="241" spans="1:27" ht="15.75" customHeight="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7"/>
      <c r="X241" s="105"/>
      <c r="Y241" s="105"/>
      <c r="Z241" s="105"/>
      <c r="AA241" s="105"/>
    </row>
    <row r="242" spans="1:27" ht="15.75" customHeight="1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7"/>
      <c r="X242" s="105"/>
      <c r="Y242" s="105"/>
      <c r="Z242" s="105"/>
      <c r="AA242" s="105"/>
    </row>
    <row r="243" spans="1:27" ht="15.75" customHeight="1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7"/>
      <c r="X243" s="105"/>
      <c r="Y243" s="105"/>
      <c r="Z243" s="105"/>
      <c r="AA243" s="105"/>
    </row>
    <row r="244" spans="1:27" ht="15.75" customHeight="1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7"/>
      <c r="X244" s="105"/>
      <c r="Y244" s="105"/>
      <c r="Z244" s="105"/>
      <c r="AA244" s="105"/>
    </row>
    <row r="245" spans="1:27" ht="15.75" customHeight="1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7"/>
      <c r="X245" s="105"/>
      <c r="Y245" s="105"/>
      <c r="Z245" s="105"/>
      <c r="AA245" s="105"/>
    </row>
    <row r="246" spans="1:27" ht="15.75" customHeight="1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7"/>
      <c r="X246" s="105"/>
      <c r="Y246" s="105"/>
      <c r="Z246" s="105"/>
      <c r="AA246" s="105"/>
    </row>
    <row r="247" spans="1:27" ht="15.75" customHeight="1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7"/>
      <c r="X247" s="105"/>
      <c r="Y247" s="105"/>
      <c r="Z247" s="105"/>
      <c r="AA247" s="105"/>
    </row>
    <row r="248" spans="1:27" ht="15.75" customHeight="1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7"/>
      <c r="X248" s="105"/>
      <c r="Y248" s="105"/>
      <c r="Z248" s="105"/>
      <c r="AA248" s="105"/>
    </row>
    <row r="249" spans="1:27" ht="15.75" customHeight="1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7"/>
      <c r="X249" s="105"/>
      <c r="Y249" s="105"/>
      <c r="Z249" s="105"/>
      <c r="AA249" s="105"/>
    </row>
    <row r="250" spans="1:27" ht="15.75" customHeight="1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7"/>
      <c r="X250" s="105"/>
      <c r="Y250" s="105"/>
      <c r="Z250" s="105"/>
      <c r="AA250" s="105"/>
    </row>
    <row r="251" spans="1:27" ht="15.75" customHeight="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7"/>
      <c r="X251" s="105"/>
      <c r="Y251" s="105"/>
      <c r="Z251" s="105"/>
      <c r="AA251" s="105"/>
    </row>
    <row r="252" spans="1:27" ht="15.75" customHeight="1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7"/>
      <c r="X252" s="105"/>
      <c r="Y252" s="105"/>
      <c r="Z252" s="105"/>
      <c r="AA252" s="105"/>
    </row>
    <row r="253" spans="1:27" ht="15.75" customHeight="1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7"/>
      <c r="X253" s="105"/>
      <c r="Y253" s="105"/>
      <c r="Z253" s="105"/>
      <c r="AA253" s="105"/>
    </row>
    <row r="254" spans="1:27" ht="15.75" customHeight="1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7"/>
      <c r="X254" s="105"/>
      <c r="Y254" s="105"/>
      <c r="Z254" s="105"/>
      <c r="AA254" s="105"/>
    </row>
    <row r="255" spans="1:27" ht="15.75" customHeight="1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7"/>
      <c r="X255" s="105"/>
      <c r="Y255" s="105"/>
      <c r="Z255" s="105"/>
      <c r="AA255" s="105"/>
    </row>
    <row r="256" spans="1:27" ht="15.75" customHeight="1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7"/>
      <c r="X256" s="105"/>
      <c r="Y256" s="105"/>
      <c r="Z256" s="105"/>
      <c r="AA256" s="105"/>
    </row>
    <row r="257" spans="1:27" ht="15.75" customHeight="1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7"/>
      <c r="X257" s="105"/>
      <c r="Y257" s="105"/>
      <c r="Z257" s="105"/>
      <c r="AA257" s="105"/>
    </row>
    <row r="258" spans="1:27" ht="15.75" customHeight="1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7"/>
      <c r="X258" s="105"/>
      <c r="Y258" s="105"/>
      <c r="Z258" s="105"/>
      <c r="AA258" s="105"/>
    </row>
    <row r="259" spans="1:27" ht="15.75" customHeight="1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7"/>
      <c r="X259" s="105"/>
      <c r="Y259" s="105"/>
      <c r="Z259" s="105"/>
      <c r="AA259" s="105"/>
    </row>
    <row r="260" spans="1:27" ht="15.75" customHeight="1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7"/>
      <c r="X260" s="105"/>
      <c r="Y260" s="105"/>
      <c r="Z260" s="105"/>
      <c r="AA260" s="105"/>
    </row>
    <row r="261" spans="1:27" ht="15.75" customHeight="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7"/>
      <c r="X261" s="105"/>
      <c r="Y261" s="105"/>
      <c r="Z261" s="105"/>
      <c r="AA261" s="105"/>
    </row>
    <row r="262" spans="1:27" ht="15.75" customHeight="1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7"/>
      <c r="X262" s="105"/>
      <c r="Y262" s="105"/>
      <c r="Z262" s="105"/>
      <c r="AA262" s="105"/>
    </row>
    <row r="263" spans="1:27" ht="15.75" customHeight="1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7"/>
      <c r="X263" s="105"/>
      <c r="Y263" s="105"/>
      <c r="Z263" s="105"/>
      <c r="AA263" s="105"/>
    </row>
    <row r="264" spans="1:27" ht="15.75" customHeight="1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7"/>
      <c r="X264" s="105"/>
      <c r="Y264" s="105"/>
      <c r="Z264" s="105"/>
      <c r="AA264" s="105"/>
    </row>
    <row r="265" spans="1:27" ht="15.75" customHeight="1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7"/>
      <c r="X265" s="105"/>
      <c r="Y265" s="105"/>
      <c r="Z265" s="105"/>
      <c r="AA265" s="105"/>
    </row>
    <row r="266" spans="1:27" ht="15.75" customHeight="1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7"/>
      <c r="X266" s="105"/>
      <c r="Y266" s="105"/>
      <c r="Z266" s="105"/>
      <c r="AA266" s="105"/>
    </row>
    <row r="267" spans="1:27" ht="15.75" customHeight="1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7"/>
      <c r="X267" s="105"/>
      <c r="Y267" s="105"/>
      <c r="Z267" s="105"/>
      <c r="AA267" s="105"/>
    </row>
    <row r="268" spans="1:27" ht="15.75" customHeight="1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7"/>
      <c r="X268" s="105"/>
      <c r="Y268" s="105"/>
      <c r="Z268" s="105"/>
      <c r="AA268" s="105"/>
    </row>
    <row r="269" spans="1:27" ht="15.75" customHeight="1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7"/>
      <c r="X269" s="105"/>
      <c r="Y269" s="105"/>
      <c r="Z269" s="105"/>
      <c r="AA269" s="105"/>
    </row>
    <row r="270" spans="1:27" ht="15.75" customHeight="1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7"/>
      <c r="X270" s="105"/>
      <c r="Y270" s="105"/>
      <c r="Z270" s="105"/>
      <c r="AA270" s="105"/>
    </row>
    <row r="271" spans="1:27" ht="15.75" customHeight="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7"/>
      <c r="X271" s="105"/>
      <c r="Y271" s="105"/>
      <c r="Z271" s="105"/>
      <c r="AA271" s="105"/>
    </row>
    <row r="272" spans="1:27" ht="15.75" customHeight="1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7"/>
      <c r="X272" s="105"/>
      <c r="Y272" s="105"/>
      <c r="Z272" s="105"/>
      <c r="AA272" s="105"/>
    </row>
    <row r="273" spans="1:27" ht="15.75" customHeight="1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7"/>
      <c r="X273" s="105"/>
      <c r="Y273" s="105"/>
      <c r="Z273" s="105"/>
      <c r="AA273" s="105"/>
    </row>
    <row r="274" spans="1:27" ht="15.75" customHeight="1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7"/>
      <c r="X274" s="105"/>
      <c r="Y274" s="105"/>
      <c r="Z274" s="105"/>
      <c r="AA274" s="105"/>
    </row>
    <row r="275" spans="1:27" ht="15.75" customHeight="1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7"/>
      <c r="X275" s="105"/>
      <c r="Y275" s="105"/>
      <c r="Z275" s="105"/>
      <c r="AA275" s="105"/>
    </row>
    <row r="276" spans="1:27" ht="15.75" customHeight="1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7"/>
      <c r="X276" s="105"/>
      <c r="Y276" s="105"/>
      <c r="Z276" s="105"/>
      <c r="AA276" s="105"/>
    </row>
    <row r="277" spans="1:27" ht="15.75" customHeight="1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7"/>
      <c r="X277" s="105"/>
      <c r="Y277" s="105"/>
      <c r="Z277" s="105"/>
      <c r="AA277" s="105"/>
    </row>
    <row r="278" spans="1:27" ht="15.75" customHeight="1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7"/>
      <c r="X278" s="105"/>
      <c r="Y278" s="105"/>
      <c r="Z278" s="105"/>
      <c r="AA278" s="105"/>
    </row>
    <row r="279" spans="1:27" ht="15.75" customHeight="1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7"/>
      <c r="X279" s="105"/>
      <c r="Y279" s="105"/>
      <c r="Z279" s="105"/>
      <c r="AA279" s="105"/>
    </row>
    <row r="280" spans="1:27" ht="15.75" customHeight="1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7"/>
      <c r="X280" s="105"/>
      <c r="Y280" s="105"/>
      <c r="Z280" s="105"/>
      <c r="AA280" s="105"/>
    </row>
    <row r="281" spans="1:27" ht="15.75" customHeight="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7"/>
      <c r="X281" s="105"/>
      <c r="Y281" s="105"/>
      <c r="Z281" s="105"/>
      <c r="AA281" s="105"/>
    </row>
    <row r="282" spans="1:27" ht="15.75" customHeight="1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7"/>
      <c r="X282" s="105"/>
      <c r="Y282" s="105"/>
      <c r="Z282" s="105"/>
      <c r="AA282" s="105"/>
    </row>
    <row r="283" spans="1:27" ht="15.75" customHeight="1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7"/>
      <c r="X283" s="105"/>
      <c r="Y283" s="105"/>
      <c r="Z283" s="105"/>
      <c r="AA283" s="105"/>
    </row>
    <row r="284" spans="1:27" ht="15.75" customHeight="1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7"/>
      <c r="X284" s="105"/>
      <c r="Y284" s="105"/>
      <c r="Z284" s="105"/>
      <c r="AA284" s="105"/>
    </row>
    <row r="285" spans="1:27" ht="15.75" customHeight="1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7"/>
      <c r="X285" s="105"/>
      <c r="Y285" s="105"/>
      <c r="Z285" s="105"/>
      <c r="AA285" s="105"/>
    </row>
    <row r="286" spans="1:27" ht="15.75" customHeight="1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7"/>
      <c r="X286" s="105"/>
      <c r="Y286" s="105"/>
      <c r="Z286" s="105"/>
      <c r="AA286" s="105"/>
    </row>
    <row r="287" spans="1:27" ht="15.75" customHeight="1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7"/>
      <c r="X287" s="105"/>
      <c r="Y287" s="105"/>
      <c r="Z287" s="105"/>
      <c r="AA287" s="105"/>
    </row>
    <row r="288" spans="1:27" ht="15.75" customHeight="1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7"/>
      <c r="X288" s="105"/>
      <c r="Y288" s="105"/>
      <c r="Z288" s="105"/>
      <c r="AA288" s="105"/>
    </row>
    <row r="289" spans="1:27" ht="15.75" customHeight="1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7"/>
      <c r="X289" s="105"/>
      <c r="Y289" s="105"/>
      <c r="Z289" s="105"/>
      <c r="AA289" s="105"/>
    </row>
    <row r="290" spans="1:27" ht="15.75" customHeight="1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7"/>
      <c r="X290" s="105"/>
      <c r="Y290" s="105"/>
      <c r="Z290" s="105"/>
      <c r="AA290" s="105"/>
    </row>
    <row r="291" spans="1:27" ht="15.75" customHeight="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7"/>
      <c r="X291" s="105"/>
      <c r="Y291" s="105"/>
      <c r="Z291" s="105"/>
      <c r="AA291" s="105"/>
    </row>
    <row r="292" spans="1:27" ht="15.75" customHeight="1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7"/>
      <c r="X292" s="105"/>
      <c r="Y292" s="105"/>
      <c r="Z292" s="105"/>
      <c r="AA292" s="105"/>
    </row>
    <row r="293" spans="1:27" ht="15.75" customHeight="1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7"/>
      <c r="X293" s="105"/>
      <c r="Y293" s="105"/>
      <c r="Z293" s="105"/>
      <c r="AA293" s="105"/>
    </row>
    <row r="294" spans="1:27" ht="15.75" customHeight="1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7"/>
      <c r="X294" s="105"/>
      <c r="Y294" s="105"/>
      <c r="Z294" s="105"/>
      <c r="AA294" s="105"/>
    </row>
    <row r="295" spans="1:27" ht="15.75" customHeight="1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7"/>
      <c r="X295" s="105"/>
      <c r="Y295" s="105"/>
      <c r="Z295" s="105"/>
      <c r="AA295" s="105"/>
    </row>
    <row r="296" spans="1:27" ht="15.75" customHeight="1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7"/>
      <c r="X296" s="105"/>
      <c r="Y296" s="105"/>
      <c r="Z296" s="105"/>
      <c r="AA296" s="105"/>
    </row>
    <row r="297" spans="1:27" ht="15.75" customHeight="1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7"/>
      <c r="X297" s="105"/>
      <c r="Y297" s="105"/>
      <c r="Z297" s="105"/>
      <c r="AA297" s="105"/>
    </row>
    <row r="298" spans="1:27" ht="15.75" customHeight="1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7"/>
      <c r="X298" s="105"/>
      <c r="Y298" s="105"/>
      <c r="Z298" s="105"/>
      <c r="AA298" s="105"/>
    </row>
    <row r="299" spans="1:27" ht="15.75" customHeight="1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7"/>
      <c r="X299" s="105"/>
      <c r="Y299" s="105"/>
      <c r="Z299" s="105"/>
      <c r="AA299" s="105"/>
    </row>
    <row r="300" spans="1:27" ht="15.75" customHeight="1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7"/>
      <c r="X300" s="105"/>
      <c r="Y300" s="105"/>
      <c r="Z300" s="105"/>
      <c r="AA300" s="105"/>
    </row>
    <row r="301" spans="1:27" ht="15.75" customHeight="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7"/>
      <c r="X301" s="105"/>
      <c r="Y301" s="105"/>
      <c r="Z301" s="105"/>
      <c r="AA301" s="105"/>
    </row>
    <row r="302" spans="1:27" ht="15.75" customHeight="1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7"/>
      <c r="X302" s="105"/>
      <c r="Y302" s="105"/>
      <c r="Z302" s="105"/>
      <c r="AA302" s="105"/>
    </row>
    <row r="303" spans="1:27" ht="15.75" customHeight="1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7"/>
      <c r="X303" s="105"/>
      <c r="Y303" s="105"/>
      <c r="Z303" s="105"/>
      <c r="AA303" s="105"/>
    </row>
    <row r="304" spans="1:27" ht="15.75" customHeight="1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7"/>
      <c r="X304" s="105"/>
      <c r="Y304" s="105"/>
      <c r="Z304" s="105"/>
      <c r="AA304" s="105"/>
    </row>
    <row r="305" spans="1:27" ht="15.75" customHeight="1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7"/>
      <c r="X305" s="105"/>
      <c r="Y305" s="105"/>
      <c r="Z305" s="105"/>
      <c r="AA305" s="105"/>
    </row>
    <row r="306" spans="1:27" ht="15.75" customHeight="1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7"/>
      <c r="X306" s="105"/>
      <c r="Y306" s="105"/>
      <c r="Z306" s="105"/>
      <c r="AA306" s="105"/>
    </row>
    <row r="307" spans="1:27" ht="15.75" customHeight="1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7"/>
      <c r="X307" s="105"/>
      <c r="Y307" s="105"/>
      <c r="Z307" s="105"/>
      <c r="AA307" s="105"/>
    </row>
    <row r="308" spans="1:27" ht="15.75" customHeight="1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7"/>
      <c r="X308" s="105"/>
      <c r="Y308" s="105"/>
      <c r="Z308" s="105"/>
      <c r="AA308" s="105"/>
    </row>
    <row r="309" spans="1:27" ht="15.75" customHeight="1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7"/>
      <c r="X309" s="105"/>
      <c r="Y309" s="105"/>
      <c r="Z309" s="105"/>
      <c r="AA309" s="105"/>
    </row>
    <row r="310" spans="1:27" ht="15.75" customHeight="1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7"/>
      <c r="X310" s="105"/>
      <c r="Y310" s="105"/>
      <c r="Z310" s="105"/>
      <c r="AA310" s="105"/>
    </row>
    <row r="311" spans="1:27" ht="15.75" customHeight="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7"/>
      <c r="X311" s="105"/>
      <c r="Y311" s="105"/>
      <c r="Z311" s="105"/>
      <c r="AA311" s="105"/>
    </row>
    <row r="312" spans="1:27" ht="15.75" customHeight="1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7"/>
      <c r="X312" s="105"/>
      <c r="Y312" s="105"/>
      <c r="Z312" s="105"/>
      <c r="AA312" s="105"/>
    </row>
    <row r="313" spans="1:27" ht="15.75" customHeight="1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7"/>
      <c r="X313" s="105"/>
      <c r="Y313" s="105"/>
      <c r="Z313" s="105"/>
      <c r="AA313" s="105"/>
    </row>
    <row r="314" spans="1:27" ht="15.75" customHeight="1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7"/>
      <c r="X314" s="105"/>
      <c r="Y314" s="105"/>
      <c r="Z314" s="105"/>
      <c r="AA314" s="105"/>
    </row>
    <row r="315" spans="1:27" ht="15.75" customHeight="1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7"/>
      <c r="X315" s="105"/>
      <c r="Y315" s="105"/>
      <c r="Z315" s="105"/>
      <c r="AA315" s="105"/>
    </row>
    <row r="316" spans="1:27" ht="15.75" customHeight="1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7"/>
      <c r="X316" s="105"/>
      <c r="Y316" s="105"/>
      <c r="Z316" s="105"/>
      <c r="AA316" s="105"/>
    </row>
    <row r="317" spans="1:27" ht="15.75" customHeight="1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7"/>
      <c r="X317" s="105"/>
      <c r="Y317" s="105"/>
      <c r="Z317" s="105"/>
      <c r="AA317" s="105"/>
    </row>
    <row r="318" spans="1:27" ht="15.75" customHeight="1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7"/>
      <c r="X318" s="105"/>
      <c r="Y318" s="105"/>
      <c r="Z318" s="105"/>
      <c r="AA318" s="105"/>
    </row>
    <row r="319" spans="1:27" ht="15.75" customHeight="1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7"/>
      <c r="X319" s="105"/>
      <c r="Y319" s="105"/>
      <c r="Z319" s="105"/>
      <c r="AA319" s="105"/>
    </row>
    <row r="320" spans="1:27" ht="15.75" customHeight="1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7"/>
      <c r="X320" s="105"/>
      <c r="Y320" s="105"/>
      <c r="Z320" s="105"/>
      <c r="AA320" s="105"/>
    </row>
    <row r="321" spans="1:27" ht="15.75" customHeight="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7"/>
      <c r="X321" s="105"/>
      <c r="Y321" s="105"/>
      <c r="Z321" s="105"/>
      <c r="AA321" s="105"/>
    </row>
    <row r="322" spans="1:27" ht="15.75" customHeight="1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7"/>
      <c r="X322" s="105"/>
      <c r="Y322" s="105"/>
      <c r="Z322" s="105"/>
      <c r="AA322" s="105"/>
    </row>
    <row r="323" spans="1:27" ht="15.75" customHeight="1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7"/>
      <c r="X323" s="105"/>
      <c r="Y323" s="105"/>
      <c r="Z323" s="105"/>
      <c r="AA323" s="105"/>
    </row>
    <row r="324" spans="1:27" ht="15.75" customHeight="1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7"/>
      <c r="X324" s="105"/>
      <c r="Y324" s="105"/>
      <c r="Z324" s="105"/>
      <c r="AA324" s="105"/>
    </row>
    <row r="325" spans="1:27" ht="15.75" customHeight="1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7"/>
      <c r="X325" s="105"/>
      <c r="Y325" s="105"/>
      <c r="Z325" s="105"/>
      <c r="AA325" s="105"/>
    </row>
    <row r="326" spans="1:27" ht="15.75" customHeight="1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7"/>
      <c r="X326" s="105"/>
      <c r="Y326" s="105"/>
      <c r="Z326" s="105"/>
      <c r="AA326" s="105"/>
    </row>
    <row r="327" spans="1:27" ht="15.75" customHeight="1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7"/>
      <c r="X327" s="105"/>
      <c r="Y327" s="105"/>
      <c r="Z327" s="105"/>
      <c r="AA327" s="105"/>
    </row>
    <row r="328" spans="1:27" ht="15.75" customHeight="1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7"/>
      <c r="X328" s="105"/>
      <c r="Y328" s="105"/>
      <c r="Z328" s="105"/>
      <c r="AA328" s="105"/>
    </row>
    <row r="329" spans="1:27" ht="15.75" customHeight="1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7"/>
      <c r="X329" s="105"/>
      <c r="Y329" s="105"/>
      <c r="Z329" s="105"/>
      <c r="AA329" s="105"/>
    </row>
    <row r="330" spans="1:27" ht="15.75" customHeight="1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7"/>
      <c r="X330" s="105"/>
      <c r="Y330" s="105"/>
      <c r="Z330" s="105"/>
      <c r="AA330" s="105"/>
    </row>
    <row r="331" spans="1:27" ht="15.75" customHeight="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7"/>
      <c r="X331" s="105"/>
      <c r="Y331" s="105"/>
      <c r="Z331" s="105"/>
      <c r="AA331" s="105"/>
    </row>
    <row r="332" spans="1:27" ht="15.75" customHeight="1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7"/>
      <c r="X332" s="105"/>
      <c r="Y332" s="105"/>
      <c r="Z332" s="105"/>
      <c r="AA332" s="105"/>
    </row>
    <row r="333" spans="1:27" ht="15.75" customHeight="1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7"/>
      <c r="X333" s="105"/>
      <c r="Y333" s="105"/>
      <c r="Z333" s="105"/>
      <c r="AA333" s="105"/>
    </row>
    <row r="334" spans="1:27" ht="15.75" customHeight="1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7"/>
      <c r="X334" s="105"/>
      <c r="Y334" s="105"/>
      <c r="Z334" s="105"/>
      <c r="AA334" s="105"/>
    </row>
    <row r="335" spans="1:27" ht="15.75" customHeight="1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7"/>
      <c r="X335" s="105"/>
      <c r="Y335" s="105"/>
      <c r="Z335" s="105"/>
      <c r="AA335" s="105"/>
    </row>
    <row r="336" spans="1:27" ht="15.75" customHeight="1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7"/>
      <c r="X336" s="105"/>
      <c r="Y336" s="105"/>
      <c r="Z336" s="105"/>
      <c r="AA336" s="105"/>
    </row>
    <row r="337" spans="1:27" ht="15.75" customHeight="1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7"/>
      <c r="X337" s="105"/>
      <c r="Y337" s="105"/>
      <c r="Z337" s="105"/>
      <c r="AA337" s="105"/>
    </row>
    <row r="338" spans="1:27" ht="15.75" customHeight="1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7"/>
      <c r="X338" s="105"/>
      <c r="Y338" s="105"/>
      <c r="Z338" s="105"/>
      <c r="AA338" s="105"/>
    </row>
    <row r="339" spans="1:27" ht="15.75" customHeight="1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7"/>
      <c r="X339" s="105"/>
      <c r="Y339" s="105"/>
      <c r="Z339" s="105"/>
      <c r="AA339" s="105"/>
    </row>
    <row r="340" spans="1:27" ht="15.75" customHeight="1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7"/>
      <c r="X340" s="105"/>
      <c r="Y340" s="105"/>
      <c r="Z340" s="105"/>
      <c r="AA340" s="105"/>
    </row>
    <row r="341" spans="1:27" ht="15.75" customHeight="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7"/>
      <c r="X341" s="105"/>
      <c r="Y341" s="105"/>
      <c r="Z341" s="105"/>
      <c r="AA341" s="105"/>
    </row>
    <row r="342" spans="1:27" ht="15.75" customHeight="1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7"/>
      <c r="X342" s="105"/>
      <c r="Y342" s="105"/>
      <c r="Z342" s="105"/>
      <c r="AA342" s="105"/>
    </row>
    <row r="343" spans="1:27" ht="15.75" customHeight="1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7"/>
      <c r="X343" s="105"/>
      <c r="Y343" s="105"/>
      <c r="Z343" s="105"/>
      <c r="AA343" s="105"/>
    </row>
    <row r="344" spans="1:27" ht="15.75" customHeight="1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7"/>
      <c r="X344" s="105"/>
      <c r="Y344" s="105"/>
      <c r="Z344" s="105"/>
      <c r="AA344" s="105"/>
    </row>
    <row r="345" spans="1:27" ht="15.75" customHeight="1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7"/>
      <c r="X345" s="105"/>
      <c r="Y345" s="105"/>
      <c r="Z345" s="105"/>
      <c r="AA345" s="105"/>
    </row>
    <row r="346" spans="1:27" ht="15.75" customHeight="1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7"/>
      <c r="X346" s="105"/>
      <c r="Y346" s="105"/>
      <c r="Z346" s="105"/>
      <c r="AA346" s="105"/>
    </row>
    <row r="347" spans="1:27" ht="15.75" customHeight="1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7"/>
      <c r="X347" s="105"/>
      <c r="Y347" s="105"/>
      <c r="Z347" s="105"/>
      <c r="AA347" s="105"/>
    </row>
    <row r="348" spans="1:27" ht="15.75" customHeight="1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7"/>
      <c r="X348" s="105"/>
      <c r="Y348" s="105"/>
      <c r="Z348" s="105"/>
      <c r="AA348" s="105"/>
    </row>
    <row r="349" spans="1:27" ht="15.75" customHeight="1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7"/>
      <c r="X349" s="105"/>
      <c r="Y349" s="105"/>
      <c r="Z349" s="105"/>
      <c r="AA349" s="105"/>
    </row>
    <row r="350" spans="1:27" ht="15.75" customHeight="1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7"/>
      <c r="X350" s="105"/>
      <c r="Y350" s="105"/>
      <c r="Z350" s="105"/>
      <c r="AA350" s="105"/>
    </row>
    <row r="351" spans="1:27" ht="15.75" customHeight="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7"/>
      <c r="X351" s="105"/>
      <c r="Y351" s="105"/>
      <c r="Z351" s="105"/>
      <c r="AA351" s="105"/>
    </row>
    <row r="352" spans="1:27" ht="15.75" customHeight="1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7"/>
      <c r="X352" s="105"/>
      <c r="Y352" s="105"/>
      <c r="Z352" s="105"/>
      <c r="AA352" s="105"/>
    </row>
    <row r="353" spans="1:27" ht="15.75" customHeight="1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7"/>
      <c r="X353" s="105"/>
      <c r="Y353" s="105"/>
      <c r="Z353" s="105"/>
      <c r="AA353" s="105"/>
    </row>
    <row r="354" spans="1:27" ht="15.75" customHeight="1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7"/>
      <c r="X354" s="105"/>
      <c r="Y354" s="105"/>
      <c r="Z354" s="105"/>
      <c r="AA354" s="105"/>
    </row>
    <row r="355" spans="1:27" ht="15.75" customHeight="1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7"/>
      <c r="X355" s="105"/>
      <c r="Y355" s="105"/>
      <c r="Z355" s="105"/>
      <c r="AA355" s="105"/>
    </row>
    <row r="356" spans="1:27" ht="15.75" customHeight="1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7"/>
      <c r="X356" s="105"/>
      <c r="Y356" s="105"/>
      <c r="Z356" s="105"/>
      <c r="AA356" s="105"/>
    </row>
    <row r="357" spans="1:27" ht="15.75" customHeight="1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7"/>
      <c r="X357" s="105"/>
      <c r="Y357" s="105"/>
      <c r="Z357" s="105"/>
      <c r="AA357" s="105"/>
    </row>
    <row r="358" spans="1:27" ht="15.75" customHeight="1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7"/>
      <c r="X358" s="105"/>
      <c r="Y358" s="105"/>
      <c r="Z358" s="105"/>
      <c r="AA358" s="105"/>
    </row>
    <row r="359" spans="1:27" ht="15.75" customHeight="1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7"/>
      <c r="X359" s="105"/>
      <c r="Y359" s="105"/>
      <c r="Z359" s="105"/>
      <c r="AA359" s="105"/>
    </row>
    <row r="360" spans="1:27" ht="15.75" customHeight="1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7"/>
      <c r="X360" s="105"/>
      <c r="Y360" s="105"/>
      <c r="Z360" s="105"/>
      <c r="AA360" s="105"/>
    </row>
    <row r="361" spans="1:27" ht="15.75" customHeight="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7"/>
      <c r="X361" s="105"/>
      <c r="Y361" s="105"/>
      <c r="Z361" s="105"/>
      <c r="AA361" s="105"/>
    </row>
    <row r="362" spans="1:27" ht="15.75" customHeight="1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7"/>
      <c r="X362" s="105"/>
      <c r="Y362" s="105"/>
      <c r="Z362" s="105"/>
      <c r="AA362" s="105"/>
    </row>
    <row r="363" spans="1:27" ht="15.75" customHeight="1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7"/>
      <c r="X363" s="105"/>
      <c r="Y363" s="105"/>
      <c r="Z363" s="105"/>
      <c r="AA363" s="105"/>
    </row>
    <row r="364" spans="1:27" ht="15.75" customHeight="1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7"/>
      <c r="X364" s="105"/>
      <c r="Y364" s="105"/>
      <c r="Z364" s="105"/>
      <c r="AA364" s="105"/>
    </row>
    <row r="365" spans="1:27" ht="15.75" customHeight="1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7"/>
      <c r="X365" s="105"/>
      <c r="Y365" s="105"/>
      <c r="Z365" s="105"/>
      <c r="AA365" s="105"/>
    </row>
    <row r="366" spans="1:27" ht="15.75" customHeight="1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7"/>
      <c r="X366" s="105"/>
      <c r="Y366" s="105"/>
      <c r="Z366" s="105"/>
      <c r="AA366" s="105"/>
    </row>
    <row r="367" spans="1:27" ht="15.75" customHeight="1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7"/>
      <c r="X367" s="105"/>
      <c r="Y367" s="105"/>
      <c r="Z367" s="105"/>
      <c r="AA367" s="105"/>
    </row>
    <row r="368" spans="1:27" ht="15.75" customHeight="1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7"/>
      <c r="X368" s="105"/>
      <c r="Y368" s="105"/>
      <c r="Z368" s="105"/>
      <c r="AA368" s="105"/>
    </row>
    <row r="369" spans="1:27" ht="15.75" customHeight="1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7"/>
      <c r="X369" s="105"/>
      <c r="Y369" s="105"/>
      <c r="Z369" s="105"/>
      <c r="AA369" s="105"/>
    </row>
    <row r="370" spans="1:27" ht="15.75" customHeight="1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7"/>
      <c r="X370" s="105"/>
      <c r="Y370" s="105"/>
      <c r="Z370" s="105"/>
      <c r="AA370" s="105"/>
    </row>
    <row r="371" spans="1:27" ht="15.75" customHeight="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7"/>
      <c r="X371" s="105"/>
      <c r="Y371" s="105"/>
      <c r="Z371" s="105"/>
      <c r="AA371" s="105"/>
    </row>
    <row r="372" spans="1:27" ht="15.75" customHeight="1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7"/>
      <c r="X372" s="105"/>
      <c r="Y372" s="105"/>
      <c r="Z372" s="105"/>
      <c r="AA372" s="105"/>
    </row>
    <row r="373" spans="1:27" ht="15.75" customHeight="1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7"/>
      <c r="X373" s="105"/>
      <c r="Y373" s="105"/>
      <c r="Z373" s="105"/>
      <c r="AA373" s="105"/>
    </row>
    <row r="374" spans="1:27" ht="15.75" customHeight="1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7"/>
      <c r="X374" s="105"/>
      <c r="Y374" s="105"/>
      <c r="Z374" s="105"/>
      <c r="AA374" s="105"/>
    </row>
    <row r="375" spans="1:27" ht="15.75" customHeight="1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7"/>
      <c r="X375" s="105"/>
      <c r="Y375" s="105"/>
      <c r="Z375" s="105"/>
      <c r="AA375" s="105"/>
    </row>
    <row r="376" spans="1:27" ht="15.75" customHeight="1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7"/>
      <c r="X376" s="105"/>
      <c r="Y376" s="105"/>
      <c r="Z376" s="105"/>
      <c r="AA376" s="105"/>
    </row>
    <row r="377" spans="1:27" ht="15.75" customHeight="1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7"/>
      <c r="X377" s="105"/>
      <c r="Y377" s="105"/>
      <c r="Z377" s="105"/>
      <c r="AA377" s="105"/>
    </row>
    <row r="378" spans="1:27" ht="15.75" customHeight="1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7"/>
      <c r="X378" s="105"/>
      <c r="Y378" s="105"/>
      <c r="Z378" s="105"/>
      <c r="AA378" s="105"/>
    </row>
    <row r="379" spans="1:27" ht="15.75" customHeight="1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7"/>
      <c r="X379" s="105"/>
      <c r="Y379" s="105"/>
      <c r="Z379" s="105"/>
      <c r="AA379" s="105"/>
    </row>
    <row r="380" spans="1:27" ht="15.75" customHeight="1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7"/>
      <c r="X380" s="105"/>
      <c r="Y380" s="105"/>
      <c r="Z380" s="105"/>
      <c r="AA380" s="105"/>
    </row>
    <row r="381" spans="1:27" ht="15.75" customHeight="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7"/>
      <c r="X381" s="105"/>
      <c r="Y381" s="105"/>
      <c r="Z381" s="105"/>
      <c r="AA381" s="105"/>
    </row>
    <row r="382" spans="1:27" ht="15.75" customHeight="1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7"/>
      <c r="X382" s="105"/>
      <c r="Y382" s="105"/>
      <c r="Z382" s="105"/>
      <c r="AA382" s="105"/>
    </row>
    <row r="383" spans="1:27" ht="15.75" customHeight="1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7"/>
      <c r="X383" s="105"/>
      <c r="Y383" s="105"/>
      <c r="Z383" s="105"/>
      <c r="AA383" s="105"/>
    </row>
    <row r="384" spans="1:27" ht="15.75" customHeight="1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7"/>
      <c r="X384" s="105"/>
      <c r="Y384" s="105"/>
      <c r="Z384" s="105"/>
      <c r="AA384" s="105"/>
    </row>
    <row r="385" spans="1:27" ht="15.75" customHeight="1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7"/>
      <c r="X385" s="105"/>
      <c r="Y385" s="105"/>
      <c r="Z385" s="105"/>
      <c r="AA385" s="105"/>
    </row>
    <row r="386" spans="1:27" ht="15.75" customHeight="1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7"/>
      <c r="X386" s="105"/>
      <c r="Y386" s="105"/>
      <c r="Z386" s="105"/>
      <c r="AA386" s="105"/>
    </row>
    <row r="387" spans="1:27" ht="15.75" customHeight="1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7"/>
      <c r="X387" s="105"/>
      <c r="Y387" s="105"/>
      <c r="Z387" s="105"/>
      <c r="AA387" s="105"/>
    </row>
    <row r="388" spans="1:27" ht="15.75" customHeight="1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7"/>
      <c r="X388" s="105"/>
      <c r="Y388" s="105"/>
      <c r="Z388" s="105"/>
      <c r="AA388" s="105"/>
    </row>
    <row r="389" spans="1:27" ht="15.75" customHeight="1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7"/>
      <c r="X389" s="105"/>
      <c r="Y389" s="105"/>
      <c r="Z389" s="105"/>
      <c r="AA389" s="105"/>
    </row>
    <row r="390" spans="1:27" ht="15.75" customHeight="1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7"/>
      <c r="X390" s="105"/>
      <c r="Y390" s="105"/>
      <c r="Z390" s="105"/>
      <c r="AA390" s="105"/>
    </row>
    <row r="391" spans="1:27" ht="15.75" customHeight="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7"/>
      <c r="X391" s="105"/>
      <c r="Y391" s="105"/>
      <c r="Z391" s="105"/>
      <c r="AA391" s="105"/>
    </row>
    <row r="392" spans="1:27" ht="15.75" customHeight="1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7"/>
      <c r="X392" s="105"/>
      <c r="Y392" s="105"/>
      <c r="Z392" s="105"/>
      <c r="AA392" s="105"/>
    </row>
    <row r="393" spans="1:27" ht="15.75" customHeight="1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7"/>
      <c r="X393" s="105"/>
      <c r="Y393" s="105"/>
      <c r="Z393" s="105"/>
      <c r="AA393" s="105"/>
    </row>
    <row r="394" spans="1:27" ht="15.75" customHeight="1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7"/>
      <c r="X394" s="105"/>
      <c r="Y394" s="105"/>
      <c r="Z394" s="105"/>
      <c r="AA394" s="105"/>
    </row>
    <row r="395" spans="1:27" ht="15.75" customHeight="1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7"/>
      <c r="X395" s="105"/>
      <c r="Y395" s="105"/>
      <c r="Z395" s="105"/>
      <c r="AA395" s="105"/>
    </row>
    <row r="396" spans="1:27" ht="15.75" customHeight="1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7"/>
      <c r="X396" s="105"/>
      <c r="Y396" s="105"/>
      <c r="Z396" s="105"/>
      <c r="AA396" s="105"/>
    </row>
    <row r="397" spans="1:27" ht="15.75" customHeight="1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7"/>
      <c r="X397" s="105"/>
      <c r="Y397" s="105"/>
      <c r="Z397" s="105"/>
      <c r="AA397" s="105"/>
    </row>
    <row r="398" spans="1:27" ht="15.75" customHeight="1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7"/>
      <c r="X398" s="105"/>
      <c r="Y398" s="105"/>
      <c r="Z398" s="105"/>
      <c r="AA398" s="105"/>
    </row>
    <row r="399" spans="1:27" ht="15.75" customHeight="1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7"/>
      <c r="X399" s="105"/>
      <c r="Y399" s="105"/>
      <c r="Z399" s="105"/>
      <c r="AA399" s="105"/>
    </row>
    <row r="400" spans="1:27" ht="15.75" customHeight="1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7"/>
      <c r="X400" s="105"/>
      <c r="Y400" s="105"/>
      <c r="Z400" s="105"/>
      <c r="AA400" s="105"/>
    </row>
    <row r="401" spans="1:27" ht="15.7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7"/>
      <c r="X401" s="105"/>
      <c r="Y401" s="105"/>
      <c r="Z401" s="105"/>
      <c r="AA401" s="105"/>
    </row>
    <row r="402" spans="1:27" ht="15.7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7"/>
      <c r="X402" s="105"/>
      <c r="Y402" s="105"/>
      <c r="Z402" s="105"/>
      <c r="AA402" s="105"/>
    </row>
    <row r="403" spans="1:27" ht="15.7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7"/>
      <c r="X403" s="105"/>
      <c r="Y403" s="105"/>
      <c r="Z403" s="105"/>
      <c r="AA403" s="105"/>
    </row>
    <row r="404" spans="1:27" ht="15.7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7"/>
      <c r="X404" s="105"/>
      <c r="Y404" s="105"/>
      <c r="Z404" s="105"/>
      <c r="AA404" s="105"/>
    </row>
    <row r="405" spans="1:27" ht="15.7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7"/>
      <c r="X405" s="105"/>
      <c r="Y405" s="105"/>
      <c r="Z405" s="105"/>
      <c r="AA405" s="105"/>
    </row>
    <row r="406" spans="1:27" ht="15.7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7"/>
      <c r="X406" s="105"/>
      <c r="Y406" s="105"/>
      <c r="Z406" s="105"/>
      <c r="AA406" s="105"/>
    </row>
    <row r="407" spans="1:27" ht="15.7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7"/>
      <c r="X407" s="105"/>
      <c r="Y407" s="105"/>
      <c r="Z407" s="105"/>
      <c r="AA407" s="105"/>
    </row>
    <row r="408" spans="1:27" ht="15.7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7"/>
      <c r="X408" s="105"/>
      <c r="Y408" s="105"/>
      <c r="Z408" s="105"/>
      <c r="AA408" s="105"/>
    </row>
    <row r="409" spans="1:27" ht="15.7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7"/>
      <c r="X409" s="105"/>
      <c r="Y409" s="105"/>
      <c r="Z409" s="105"/>
      <c r="AA409" s="105"/>
    </row>
    <row r="410" spans="1:27" ht="15.7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7"/>
      <c r="X410" s="105"/>
      <c r="Y410" s="105"/>
      <c r="Z410" s="105"/>
      <c r="AA410" s="105"/>
    </row>
    <row r="411" spans="1:27" ht="15.7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7"/>
      <c r="X411" s="105"/>
      <c r="Y411" s="105"/>
      <c r="Z411" s="105"/>
      <c r="AA411" s="105"/>
    </row>
    <row r="412" spans="1:27" ht="15.7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7"/>
      <c r="X412" s="105"/>
      <c r="Y412" s="105"/>
      <c r="Z412" s="105"/>
      <c r="AA412" s="105"/>
    </row>
    <row r="413" spans="1:27" ht="15.7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7"/>
      <c r="X413" s="105"/>
      <c r="Y413" s="105"/>
      <c r="Z413" s="105"/>
      <c r="AA413" s="105"/>
    </row>
    <row r="414" spans="1:27" ht="15.7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7"/>
      <c r="X414" s="105"/>
      <c r="Y414" s="105"/>
      <c r="Z414" s="105"/>
      <c r="AA414" s="105"/>
    </row>
    <row r="415" spans="1:27" ht="15.7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7"/>
      <c r="X415" s="105"/>
      <c r="Y415" s="105"/>
      <c r="Z415" s="105"/>
      <c r="AA415" s="105"/>
    </row>
    <row r="416" spans="1:27" ht="15.7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7"/>
      <c r="X416" s="105"/>
      <c r="Y416" s="105"/>
      <c r="Z416" s="105"/>
      <c r="AA416" s="105"/>
    </row>
    <row r="417" spans="1:27" ht="15.7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7"/>
      <c r="X417" s="105"/>
      <c r="Y417" s="105"/>
      <c r="Z417" s="105"/>
      <c r="AA417" s="105"/>
    </row>
    <row r="418" spans="1:27" ht="15.7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7"/>
      <c r="X418" s="105"/>
      <c r="Y418" s="105"/>
      <c r="Z418" s="105"/>
      <c r="AA418" s="105"/>
    </row>
    <row r="419" spans="1:27" ht="15.7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7"/>
      <c r="X419" s="105"/>
      <c r="Y419" s="105"/>
      <c r="Z419" s="105"/>
      <c r="AA419" s="105"/>
    </row>
    <row r="420" spans="1:27" ht="15.7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7"/>
      <c r="X420" s="105"/>
      <c r="Y420" s="105"/>
      <c r="Z420" s="105"/>
      <c r="AA420" s="105"/>
    </row>
    <row r="421" spans="1:27" ht="15.7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7"/>
      <c r="X421" s="105"/>
      <c r="Y421" s="105"/>
      <c r="Z421" s="105"/>
      <c r="AA421" s="105"/>
    </row>
    <row r="422" spans="1:27" ht="15.7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7"/>
      <c r="X422" s="105"/>
      <c r="Y422" s="105"/>
      <c r="Z422" s="105"/>
      <c r="AA422" s="105"/>
    </row>
    <row r="423" spans="1:27" ht="15.7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7"/>
      <c r="X423" s="105"/>
      <c r="Y423" s="105"/>
      <c r="Z423" s="105"/>
      <c r="AA423" s="105"/>
    </row>
    <row r="424" spans="1:27" ht="15.7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7"/>
      <c r="X424" s="105"/>
      <c r="Y424" s="105"/>
      <c r="Z424" s="105"/>
      <c r="AA424" s="105"/>
    </row>
    <row r="425" spans="1:27" ht="15.7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7"/>
      <c r="X425" s="105"/>
      <c r="Y425" s="105"/>
      <c r="Z425" s="105"/>
      <c r="AA425" s="105"/>
    </row>
    <row r="426" spans="1:27" ht="15.7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7"/>
      <c r="X426" s="105"/>
      <c r="Y426" s="105"/>
      <c r="Z426" s="105"/>
      <c r="AA426" s="105"/>
    </row>
    <row r="427" spans="1:27" ht="15.7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7"/>
      <c r="X427" s="105"/>
      <c r="Y427" s="105"/>
      <c r="Z427" s="105"/>
      <c r="AA427" s="105"/>
    </row>
    <row r="428" spans="1:27" ht="15.7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7"/>
      <c r="X428" s="105"/>
      <c r="Y428" s="105"/>
      <c r="Z428" s="105"/>
      <c r="AA428" s="105"/>
    </row>
    <row r="429" spans="1:27" ht="15.7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7"/>
      <c r="X429" s="105"/>
      <c r="Y429" s="105"/>
      <c r="Z429" s="105"/>
      <c r="AA429" s="105"/>
    </row>
    <row r="430" spans="1:27" ht="15.7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7"/>
      <c r="X430" s="105"/>
      <c r="Y430" s="105"/>
      <c r="Z430" s="105"/>
      <c r="AA430" s="105"/>
    </row>
    <row r="431" spans="1:27" ht="15.7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7"/>
      <c r="X431" s="105"/>
      <c r="Y431" s="105"/>
      <c r="Z431" s="105"/>
      <c r="AA431" s="105"/>
    </row>
    <row r="432" spans="1:27" ht="15.7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7"/>
      <c r="X432" s="105"/>
      <c r="Y432" s="105"/>
      <c r="Z432" s="105"/>
      <c r="AA432" s="105"/>
    </row>
    <row r="433" spans="1:27" ht="15.7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7"/>
      <c r="X433" s="105"/>
      <c r="Y433" s="105"/>
      <c r="Z433" s="105"/>
      <c r="AA433" s="105"/>
    </row>
    <row r="434" spans="1:27" ht="15.7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7"/>
      <c r="X434" s="105"/>
      <c r="Y434" s="105"/>
      <c r="Z434" s="105"/>
      <c r="AA434" s="105"/>
    </row>
    <row r="435" spans="1:27" ht="15.7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7"/>
      <c r="X435" s="105"/>
      <c r="Y435" s="105"/>
      <c r="Z435" s="105"/>
      <c r="AA435" s="105"/>
    </row>
    <row r="436" spans="1:27" ht="15.7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7"/>
      <c r="X436" s="105"/>
      <c r="Y436" s="105"/>
      <c r="Z436" s="105"/>
      <c r="AA436" s="105"/>
    </row>
    <row r="437" spans="1:27" ht="15.7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7"/>
      <c r="X437" s="105"/>
      <c r="Y437" s="105"/>
      <c r="Z437" s="105"/>
      <c r="AA437" s="105"/>
    </row>
    <row r="438" spans="1:27" ht="15.7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7"/>
      <c r="X438" s="105"/>
      <c r="Y438" s="105"/>
      <c r="Z438" s="105"/>
      <c r="AA438" s="105"/>
    </row>
    <row r="439" spans="1:27" ht="15.7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7"/>
      <c r="X439" s="105"/>
      <c r="Y439" s="105"/>
      <c r="Z439" s="105"/>
      <c r="AA439" s="105"/>
    </row>
    <row r="440" spans="1:27" ht="15.7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7"/>
      <c r="X440" s="105"/>
      <c r="Y440" s="105"/>
      <c r="Z440" s="105"/>
      <c r="AA440" s="105"/>
    </row>
    <row r="441" spans="1:27" ht="15.7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7"/>
      <c r="X441" s="105"/>
      <c r="Y441" s="105"/>
      <c r="Z441" s="105"/>
      <c r="AA441" s="105"/>
    </row>
    <row r="442" spans="1:27" ht="15.7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7"/>
      <c r="X442" s="105"/>
      <c r="Y442" s="105"/>
      <c r="Z442" s="105"/>
      <c r="AA442" s="105"/>
    </row>
    <row r="443" spans="1:27" ht="15.7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7"/>
      <c r="X443" s="105"/>
      <c r="Y443" s="105"/>
      <c r="Z443" s="105"/>
      <c r="AA443" s="105"/>
    </row>
    <row r="444" spans="1:27" ht="15.7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7"/>
      <c r="X444" s="105"/>
      <c r="Y444" s="105"/>
      <c r="Z444" s="105"/>
      <c r="AA444" s="105"/>
    </row>
    <row r="445" spans="1:27" ht="15.7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7"/>
      <c r="X445" s="105"/>
      <c r="Y445" s="105"/>
      <c r="Z445" s="105"/>
      <c r="AA445" s="105"/>
    </row>
    <row r="446" spans="1:27" ht="15.7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7"/>
      <c r="X446" s="105"/>
      <c r="Y446" s="105"/>
      <c r="Z446" s="105"/>
      <c r="AA446" s="105"/>
    </row>
    <row r="447" spans="1:27" ht="15.7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7"/>
      <c r="X447" s="105"/>
      <c r="Y447" s="105"/>
      <c r="Z447" s="105"/>
      <c r="AA447" s="105"/>
    </row>
    <row r="448" spans="1:27" ht="15.7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7"/>
      <c r="X448" s="105"/>
      <c r="Y448" s="105"/>
      <c r="Z448" s="105"/>
      <c r="AA448" s="105"/>
    </row>
    <row r="449" spans="1:27" ht="15.7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7"/>
      <c r="X449" s="105"/>
      <c r="Y449" s="105"/>
      <c r="Z449" s="105"/>
      <c r="AA449" s="105"/>
    </row>
    <row r="450" spans="1:27" ht="15.7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7"/>
      <c r="X450" s="105"/>
      <c r="Y450" s="105"/>
      <c r="Z450" s="105"/>
      <c r="AA450" s="105"/>
    </row>
    <row r="451" spans="1:27" ht="15.7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7"/>
      <c r="X451" s="105"/>
      <c r="Y451" s="105"/>
      <c r="Z451" s="105"/>
      <c r="AA451" s="105"/>
    </row>
    <row r="452" spans="1:27" ht="15.7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7"/>
      <c r="X452" s="105"/>
      <c r="Y452" s="105"/>
      <c r="Z452" s="105"/>
      <c r="AA452" s="105"/>
    </row>
    <row r="453" spans="1:27" ht="15.7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7"/>
      <c r="X453" s="105"/>
      <c r="Y453" s="105"/>
      <c r="Z453" s="105"/>
      <c r="AA453" s="105"/>
    </row>
    <row r="454" spans="1:27" ht="15.7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7"/>
      <c r="X454" s="105"/>
      <c r="Y454" s="105"/>
      <c r="Z454" s="105"/>
      <c r="AA454" s="105"/>
    </row>
    <row r="455" spans="1:27" ht="15.7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7"/>
      <c r="X455" s="105"/>
      <c r="Y455" s="105"/>
      <c r="Z455" s="105"/>
      <c r="AA455" s="105"/>
    </row>
    <row r="456" spans="1:27" ht="15.7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7"/>
      <c r="X456" s="105"/>
      <c r="Y456" s="105"/>
      <c r="Z456" s="105"/>
      <c r="AA456" s="105"/>
    </row>
    <row r="457" spans="1:27" ht="15.7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7"/>
      <c r="X457" s="105"/>
      <c r="Y457" s="105"/>
      <c r="Z457" s="105"/>
      <c r="AA457" s="105"/>
    </row>
    <row r="458" spans="1:27" ht="15.7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7"/>
      <c r="X458" s="105"/>
      <c r="Y458" s="105"/>
      <c r="Z458" s="105"/>
      <c r="AA458" s="105"/>
    </row>
    <row r="459" spans="1:27" ht="15.7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7"/>
      <c r="X459" s="105"/>
      <c r="Y459" s="105"/>
      <c r="Z459" s="105"/>
      <c r="AA459" s="105"/>
    </row>
    <row r="460" spans="1:27" ht="15.7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7"/>
      <c r="X460" s="105"/>
      <c r="Y460" s="105"/>
      <c r="Z460" s="105"/>
      <c r="AA460" s="105"/>
    </row>
    <row r="461" spans="1:27" ht="15.7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7"/>
      <c r="X461" s="105"/>
      <c r="Y461" s="105"/>
      <c r="Z461" s="105"/>
      <c r="AA461" s="105"/>
    </row>
    <row r="462" spans="1:27" ht="15.7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7"/>
      <c r="X462" s="105"/>
      <c r="Y462" s="105"/>
      <c r="Z462" s="105"/>
      <c r="AA462" s="105"/>
    </row>
    <row r="463" spans="1:27" ht="15.7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7"/>
      <c r="X463" s="105"/>
      <c r="Y463" s="105"/>
      <c r="Z463" s="105"/>
      <c r="AA463" s="105"/>
    </row>
    <row r="464" spans="1:27" ht="15.7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7"/>
      <c r="X464" s="105"/>
      <c r="Y464" s="105"/>
      <c r="Z464" s="105"/>
      <c r="AA464" s="105"/>
    </row>
    <row r="465" spans="1:27" ht="15.7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7"/>
      <c r="X465" s="105"/>
      <c r="Y465" s="105"/>
      <c r="Z465" s="105"/>
      <c r="AA465" s="105"/>
    </row>
    <row r="466" spans="1:27" ht="15.7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7"/>
      <c r="X466" s="105"/>
      <c r="Y466" s="105"/>
      <c r="Z466" s="105"/>
      <c r="AA466" s="105"/>
    </row>
    <row r="467" spans="1:27" ht="15.7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7"/>
      <c r="X467" s="105"/>
      <c r="Y467" s="105"/>
      <c r="Z467" s="105"/>
      <c r="AA467" s="105"/>
    </row>
    <row r="468" spans="1:27" ht="15.7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7"/>
      <c r="X468" s="105"/>
      <c r="Y468" s="105"/>
      <c r="Z468" s="105"/>
      <c r="AA468" s="105"/>
    </row>
    <row r="469" spans="1:27" ht="15.7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7"/>
      <c r="X469" s="105"/>
      <c r="Y469" s="105"/>
      <c r="Z469" s="105"/>
      <c r="AA469" s="105"/>
    </row>
    <row r="470" spans="1:27" ht="15.7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7"/>
      <c r="X470" s="105"/>
      <c r="Y470" s="105"/>
      <c r="Z470" s="105"/>
      <c r="AA470" s="105"/>
    </row>
    <row r="471" spans="1:27" ht="15.7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7"/>
      <c r="X471" s="105"/>
      <c r="Y471" s="105"/>
      <c r="Z471" s="105"/>
      <c r="AA471" s="105"/>
    </row>
    <row r="472" spans="1:27" ht="15.7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7"/>
      <c r="X472" s="105"/>
      <c r="Y472" s="105"/>
      <c r="Z472" s="105"/>
      <c r="AA472" s="105"/>
    </row>
    <row r="473" spans="1:27" ht="15.7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7"/>
      <c r="X473" s="105"/>
      <c r="Y473" s="105"/>
      <c r="Z473" s="105"/>
      <c r="AA473" s="105"/>
    </row>
    <row r="474" spans="1:27" ht="15.7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7"/>
      <c r="X474" s="105"/>
      <c r="Y474" s="105"/>
      <c r="Z474" s="105"/>
      <c r="AA474" s="105"/>
    </row>
    <row r="475" spans="1:27" ht="15.7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7"/>
      <c r="X475" s="105"/>
      <c r="Y475" s="105"/>
      <c r="Z475" s="105"/>
      <c r="AA475" s="105"/>
    </row>
    <row r="476" spans="1:27" ht="15.7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7"/>
      <c r="X476" s="105"/>
      <c r="Y476" s="105"/>
      <c r="Z476" s="105"/>
      <c r="AA476" s="105"/>
    </row>
    <row r="477" spans="1:27" ht="15.7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7"/>
      <c r="X477" s="105"/>
      <c r="Y477" s="105"/>
      <c r="Z477" s="105"/>
      <c r="AA477" s="105"/>
    </row>
    <row r="478" spans="1:27" ht="15.7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7"/>
      <c r="X478" s="105"/>
      <c r="Y478" s="105"/>
      <c r="Z478" s="105"/>
      <c r="AA478" s="105"/>
    </row>
    <row r="479" spans="1:27" ht="15.7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7"/>
      <c r="X479" s="105"/>
      <c r="Y479" s="105"/>
      <c r="Z479" s="105"/>
      <c r="AA479" s="105"/>
    </row>
    <row r="480" spans="1:27" ht="15.7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7"/>
      <c r="X480" s="105"/>
      <c r="Y480" s="105"/>
      <c r="Z480" s="105"/>
      <c r="AA480" s="105"/>
    </row>
    <row r="481" spans="1:27" ht="15.7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7"/>
      <c r="X481" s="105"/>
      <c r="Y481" s="105"/>
      <c r="Z481" s="105"/>
      <c r="AA481" s="105"/>
    </row>
    <row r="482" spans="1:27" ht="15.7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7"/>
      <c r="X482" s="105"/>
      <c r="Y482" s="105"/>
      <c r="Z482" s="105"/>
      <c r="AA482" s="105"/>
    </row>
    <row r="483" spans="1:27" ht="15.7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7"/>
      <c r="X483" s="105"/>
      <c r="Y483" s="105"/>
      <c r="Z483" s="105"/>
      <c r="AA483" s="105"/>
    </row>
    <row r="484" spans="1:27" ht="15.7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7"/>
      <c r="X484" s="105"/>
      <c r="Y484" s="105"/>
      <c r="Z484" s="105"/>
      <c r="AA484" s="105"/>
    </row>
    <row r="485" spans="1:27" ht="15.7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7"/>
      <c r="X485" s="105"/>
      <c r="Y485" s="105"/>
      <c r="Z485" s="105"/>
      <c r="AA485" s="105"/>
    </row>
    <row r="486" spans="1:27" ht="15.7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7"/>
      <c r="X486" s="105"/>
      <c r="Y486" s="105"/>
      <c r="Z486" s="105"/>
      <c r="AA486" s="105"/>
    </row>
    <row r="487" spans="1:27" ht="15.7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7"/>
      <c r="X487" s="105"/>
      <c r="Y487" s="105"/>
      <c r="Z487" s="105"/>
      <c r="AA487" s="105"/>
    </row>
    <row r="488" spans="1:27" ht="15.7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7"/>
      <c r="X488" s="105"/>
      <c r="Y488" s="105"/>
      <c r="Z488" s="105"/>
      <c r="AA488" s="105"/>
    </row>
    <row r="489" spans="1:27" ht="15.7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7"/>
      <c r="X489" s="105"/>
      <c r="Y489" s="105"/>
      <c r="Z489" s="105"/>
      <c r="AA489" s="105"/>
    </row>
    <row r="490" spans="1:27" ht="15.7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7"/>
      <c r="X490" s="105"/>
      <c r="Y490" s="105"/>
      <c r="Z490" s="105"/>
      <c r="AA490" s="105"/>
    </row>
    <row r="491" spans="1:27" ht="15.7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7"/>
      <c r="X491" s="105"/>
      <c r="Y491" s="105"/>
      <c r="Z491" s="105"/>
      <c r="AA491" s="105"/>
    </row>
    <row r="492" spans="1:27" ht="15.7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7"/>
      <c r="X492" s="105"/>
      <c r="Y492" s="105"/>
      <c r="Z492" s="105"/>
      <c r="AA492" s="105"/>
    </row>
    <row r="493" spans="1:27" ht="15.7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7"/>
      <c r="X493" s="105"/>
      <c r="Y493" s="105"/>
      <c r="Z493" s="105"/>
      <c r="AA493" s="105"/>
    </row>
    <row r="494" spans="1:27" ht="15.7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7"/>
      <c r="X494" s="105"/>
      <c r="Y494" s="105"/>
      <c r="Z494" s="105"/>
      <c r="AA494" s="105"/>
    </row>
    <row r="495" spans="1:27" ht="15.7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7"/>
      <c r="X495" s="105"/>
      <c r="Y495" s="105"/>
      <c r="Z495" s="105"/>
      <c r="AA495" s="105"/>
    </row>
    <row r="496" spans="1:27" ht="15.7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7"/>
      <c r="X496" s="105"/>
      <c r="Y496" s="105"/>
      <c r="Z496" s="105"/>
      <c r="AA496" s="105"/>
    </row>
    <row r="497" spans="1:27" ht="15.7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7"/>
      <c r="X497" s="105"/>
      <c r="Y497" s="105"/>
      <c r="Z497" s="105"/>
      <c r="AA497" s="105"/>
    </row>
    <row r="498" spans="1:27" ht="15.7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7"/>
      <c r="X498" s="105"/>
      <c r="Y498" s="105"/>
      <c r="Z498" s="105"/>
      <c r="AA498" s="105"/>
    </row>
    <row r="499" spans="1:27" ht="15.7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7"/>
      <c r="X499" s="105"/>
      <c r="Y499" s="105"/>
      <c r="Z499" s="105"/>
      <c r="AA499" s="105"/>
    </row>
    <row r="500" spans="1:27" ht="15.7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7"/>
      <c r="X500" s="105"/>
      <c r="Y500" s="105"/>
      <c r="Z500" s="105"/>
      <c r="AA500" s="105"/>
    </row>
    <row r="501" spans="1:27" ht="15.7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7"/>
      <c r="X501" s="105"/>
      <c r="Y501" s="105"/>
      <c r="Z501" s="105"/>
      <c r="AA501" s="105"/>
    </row>
    <row r="502" spans="1:27" ht="15.7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7"/>
      <c r="X502" s="105"/>
      <c r="Y502" s="105"/>
      <c r="Z502" s="105"/>
      <c r="AA502" s="105"/>
    </row>
    <row r="503" spans="1:27" ht="15.7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7"/>
      <c r="X503" s="105"/>
      <c r="Y503" s="105"/>
      <c r="Z503" s="105"/>
      <c r="AA503" s="105"/>
    </row>
    <row r="504" spans="1:27" ht="15.7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7"/>
      <c r="X504" s="105"/>
      <c r="Y504" s="105"/>
      <c r="Z504" s="105"/>
      <c r="AA504" s="105"/>
    </row>
    <row r="505" spans="1:27" ht="15.7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7"/>
      <c r="X505" s="105"/>
      <c r="Y505" s="105"/>
      <c r="Z505" s="105"/>
      <c r="AA505" s="105"/>
    </row>
    <row r="506" spans="1:27" ht="15.7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7"/>
      <c r="X506" s="105"/>
      <c r="Y506" s="105"/>
      <c r="Z506" s="105"/>
      <c r="AA506" s="105"/>
    </row>
    <row r="507" spans="1:27" ht="15.7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7"/>
      <c r="X507" s="105"/>
      <c r="Y507" s="105"/>
      <c r="Z507" s="105"/>
      <c r="AA507" s="105"/>
    </row>
    <row r="508" spans="1:27" ht="15.7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7"/>
      <c r="X508" s="105"/>
      <c r="Y508" s="105"/>
      <c r="Z508" s="105"/>
      <c r="AA508" s="105"/>
    </row>
    <row r="509" spans="1:27" ht="15.7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7"/>
      <c r="X509" s="105"/>
      <c r="Y509" s="105"/>
      <c r="Z509" s="105"/>
      <c r="AA509" s="105"/>
    </row>
    <row r="510" spans="1:27" ht="15.7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7"/>
      <c r="X510" s="105"/>
      <c r="Y510" s="105"/>
      <c r="Z510" s="105"/>
      <c r="AA510" s="105"/>
    </row>
    <row r="511" spans="1:27" ht="15.7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7"/>
      <c r="X511" s="105"/>
      <c r="Y511" s="105"/>
      <c r="Z511" s="105"/>
      <c r="AA511" s="105"/>
    </row>
    <row r="512" spans="1:27" ht="15.7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7"/>
      <c r="X512" s="105"/>
      <c r="Y512" s="105"/>
      <c r="Z512" s="105"/>
      <c r="AA512" s="105"/>
    </row>
    <row r="513" spans="1:27" ht="15.7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7"/>
      <c r="X513" s="105"/>
      <c r="Y513" s="105"/>
      <c r="Z513" s="105"/>
      <c r="AA513" s="105"/>
    </row>
    <row r="514" spans="1:27" ht="15.7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7"/>
      <c r="X514" s="105"/>
      <c r="Y514" s="105"/>
      <c r="Z514" s="105"/>
      <c r="AA514" s="105"/>
    </row>
    <row r="515" spans="1:27" ht="15.7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7"/>
      <c r="X515" s="105"/>
      <c r="Y515" s="105"/>
      <c r="Z515" s="105"/>
      <c r="AA515" s="105"/>
    </row>
    <row r="516" spans="1:27" ht="15.7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7"/>
      <c r="X516" s="105"/>
      <c r="Y516" s="105"/>
      <c r="Z516" s="105"/>
      <c r="AA516" s="105"/>
    </row>
    <row r="517" spans="1:27" ht="15.7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7"/>
      <c r="X517" s="105"/>
      <c r="Y517" s="105"/>
      <c r="Z517" s="105"/>
      <c r="AA517" s="105"/>
    </row>
    <row r="518" spans="1:27" ht="15.7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7"/>
      <c r="X518" s="105"/>
      <c r="Y518" s="105"/>
      <c r="Z518" s="105"/>
      <c r="AA518" s="105"/>
    </row>
    <row r="519" spans="1:27" ht="15.7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7"/>
      <c r="X519" s="105"/>
      <c r="Y519" s="105"/>
      <c r="Z519" s="105"/>
      <c r="AA519" s="105"/>
    </row>
    <row r="520" spans="1:27" ht="15.7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7"/>
      <c r="X520" s="105"/>
      <c r="Y520" s="105"/>
      <c r="Z520" s="105"/>
      <c r="AA520" s="105"/>
    </row>
    <row r="521" spans="1:27" ht="15.7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7"/>
      <c r="X521" s="105"/>
      <c r="Y521" s="105"/>
      <c r="Z521" s="105"/>
      <c r="AA521" s="105"/>
    </row>
    <row r="522" spans="1:27" ht="15.7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7"/>
      <c r="X522" s="105"/>
      <c r="Y522" s="105"/>
      <c r="Z522" s="105"/>
      <c r="AA522" s="105"/>
    </row>
    <row r="523" spans="1:27" ht="15.7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7"/>
      <c r="X523" s="105"/>
      <c r="Y523" s="105"/>
      <c r="Z523" s="105"/>
      <c r="AA523" s="105"/>
    </row>
    <row r="524" spans="1:27" ht="15.7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7"/>
      <c r="X524" s="105"/>
      <c r="Y524" s="105"/>
      <c r="Z524" s="105"/>
      <c r="AA524" s="105"/>
    </row>
    <row r="525" spans="1:27" ht="15.7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7"/>
      <c r="X525" s="105"/>
      <c r="Y525" s="105"/>
      <c r="Z525" s="105"/>
      <c r="AA525" s="105"/>
    </row>
    <row r="526" spans="1:27" ht="15.7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7"/>
      <c r="X526" s="105"/>
      <c r="Y526" s="105"/>
      <c r="Z526" s="105"/>
      <c r="AA526" s="105"/>
    </row>
    <row r="527" spans="1:27" ht="15.7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7"/>
      <c r="X527" s="105"/>
      <c r="Y527" s="105"/>
      <c r="Z527" s="105"/>
      <c r="AA527" s="105"/>
    </row>
    <row r="528" spans="1:27" ht="15.7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7"/>
      <c r="X528" s="105"/>
      <c r="Y528" s="105"/>
      <c r="Z528" s="105"/>
      <c r="AA528" s="105"/>
    </row>
    <row r="529" spans="1:27" ht="15.7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7"/>
      <c r="X529" s="105"/>
      <c r="Y529" s="105"/>
      <c r="Z529" s="105"/>
      <c r="AA529" s="105"/>
    </row>
    <row r="530" spans="1:27" ht="15.7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7"/>
      <c r="X530" s="105"/>
      <c r="Y530" s="105"/>
      <c r="Z530" s="105"/>
      <c r="AA530" s="105"/>
    </row>
    <row r="531" spans="1:27" ht="15.7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7"/>
      <c r="X531" s="105"/>
      <c r="Y531" s="105"/>
      <c r="Z531" s="105"/>
      <c r="AA531" s="105"/>
    </row>
    <row r="532" spans="1:27" ht="15.7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7"/>
      <c r="X532" s="105"/>
      <c r="Y532" s="105"/>
      <c r="Z532" s="105"/>
      <c r="AA532" s="105"/>
    </row>
    <row r="533" spans="1:27" ht="15.7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7"/>
      <c r="X533" s="105"/>
      <c r="Y533" s="105"/>
      <c r="Z533" s="105"/>
      <c r="AA533" s="105"/>
    </row>
    <row r="534" spans="1:27" ht="15.7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7"/>
      <c r="X534" s="105"/>
      <c r="Y534" s="105"/>
      <c r="Z534" s="105"/>
      <c r="AA534" s="105"/>
    </row>
    <row r="535" spans="1:27" ht="15.7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7"/>
      <c r="X535" s="105"/>
      <c r="Y535" s="105"/>
      <c r="Z535" s="105"/>
      <c r="AA535" s="105"/>
    </row>
    <row r="536" spans="1:27" ht="15.7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7"/>
      <c r="X536" s="105"/>
      <c r="Y536" s="105"/>
      <c r="Z536" s="105"/>
      <c r="AA536" s="105"/>
    </row>
    <row r="537" spans="1:27" ht="15.7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7"/>
      <c r="X537" s="105"/>
      <c r="Y537" s="105"/>
      <c r="Z537" s="105"/>
      <c r="AA537" s="105"/>
    </row>
    <row r="538" spans="1:27" ht="15.7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7"/>
      <c r="X538" s="105"/>
      <c r="Y538" s="105"/>
      <c r="Z538" s="105"/>
      <c r="AA538" s="105"/>
    </row>
    <row r="539" spans="1:27" ht="15.7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7"/>
      <c r="X539" s="105"/>
      <c r="Y539" s="105"/>
      <c r="Z539" s="105"/>
      <c r="AA539" s="105"/>
    </row>
    <row r="540" spans="1:27" ht="15.7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7"/>
      <c r="X540" s="105"/>
      <c r="Y540" s="105"/>
      <c r="Z540" s="105"/>
      <c r="AA540" s="105"/>
    </row>
    <row r="541" spans="1:27" ht="15.7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7"/>
      <c r="X541" s="105"/>
      <c r="Y541" s="105"/>
      <c r="Z541" s="105"/>
      <c r="AA541" s="105"/>
    </row>
    <row r="542" spans="1:27" ht="15.7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7"/>
      <c r="X542" s="105"/>
      <c r="Y542" s="105"/>
      <c r="Z542" s="105"/>
      <c r="AA542" s="105"/>
    </row>
    <row r="543" spans="1:27" ht="15.7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7"/>
      <c r="X543" s="105"/>
      <c r="Y543" s="105"/>
      <c r="Z543" s="105"/>
      <c r="AA543" s="105"/>
    </row>
    <row r="544" spans="1:27" ht="15.7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7"/>
      <c r="X544" s="105"/>
      <c r="Y544" s="105"/>
      <c r="Z544" s="105"/>
      <c r="AA544" s="105"/>
    </row>
    <row r="545" spans="1:27" ht="15.7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7"/>
      <c r="X545" s="105"/>
      <c r="Y545" s="105"/>
      <c r="Z545" s="105"/>
      <c r="AA545" s="105"/>
    </row>
    <row r="546" spans="1:27" ht="15.7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7"/>
      <c r="X546" s="105"/>
      <c r="Y546" s="105"/>
      <c r="Z546" s="105"/>
      <c r="AA546" s="105"/>
    </row>
    <row r="547" spans="1:27" ht="15.7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7"/>
      <c r="X547" s="105"/>
      <c r="Y547" s="105"/>
      <c r="Z547" s="105"/>
      <c r="AA547" s="105"/>
    </row>
    <row r="548" spans="1:27" ht="15.7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7"/>
      <c r="X548" s="105"/>
      <c r="Y548" s="105"/>
      <c r="Z548" s="105"/>
      <c r="AA548" s="105"/>
    </row>
    <row r="549" spans="1:27" ht="15.7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7"/>
      <c r="X549" s="105"/>
      <c r="Y549" s="105"/>
      <c r="Z549" s="105"/>
      <c r="AA549" s="105"/>
    </row>
    <row r="550" spans="1:27" ht="15.7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7"/>
      <c r="X550" s="105"/>
      <c r="Y550" s="105"/>
      <c r="Z550" s="105"/>
      <c r="AA550" s="105"/>
    </row>
    <row r="551" spans="1:27" ht="15.7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7"/>
      <c r="X551" s="105"/>
      <c r="Y551" s="105"/>
      <c r="Z551" s="105"/>
      <c r="AA551" s="105"/>
    </row>
    <row r="552" spans="1:27" ht="15.7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7"/>
      <c r="X552" s="105"/>
      <c r="Y552" s="105"/>
      <c r="Z552" s="105"/>
      <c r="AA552" s="105"/>
    </row>
    <row r="553" spans="1:27" ht="15.7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7"/>
      <c r="X553" s="105"/>
      <c r="Y553" s="105"/>
      <c r="Z553" s="105"/>
      <c r="AA553" s="105"/>
    </row>
    <row r="554" spans="1:27" ht="15.7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7"/>
      <c r="X554" s="105"/>
      <c r="Y554" s="105"/>
      <c r="Z554" s="105"/>
      <c r="AA554" s="105"/>
    </row>
    <row r="555" spans="1:27" ht="15.7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7"/>
      <c r="X555" s="105"/>
      <c r="Y555" s="105"/>
      <c r="Z555" s="105"/>
      <c r="AA555" s="105"/>
    </row>
    <row r="556" spans="1:27" ht="15.7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7"/>
      <c r="X556" s="105"/>
      <c r="Y556" s="105"/>
      <c r="Z556" s="105"/>
      <c r="AA556" s="105"/>
    </row>
    <row r="557" spans="1:27" ht="15.7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7"/>
      <c r="X557" s="105"/>
      <c r="Y557" s="105"/>
      <c r="Z557" s="105"/>
      <c r="AA557" s="105"/>
    </row>
    <row r="558" spans="1:27" ht="15.7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7"/>
      <c r="X558" s="105"/>
      <c r="Y558" s="105"/>
      <c r="Z558" s="105"/>
      <c r="AA558" s="105"/>
    </row>
    <row r="559" spans="1:27" ht="15.7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7"/>
      <c r="X559" s="105"/>
      <c r="Y559" s="105"/>
      <c r="Z559" s="105"/>
      <c r="AA559" s="105"/>
    </row>
    <row r="560" spans="1:27" ht="15.7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7"/>
      <c r="X560" s="105"/>
      <c r="Y560" s="105"/>
      <c r="Z560" s="105"/>
      <c r="AA560" s="105"/>
    </row>
    <row r="561" spans="1:27" ht="15.7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7"/>
      <c r="X561" s="105"/>
      <c r="Y561" s="105"/>
      <c r="Z561" s="105"/>
      <c r="AA561" s="105"/>
    </row>
    <row r="562" spans="1:27" ht="15.7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7"/>
      <c r="X562" s="105"/>
      <c r="Y562" s="105"/>
      <c r="Z562" s="105"/>
      <c r="AA562" s="105"/>
    </row>
    <row r="563" spans="1:27" ht="15.7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7"/>
      <c r="X563" s="105"/>
      <c r="Y563" s="105"/>
      <c r="Z563" s="105"/>
      <c r="AA563" s="105"/>
    </row>
    <row r="564" spans="1:27" ht="15.7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7"/>
      <c r="X564" s="105"/>
      <c r="Y564" s="105"/>
      <c r="Z564" s="105"/>
      <c r="AA564" s="105"/>
    </row>
    <row r="565" spans="1:27" ht="15.7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7"/>
      <c r="X565" s="105"/>
      <c r="Y565" s="105"/>
      <c r="Z565" s="105"/>
      <c r="AA565" s="105"/>
    </row>
    <row r="566" spans="1:27" ht="15.7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7"/>
      <c r="X566" s="105"/>
      <c r="Y566" s="105"/>
      <c r="Z566" s="105"/>
      <c r="AA566" s="105"/>
    </row>
    <row r="567" spans="1:27" ht="15.7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7"/>
      <c r="X567" s="105"/>
      <c r="Y567" s="105"/>
      <c r="Z567" s="105"/>
      <c r="AA567" s="105"/>
    </row>
    <row r="568" spans="1:27" ht="15.7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7"/>
      <c r="X568" s="105"/>
      <c r="Y568" s="105"/>
      <c r="Z568" s="105"/>
      <c r="AA568" s="105"/>
    </row>
    <row r="569" spans="1:27" ht="15.7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7"/>
      <c r="X569" s="105"/>
      <c r="Y569" s="105"/>
      <c r="Z569" s="105"/>
      <c r="AA569" s="105"/>
    </row>
    <row r="570" spans="1:27" ht="15.7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7"/>
      <c r="X570" s="105"/>
      <c r="Y570" s="105"/>
      <c r="Z570" s="105"/>
      <c r="AA570" s="105"/>
    </row>
    <row r="571" spans="1:27" ht="15.7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7"/>
      <c r="X571" s="105"/>
      <c r="Y571" s="105"/>
      <c r="Z571" s="105"/>
      <c r="AA571" s="105"/>
    </row>
    <row r="572" spans="1:27" ht="15.7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7"/>
      <c r="X572" s="105"/>
      <c r="Y572" s="105"/>
      <c r="Z572" s="105"/>
      <c r="AA572" s="105"/>
    </row>
    <row r="573" spans="1:27" ht="15.7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7"/>
      <c r="X573" s="105"/>
      <c r="Y573" s="105"/>
      <c r="Z573" s="105"/>
      <c r="AA573" s="105"/>
    </row>
    <row r="574" spans="1:27" ht="15.7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7"/>
      <c r="X574" s="105"/>
      <c r="Y574" s="105"/>
      <c r="Z574" s="105"/>
      <c r="AA574" s="105"/>
    </row>
    <row r="575" spans="1:27" ht="15.7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7"/>
      <c r="X575" s="105"/>
      <c r="Y575" s="105"/>
      <c r="Z575" s="105"/>
      <c r="AA575" s="105"/>
    </row>
    <row r="576" spans="1:27" ht="15.7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7"/>
      <c r="X576" s="105"/>
      <c r="Y576" s="105"/>
      <c r="Z576" s="105"/>
      <c r="AA576" s="105"/>
    </row>
    <row r="577" spans="1:27" ht="15.7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7"/>
      <c r="X577" s="105"/>
      <c r="Y577" s="105"/>
      <c r="Z577" s="105"/>
      <c r="AA577" s="105"/>
    </row>
    <row r="578" spans="1:27" ht="15.7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7"/>
      <c r="X578" s="105"/>
      <c r="Y578" s="105"/>
      <c r="Z578" s="105"/>
      <c r="AA578" s="105"/>
    </row>
    <row r="579" spans="1:27" ht="15.7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7"/>
      <c r="X579" s="105"/>
      <c r="Y579" s="105"/>
      <c r="Z579" s="105"/>
      <c r="AA579" s="105"/>
    </row>
    <row r="580" spans="1:27" ht="15.7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7"/>
      <c r="X580" s="105"/>
      <c r="Y580" s="105"/>
      <c r="Z580" s="105"/>
      <c r="AA580" s="105"/>
    </row>
    <row r="581" spans="1:27" ht="15.7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7"/>
      <c r="X581" s="105"/>
      <c r="Y581" s="105"/>
      <c r="Z581" s="105"/>
      <c r="AA581" s="105"/>
    </row>
    <row r="582" spans="1:27" ht="15.7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7"/>
      <c r="X582" s="105"/>
      <c r="Y582" s="105"/>
      <c r="Z582" s="105"/>
      <c r="AA582" s="105"/>
    </row>
    <row r="583" spans="1:27" ht="15.7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7"/>
      <c r="X583" s="105"/>
      <c r="Y583" s="105"/>
      <c r="Z583" s="105"/>
      <c r="AA583" s="105"/>
    </row>
    <row r="584" spans="1:27" ht="15.7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7"/>
      <c r="X584" s="105"/>
      <c r="Y584" s="105"/>
      <c r="Z584" s="105"/>
      <c r="AA584" s="105"/>
    </row>
    <row r="585" spans="1:27" ht="15.7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7"/>
      <c r="X585" s="105"/>
      <c r="Y585" s="105"/>
      <c r="Z585" s="105"/>
      <c r="AA585" s="105"/>
    </row>
    <row r="586" spans="1:27" ht="15.7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7"/>
      <c r="X586" s="105"/>
      <c r="Y586" s="105"/>
      <c r="Z586" s="105"/>
      <c r="AA586" s="105"/>
    </row>
    <row r="587" spans="1:27" ht="15.7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7"/>
      <c r="X587" s="105"/>
      <c r="Y587" s="105"/>
      <c r="Z587" s="105"/>
      <c r="AA587" s="105"/>
    </row>
    <row r="588" spans="1:27" ht="15.7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7"/>
      <c r="X588" s="105"/>
      <c r="Y588" s="105"/>
      <c r="Z588" s="105"/>
      <c r="AA588" s="105"/>
    </row>
    <row r="589" spans="1:27" ht="15.7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7"/>
      <c r="X589" s="105"/>
      <c r="Y589" s="105"/>
      <c r="Z589" s="105"/>
      <c r="AA589" s="105"/>
    </row>
    <row r="590" spans="1:27" ht="15.7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7"/>
      <c r="X590" s="105"/>
      <c r="Y590" s="105"/>
      <c r="Z590" s="105"/>
      <c r="AA590" s="105"/>
    </row>
    <row r="591" spans="1:27" ht="15.7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7"/>
      <c r="X591" s="105"/>
      <c r="Y591" s="105"/>
      <c r="Z591" s="105"/>
      <c r="AA591" s="105"/>
    </row>
    <row r="592" spans="1:27" ht="15.7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7"/>
      <c r="X592" s="105"/>
      <c r="Y592" s="105"/>
      <c r="Z592" s="105"/>
      <c r="AA592" s="105"/>
    </row>
    <row r="593" spans="1:27" ht="15.7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7"/>
      <c r="X593" s="105"/>
      <c r="Y593" s="105"/>
      <c r="Z593" s="105"/>
      <c r="AA593" s="105"/>
    </row>
    <row r="594" spans="1:27" ht="15.7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7"/>
      <c r="X594" s="105"/>
      <c r="Y594" s="105"/>
      <c r="Z594" s="105"/>
      <c r="AA594" s="105"/>
    </row>
    <row r="595" spans="1:27" ht="15.7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7"/>
      <c r="X595" s="105"/>
      <c r="Y595" s="105"/>
      <c r="Z595" s="105"/>
      <c r="AA595" s="105"/>
    </row>
    <row r="596" spans="1:27" ht="15.7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7"/>
      <c r="X596" s="105"/>
      <c r="Y596" s="105"/>
      <c r="Z596" s="105"/>
      <c r="AA596" s="105"/>
    </row>
    <row r="597" spans="1:27" ht="15.7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7"/>
      <c r="X597" s="105"/>
      <c r="Y597" s="105"/>
      <c r="Z597" s="105"/>
      <c r="AA597" s="105"/>
    </row>
    <row r="598" spans="1:27" ht="15.7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7"/>
      <c r="X598" s="105"/>
      <c r="Y598" s="105"/>
      <c r="Z598" s="105"/>
      <c r="AA598" s="105"/>
    </row>
    <row r="599" spans="1:27" ht="15.7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7"/>
      <c r="X599" s="105"/>
      <c r="Y599" s="105"/>
      <c r="Z599" s="105"/>
      <c r="AA599" s="105"/>
    </row>
    <row r="600" spans="1:27" ht="15.7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7"/>
      <c r="X600" s="105"/>
      <c r="Y600" s="105"/>
      <c r="Z600" s="105"/>
      <c r="AA600" s="105"/>
    </row>
    <row r="601" spans="1:27" ht="15.75" customHeight="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7"/>
      <c r="X601" s="105"/>
      <c r="Y601" s="105"/>
      <c r="Z601" s="105"/>
      <c r="AA601" s="105"/>
    </row>
    <row r="602" spans="1:27" ht="15.75" customHeight="1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7"/>
      <c r="X602" s="105"/>
      <c r="Y602" s="105"/>
      <c r="Z602" s="105"/>
      <c r="AA602" s="105"/>
    </row>
    <row r="603" spans="1:27" ht="15.75" customHeight="1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7"/>
      <c r="X603" s="105"/>
      <c r="Y603" s="105"/>
      <c r="Z603" s="105"/>
      <c r="AA603" s="105"/>
    </row>
    <row r="604" spans="1:27" ht="15.75" customHeight="1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7"/>
      <c r="X604" s="105"/>
      <c r="Y604" s="105"/>
      <c r="Z604" s="105"/>
      <c r="AA604" s="105"/>
    </row>
    <row r="605" spans="1:27" ht="15.75" customHeight="1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7"/>
      <c r="X605" s="105"/>
      <c r="Y605" s="105"/>
      <c r="Z605" s="105"/>
      <c r="AA605" s="105"/>
    </row>
    <row r="606" spans="1:27" ht="15.75" customHeight="1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7"/>
      <c r="X606" s="105"/>
      <c r="Y606" s="105"/>
      <c r="Z606" s="105"/>
      <c r="AA606" s="105"/>
    </row>
    <row r="607" spans="1:27" ht="15.75" customHeight="1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7"/>
      <c r="X607" s="105"/>
      <c r="Y607" s="105"/>
      <c r="Z607" s="105"/>
      <c r="AA607" s="105"/>
    </row>
    <row r="608" spans="1:27" ht="15.75" customHeight="1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7"/>
      <c r="X608" s="105"/>
      <c r="Y608" s="105"/>
      <c r="Z608" s="105"/>
      <c r="AA608" s="105"/>
    </row>
    <row r="609" spans="1:27" ht="15.75" customHeight="1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7"/>
      <c r="X609" s="105"/>
      <c r="Y609" s="105"/>
      <c r="Z609" s="105"/>
      <c r="AA609" s="105"/>
    </row>
    <row r="610" spans="1:27" ht="15.75" customHeight="1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7"/>
      <c r="X610" s="105"/>
      <c r="Y610" s="105"/>
      <c r="Z610" s="105"/>
      <c r="AA610" s="105"/>
    </row>
    <row r="611" spans="1:27" ht="15.75" customHeight="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7"/>
      <c r="X611" s="105"/>
      <c r="Y611" s="105"/>
      <c r="Z611" s="105"/>
      <c r="AA611" s="105"/>
    </row>
    <row r="612" spans="1:27" ht="15.75" customHeight="1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7"/>
      <c r="X612" s="105"/>
      <c r="Y612" s="105"/>
      <c r="Z612" s="105"/>
      <c r="AA612" s="105"/>
    </row>
    <row r="613" spans="1:27" ht="15.75" customHeight="1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7"/>
      <c r="X613" s="105"/>
      <c r="Y613" s="105"/>
      <c r="Z613" s="105"/>
      <c r="AA613" s="105"/>
    </row>
    <row r="614" spans="1:27" ht="15.75" customHeight="1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7"/>
      <c r="X614" s="105"/>
      <c r="Y614" s="105"/>
      <c r="Z614" s="105"/>
      <c r="AA614" s="105"/>
    </row>
    <row r="615" spans="1:27" ht="15.75" customHeight="1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7"/>
      <c r="X615" s="105"/>
      <c r="Y615" s="105"/>
      <c r="Z615" s="105"/>
      <c r="AA615" s="105"/>
    </row>
    <row r="616" spans="1:27" ht="15.75" customHeight="1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7"/>
      <c r="X616" s="105"/>
      <c r="Y616" s="105"/>
      <c r="Z616" s="105"/>
      <c r="AA616" s="105"/>
    </row>
    <row r="617" spans="1:27" ht="15.75" customHeight="1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7"/>
      <c r="X617" s="105"/>
      <c r="Y617" s="105"/>
      <c r="Z617" s="105"/>
      <c r="AA617" s="105"/>
    </row>
    <row r="618" spans="1:27" ht="15.75" customHeight="1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7"/>
      <c r="X618" s="105"/>
      <c r="Y618" s="105"/>
      <c r="Z618" s="105"/>
      <c r="AA618" s="105"/>
    </row>
    <row r="619" spans="1:27" ht="15.75" customHeight="1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7"/>
      <c r="X619" s="105"/>
      <c r="Y619" s="105"/>
      <c r="Z619" s="105"/>
      <c r="AA619" s="105"/>
    </row>
    <row r="620" spans="1:27" ht="15.75" customHeight="1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7"/>
      <c r="X620" s="105"/>
      <c r="Y620" s="105"/>
      <c r="Z620" s="105"/>
      <c r="AA620" s="105"/>
    </row>
    <row r="621" spans="1:27" ht="15.75" customHeight="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7"/>
      <c r="X621" s="105"/>
      <c r="Y621" s="105"/>
      <c r="Z621" s="105"/>
      <c r="AA621" s="105"/>
    </row>
    <row r="622" spans="1:27" ht="15.75" customHeight="1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7"/>
      <c r="X622" s="105"/>
      <c r="Y622" s="105"/>
      <c r="Z622" s="105"/>
      <c r="AA622" s="105"/>
    </row>
    <row r="623" spans="1:27" ht="15.75" customHeight="1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7"/>
      <c r="X623" s="105"/>
      <c r="Y623" s="105"/>
      <c r="Z623" s="105"/>
      <c r="AA623" s="105"/>
    </row>
    <row r="624" spans="1:27" ht="15.75" customHeight="1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7"/>
      <c r="X624" s="105"/>
      <c r="Y624" s="105"/>
      <c r="Z624" s="105"/>
      <c r="AA624" s="105"/>
    </row>
    <row r="625" spans="1:27" ht="15.75" customHeight="1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7"/>
      <c r="X625" s="105"/>
      <c r="Y625" s="105"/>
      <c r="Z625" s="105"/>
      <c r="AA625" s="105"/>
    </row>
    <row r="626" spans="1:27" ht="15.75" customHeight="1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7"/>
      <c r="X626" s="105"/>
      <c r="Y626" s="105"/>
      <c r="Z626" s="105"/>
      <c r="AA626" s="105"/>
    </row>
    <row r="627" spans="1:27" ht="15.75" customHeight="1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7"/>
      <c r="X627" s="105"/>
      <c r="Y627" s="105"/>
      <c r="Z627" s="105"/>
      <c r="AA627" s="105"/>
    </row>
    <row r="628" spans="1:27" ht="15.75" customHeight="1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7"/>
      <c r="X628" s="105"/>
      <c r="Y628" s="105"/>
      <c r="Z628" s="105"/>
      <c r="AA628" s="105"/>
    </row>
    <row r="629" spans="1:27" ht="15.75" customHeight="1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7"/>
      <c r="X629" s="105"/>
      <c r="Y629" s="105"/>
      <c r="Z629" s="105"/>
      <c r="AA629" s="105"/>
    </row>
    <row r="630" spans="1:27" ht="15.75" customHeight="1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7"/>
      <c r="X630" s="105"/>
      <c r="Y630" s="105"/>
      <c r="Z630" s="105"/>
      <c r="AA630" s="105"/>
    </row>
    <row r="631" spans="1:27" ht="15.75" customHeight="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7"/>
      <c r="X631" s="105"/>
      <c r="Y631" s="105"/>
      <c r="Z631" s="105"/>
      <c r="AA631" s="105"/>
    </row>
    <row r="632" spans="1:27" ht="15.75" customHeight="1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7"/>
      <c r="X632" s="105"/>
      <c r="Y632" s="105"/>
      <c r="Z632" s="105"/>
      <c r="AA632" s="105"/>
    </row>
    <row r="633" spans="1:27" ht="15.75" customHeight="1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7"/>
      <c r="X633" s="105"/>
      <c r="Y633" s="105"/>
      <c r="Z633" s="105"/>
      <c r="AA633" s="105"/>
    </row>
    <row r="634" spans="1:27" ht="15.75" customHeight="1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7"/>
      <c r="X634" s="105"/>
      <c r="Y634" s="105"/>
      <c r="Z634" s="105"/>
      <c r="AA634" s="105"/>
    </row>
    <row r="635" spans="1:27" ht="15.75" customHeight="1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7"/>
      <c r="X635" s="105"/>
      <c r="Y635" s="105"/>
      <c r="Z635" s="105"/>
      <c r="AA635" s="105"/>
    </row>
    <row r="636" spans="1:27" ht="15.75" customHeight="1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7"/>
      <c r="X636" s="105"/>
      <c r="Y636" s="105"/>
      <c r="Z636" s="105"/>
      <c r="AA636" s="105"/>
    </row>
    <row r="637" spans="1:27" ht="15.75" customHeight="1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7"/>
      <c r="X637" s="105"/>
      <c r="Y637" s="105"/>
      <c r="Z637" s="105"/>
      <c r="AA637" s="105"/>
    </row>
    <row r="638" spans="1:27" ht="15.75" customHeight="1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7"/>
      <c r="X638" s="105"/>
      <c r="Y638" s="105"/>
      <c r="Z638" s="105"/>
      <c r="AA638" s="105"/>
    </row>
    <row r="639" spans="1:27" ht="15.75" customHeight="1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7"/>
      <c r="X639" s="105"/>
      <c r="Y639" s="105"/>
      <c r="Z639" s="105"/>
      <c r="AA639" s="105"/>
    </row>
    <row r="640" spans="1:27" ht="15.75" customHeight="1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7"/>
      <c r="X640" s="105"/>
      <c r="Y640" s="105"/>
      <c r="Z640" s="105"/>
      <c r="AA640" s="105"/>
    </row>
    <row r="641" spans="1:27" ht="15.75" customHeight="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7"/>
      <c r="X641" s="105"/>
      <c r="Y641" s="105"/>
      <c r="Z641" s="105"/>
      <c r="AA641" s="105"/>
    </row>
    <row r="642" spans="1:27" ht="15.75" customHeight="1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7"/>
      <c r="X642" s="105"/>
      <c r="Y642" s="105"/>
      <c r="Z642" s="105"/>
      <c r="AA642" s="105"/>
    </row>
    <row r="643" spans="1:27" ht="15.75" customHeight="1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7"/>
      <c r="X643" s="105"/>
      <c r="Y643" s="105"/>
      <c r="Z643" s="105"/>
      <c r="AA643" s="105"/>
    </row>
    <row r="644" spans="1:27" ht="15.75" customHeight="1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7"/>
      <c r="X644" s="105"/>
      <c r="Y644" s="105"/>
      <c r="Z644" s="105"/>
      <c r="AA644" s="105"/>
    </row>
    <row r="645" spans="1:27" ht="15.75" customHeight="1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7"/>
      <c r="X645" s="105"/>
      <c r="Y645" s="105"/>
      <c r="Z645" s="105"/>
      <c r="AA645" s="105"/>
    </row>
    <row r="646" spans="1:27" ht="15.75" customHeight="1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7"/>
      <c r="X646" s="105"/>
      <c r="Y646" s="105"/>
      <c r="Z646" s="105"/>
      <c r="AA646" s="105"/>
    </row>
    <row r="647" spans="1:27" ht="15.75" customHeight="1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7"/>
      <c r="X647" s="105"/>
      <c r="Y647" s="105"/>
      <c r="Z647" s="105"/>
      <c r="AA647" s="105"/>
    </row>
    <row r="648" spans="1:27" ht="15.75" customHeight="1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7"/>
      <c r="X648" s="105"/>
      <c r="Y648" s="105"/>
      <c r="Z648" s="105"/>
      <c r="AA648" s="105"/>
    </row>
    <row r="649" spans="1:27" ht="15.75" customHeight="1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7"/>
      <c r="X649" s="105"/>
      <c r="Y649" s="105"/>
      <c r="Z649" s="105"/>
      <c r="AA649" s="105"/>
    </row>
    <row r="650" spans="1:27" ht="15.75" customHeight="1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7"/>
      <c r="X650" s="105"/>
      <c r="Y650" s="105"/>
      <c r="Z650" s="105"/>
      <c r="AA650" s="105"/>
    </row>
    <row r="651" spans="1:27" ht="15.75" customHeight="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7"/>
      <c r="X651" s="105"/>
      <c r="Y651" s="105"/>
      <c r="Z651" s="105"/>
      <c r="AA651" s="105"/>
    </row>
    <row r="652" spans="1:27" ht="15.75" customHeight="1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7"/>
      <c r="X652" s="105"/>
      <c r="Y652" s="105"/>
      <c r="Z652" s="105"/>
      <c r="AA652" s="105"/>
    </row>
    <row r="653" spans="1:27" ht="15.75" customHeight="1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7"/>
      <c r="X653" s="105"/>
      <c r="Y653" s="105"/>
      <c r="Z653" s="105"/>
      <c r="AA653" s="105"/>
    </row>
    <row r="654" spans="1:27" ht="15.75" customHeight="1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7"/>
      <c r="X654" s="105"/>
      <c r="Y654" s="105"/>
      <c r="Z654" s="105"/>
      <c r="AA654" s="105"/>
    </row>
    <row r="655" spans="1:27" ht="15.75" customHeight="1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7"/>
      <c r="X655" s="105"/>
      <c r="Y655" s="105"/>
      <c r="Z655" s="105"/>
      <c r="AA655" s="105"/>
    </row>
    <row r="656" spans="1:27" ht="15.75" customHeight="1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7"/>
      <c r="X656" s="105"/>
      <c r="Y656" s="105"/>
      <c r="Z656" s="105"/>
      <c r="AA656" s="105"/>
    </row>
    <row r="657" spans="1:27" ht="15.75" customHeight="1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7"/>
      <c r="X657" s="105"/>
      <c r="Y657" s="105"/>
      <c r="Z657" s="105"/>
      <c r="AA657" s="105"/>
    </row>
    <row r="658" spans="1:27" ht="15.75" customHeight="1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7"/>
      <c r="X658" s="105"/>
      <c r="Y658" s="105"/>
      <c r="Z658" s="105"/>
      <c r="AA658" s="105"/>
    </row>
    <row r="659" spans="1:27" ht="15.75" customHeight="1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7"/>
      <c r="X659" s="105"/>
      <c r="Y659" s="105"/>
      <c r="Z659" s="105"/>
      <c r="AA659" s="105"/>
    </row>
    <row r="660" spans="1:27" ht="15.75" customHeight="1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7"/>
      <c r="X660" s="105"/>
      <c r="Y660" s="105"/>
      <c r="Z660" s="105"/>
      <c r="AA660" s="105"/>
    </row>
    <row r="661" spans="1:27" ht="15.75" customHeight="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7"/>
      <c r="X661" s="105"/>
      <c r="Y661" s="105"/>
      <c r="Z661" s="105"/>
      <c r="AA661" s="105"/>
    </row>
    <row r="662" spans="1:27" ht="15.75" customHeight="1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7"/>
      <c r="X662" s="105"/>
      <c r="Y662" s="105"/>
      <c r="Z662" s="105"/>
      <c r="AA662" s="105"/>
    </row>
    <row r="663" spans="1:27" ht="15.75" customHeight="1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7"/>
      <c r="X663" s="105"/>
      <c r="Y663" s="105"/>
      <c r="Z663" s="105"/>
      <c r="AA663" s="105"/>
    </row>
    <row r="664" spans="1:27" ht="15.75" customHeight="1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7"/>
      <c r="X664" s="105"/>
      <c r="Y664" s="105"/>
      <c r="Z664" s="105"/>
      <c r="AA664" s="105"/>
    </row>
    <row r="665" spans="1:27" ht="15.75" customHeight="1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7"/>
      <c r="X665" s="105"/>
      <c r="Y665" s="105"/>
      <c r="Z665" s="105"/>
      <c r="AA665" s="105"/>
    </row>
    <row r="666" spans="1:27" ht="15.75" customHeight="1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7"/>
      <c r="X666" s="105"/>
      <c r="Y666" s="105"/>
      <c r="Z666" s="105"/>
      <c r="AA666" s="105"/>
    </row>
    <row r="667" spans="1:27" ht="15.75" customHeight="1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7"/>
      <c r="X667" s="105"/>
      <c r="Y667" s="105"/>
      <c r="Z667" s="105"/>
      <c r="AA667" s="105"/>
    </row>
    <row r="668" spans="1:27" ht="15.75" customHeight="1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7"/>
      <c r="X668" s="105"/>
      <c r="Y668" s="105"/>
      <c r="Z668" s="105"/>
      <c r="AA668" s="105"/>
    </row>
    <row r="669" spans="1:27" ht="15.75" customHeight="1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7"/>
      <c r="X669" s="105"/>
      <c r="Y669" s="105"/>
      <c r="Z669" s="105"/>
      <c r="AA669" s="105"/>
    </row>
    <row r="670" spans="1:27" ht="15.75" customHeight="1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7"/>
      <c r="X670" s="105"/>
      <c r="Y670" s="105"/>
      <c r="Z670" s="105"/>
      <c r="AA670" s="105"/>
    </row>
    <row r="671" spans="1:27" ht="15.75" customHeight="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7"/>
      <c r="X671" s="105"/>
      <c r="Y671" s="105"/>
      <c r="Z671" s="105"/>
      <c r="AA671" s="105"/>
    </row>
    <row r="672" spans="1:27" ht="15.75" customHeight="1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7"/>
      <c r="X672" s="105"/>
      <c r="Y672" s="105"/>
      <c r="Z672" s="105"/>
      <c r="AA672" s="105"/>
    </row>
    <row r="673" spans="1:27" ht="15.75" customHeight="1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7"/>
      <c r="X673" s="105"/>
      <c r="Y673" s="105"/>
      <c r="Z673" s="105"/>
      <c r="AA673" s="105"/>
    </row>
    <row r="674" spans="1:27" ht="15.75" customHeight="1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7"/>
      <c r="X674" s="105"/>
      <c r="Y674" s="105"/>
      <c r="Z674" s="105"/>
      <c r="AA674" s="105"/>
    </row>
    <row r="675" spans="1:27" ht="15.75" customHeight="1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7"/>
      <c r="X675" s="105"/>
      <c r="Y675" s="105"/>
      <c r="Z675" s="105"/>
      <c r="AA675" s="105"/>
    </row>
    <row r="676" spans="1:27" ht="15.75" customHeight="1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7"/>
      <c r="X676" s="105"/>
      <c r="Y676" s="105"/>
      <c r="Z676" s="105"/>
      <c r="AA676" s="105"/>
    </row>
    <row r="677" spans="1:27" ht="15.75" customHeight="1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7"/>
      <c r="X677" s="105"/>
      <c r="Y677" s="105"/>
      <c r="Z677" s="105"/>
      <c r="AA677" s="105"/>
    </row>
    <row r="678" spans="1:27" ht="15.75" customHeight="1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7"/>
      <c r="X678" s="105"/>
      <c r="Y678" s="105"/>
      <c r="Z678" s="105"/>
      <c r="AA678" s="105"/>
    </row>
    <row r="679" spans="1:27" ht="15.75" customHeight="1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7"/>
      <c r="X679" s="105"/>
      <c r="Y679" s="105"/>
      <c r="Z679" s="105"/>
      <c r="AA679" s="105"/>
    </row>
    <row r="680" spans="1:27" ht="15.75" customHeight="1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7"/>
      <c r="X680" s="105"/>
      <c r="Y680" s="105"/>
      <c r="Z680" s="105"/>
      <c r="AA680" s="105"/>
    </row>
    <row r="681" spans="1:27" ht="15.75" customHeight="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7"/>
      <c r="X681" s="105"/>
      <c r="Y681" s="105"/>
      <c r="Z681" s="105"/>
      <c r="AA681" s="105"/>
    </row>
    <row r="682" spans="1:27" ht="15.75" customHeight="1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7"/>
      <c r="X682" s="105"/>
      <c r="Y682" s="105"/>
      <c r="Z682" s="105"/>
      <c r="AA682" s="105"/>
    </row>
    <row r="683" spans="1:27" ht="15.75" customHeight="1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7"/>
      <c r="X683" s="105"/>
      <c r="Y683" s="105"/>
      <c r="Z683" s="105"/>
      <c r="AA683" s="105"/>
    </row>
    <row r="684" spans="1:27" ht="15.75" customHeight="1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7"/>
      <c r="X684" s="105"/>
      <c r="Y684" s="105"/>
      <c r="Z684" s="105"/>
      <c r="AA684" s="105"/>
    </row>
    <row r="685" spans="1:27" ht="15.75" customHeight="1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7"/>
      <c r="X685" s="105"/>
      <c r="Y685" s="105"/>
      <c r="Z685" s="105"/>
      <c r="AA685" s="105"/>
    </row>
    <row r="686" spans="1:27" ht="15.75" customHeight="1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7"/>
      <c r="X686" s="105"/>
      <c r="Y686" s="105"/>
      <c r="Z686" s="105"/>
      <c r="AA686" s="105"/>
    </row>
    <row r="687" spans="1:27" ht="15.75" customHeight="1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7"/>
      <c r="X687" s="105"/>
      <c r="Y687" s="105"/>
      <c r="Z687" s="105"/>
      <c r="AA687" s="105"/>
    </row>
    <row r="688" spans="1:27" ht="15.75" customHeight="1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7"/>
      <c r="X688" s="105"/>
      <c r="Y688" s="105"/>
      <c r="Z688" s="105"/>
      <c r="AA688" s="105"/>
    </row>
    <row r="689" spans="1:27" ht="15.75" customHeight="1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7"/>
      <c r="X689" s="105"/>
      <c r="Y689" s="105"/>
      <c r="Z689" s="105"/>
      <c r="AA689" s="105"/>
    </row>
    <row r="690" spans="1:27" ht="15.75" customHeight="1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7"/>
      <c r="X690" s="105"/>
      <c r="Y690" s="105"/>
      <c r="Z690" s="105"/>
      <c r="AA690" s="105"/>
    </row>
    <row r="691" spans="1:27" ht="15.75" customHeight="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7"/>
      <c r="X691" s="105"/>
      <c r="Y691" s="105"/>
      <c r="Z691" s="105"/>
      <c r="AA691" s="105"/>
    </row>
    <row r="692" spans="1:27" ht="15.75" customHeight="1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7"/>
      <c r="X692" s="105"/>
      <c r="Y692" s="105"/>
      <c r="Z692" s="105"/>
      <c r="AA692" s="105"/>
    </row>
    <row r="693" spans="1:27" ht="15.75" customHeight="1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7"/>
      <c r="X693" s="105"/>
      <c r="Y693" s="105"/>
      <c r="Z693" s="105"/>
      <c r="AA693" s="105"/>
    </row>
    <row r="694" spans="1:27" ht="15.75" customHeight="1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7"/>
      <c r="X694" s="105"/>
      <c r="Y694" s="105"/>
      <c r="Z694" s="105"/>
      <c r="AA694" s="105"/>
    </row>
    <row r="695" spans="1:27" ht="15.75" customHeight="1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7"/>
      <c r="X695" s="105"/>
      <c r="Y695" s="105"/>
      <c r="Z695" s="105"/>
      <c r="AA695" s="105"/>
    </row>
    <row r="696" spans="1:27" ht="15.75" customHeight="1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7"/>
      <c r="X696" s="105"/>
      <c r="Y696" s="105"/>
      <c r="Z696" s="105"/>
      <c r="AA696" s="105"/>
    </row>
    <row r="697" spans="1:27" ht="15.75" customHeight="1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7"/>
      <c r="X697" s="105"/>
      <c r="Y697" s="105"/>
      <c r="Z697" s="105"/>
      <c r="AA697" s="105"/>
    </row>
    <row r="698" spans="1:27" ht="15.75" customHeight="1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7"/>
      <c r="X698" s="105"/>
      <c r="Y698" s="105"/>
      <c r="Z698" s="105"/>
      <c r="AA698" s="105"/>
    </row>
    <row r="699" spans="1:27" ht="15.75" customHeight="1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7"/>
      <c r="X699" s="105"/>
      <c r="Y699" s="105"/>
      <c r="Z699" s="105"/>
      <c r="AA699" s="105"/>
    </row>
    <row r="700" spans="1:27" ht="15.75" customHeight="1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7"/>
      <c r="X700" s="105"/>
      <c r="Y700" s="105"/>
      <c r="Z700" s="105"/>
      <c r="AA700" s="105"/>
    </row>
    <row r="701" spans="1:27" ht="15.75" customHeight="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7"/>
      <c r="X701" s="105"/>
      <c r="Y701" s="105"/>
      <c r="Z701" s="105"/>
      <c r="AA701" s="105"/>
    </row>
    <row r="702" spans="1:27" ht="15.75" customHeight="1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7"/>
      <c r="X702" s="105"/>
      <c r="Y702" s="105"/>
      <c r="Z702" s="105"/>
      <c r="AA702" s="105"/>
    </row>
    <row r="703" spans="1:27" ht="15.75" customHeight="1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7"/>
      <c r="X703" s="105"/>
      <c r="Y703" s="105"/>
      <c r="Z703" s="105"/>
      <c r="AA703" s="105"/>
    </row>
    <row r="704" spans="1:27" ht="15.75" customHeight="1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7"/>
      <c r="X704" s="105"/>
      <c r="Y704" s="105"/>
      <c r="Z704" s="105"/>
      <c r="AA704" s="105"/>
    </row>
    <row r="705" spans="1:27" ht="15.75" customHeight="1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7"/>
      <c r="X705" s="105"/>
      <c r="Y705" s="105"/>
      <c r="Z705" s="105"/>
      <c r="AA705" s="105"/>
    </row>
    <row r="706" spans="1:27" ht="15.75" customHeight="1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7"/>
      <c r="X706" s="105"/>
      <c r="Y706" s="105"/>
      <c r="Z706" s="105"/>
      <c r="AA706" s="105"/>
    </row>
    <row r="707" spans="1:27" ht="15.75" customHeight="1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7"/>
      <c r="X707" s="105"/>
      <c r="Y707" s="105"/>
      <c r="Z707" s="105"/>
      <c r="AA707" s="105"/>
    </row>
    <row r="708" spans="1:27" ht="15.75" customHeight="1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7"/>
      <c r="X708" s="105"/>
      <c r="Y708" s="105"/>
      <c r="Z708" s="105"/>
      <c r="AA708" s="105"/>
    </row>
    <row r="709" spans="1:27" ht="15.75" customHeight="1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7"/>
      <c r="X709" s="105"/>
      <c r="Y709" s="105"/>
      <c r="Z709" s="105"/>
      <c r="AA709" s="105"/>
    </row>
    <row r="710" spans="1:27" ht="15.75" customHeight="1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7"/>
      <c r="X710" s="105"/>
      <c r="Y710" s="105"/>
      <c r="Z710" s="105"/>
      <c r="AA710" s="105"/>
    </row>
    <row r="711" spans="1:27" ht="15.75" customHeight="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7"/>
      <c r="X711" s="105"/>
      <c r="Y711" s="105"/>
      <c r="Z711" s="105"/>
      <c r="AA711" s="105"/>
    </row>
    <row r="712" spans="1:27" ht="15.75" customHeight="1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7"/>
      <c r="X712" s="105"/>
      <c r="Y712" s="105"/>
      <c r="Z712" s="105"/>
      <c r="AA712" s="105"/>
    </row>
    <row r="713" spans="1:27" ht="15.75" customHeight="1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7"/>
      <c r="X713" s="105"/>
      <c r="Y713" s="105"/>
      <c r="Z713" s="105"/>
      <c r="AA713" s="105"/>
    </row>
    <row r="714" spans="1:27" ht="15.75" customHeight="1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7"/>
      <c r="X714" s="105"/>
      <c r="Y714" s="105"/>
      <c r="Z714" s="105"/>
      <c r="AA714" s="105"/>
    </row>
    <row r="715" spans="1:27" ht="15.75" customHeight="1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7"/>
      <c r="X715" s="105"/>
      <c r="Y715" s="105"/>
      <c r="Z715" s="105"/>
      <c r="AA715" s="105"/>
    </row>
    <row r="716" spans="1:27" ht="15.75" customHeight="1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7"/>
      <c r="X716" s="105"/>
      <c r="Y716" s="105"/>
      <c r="Z716" s="105"/>
      <c r="AA716" s="105"/>
    </row>
    <row r="717" spans="1:27" ht="15.75" customHeight="1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7"/>
      <c r="X717" s="105"/>
      <c r="Y717" s="105"/>
      <c r="Z717" s="105"/>
      <c r="AA717" s="105"/>
    </row>
    <row r="718" spans="1:27" ht="15.75" customHeight="1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7"/>
      <c r="X718" s="105"/>
      <c r="Y718" s="105"/>
      <c r="Z718" s="105"/>
      <c r="AA718" s="105"/>
    </row>
    <row r="719" spans="1:27" ht="15.75" customHeight="1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7"/>
      <c r="X719" s="105"/>
      <c r="Y719" s="105"/>
      <c r="Z719" s="105"/>
      <c r="AA719" s="105"/>
    </row>
    <row r="720" spans="1:27" ht="15.75" customHeight="1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7"/>
      <c r="X720" s="105"/>
      <c r="Y720" s="105"/>
      <c r="Z720" s="105"/>
      <c r="AA720" s="105"/>
    </row>
    <row r="721" spans="1:27" ht="15.75" customHeight="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7"/>
      <c r="X721" s="105"/>
      <c r="Y721" s="105"/>
      <c r="Z721" s="105"/>
      <c r="AA721" s="105"/>
    </row>
    <row r="722" spans="1:27" ht="15.75" customHeight="1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7"/>
      <c r="X722" s="105"/>
      <c r="Y722" s="105"/>
      <c r="Z722" s="105"/>
      <c r="AA722" s="105"/>
    </row>
    <row r="723" spans="1:27" ht="15.75" customHeight="1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7"/>
      <c r="X723" s="105"/>
      <c r="Y723" s="105"/>
      <c r="Z723" s="105"/>
      <c r="AA723" s="105"/>
    </row>
    <row r="724" spans="1:27" ht="15.75" customHeight="1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7"/>
      <c r="X724" s="105"/>
      <c r="Y724" s="105"/>
      <c r="Z724" s="105"/>
      <c r="AA724" s="105"/>
    </row>
    <row r="725" spans="1:27" ht="15.75" customHeight="1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7"/>
      <c r="X725" s="105"/>
      <c r="Y725" s="105"/>
      <c r="Z725" s="105"/>
      <c r="AA725" s="105"/>
    </row>
    <row r="726" spans="1:27" ht="15.75" customHeight="1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7"/>
      <c r="X726" s="105"/>
      <c r="Y726" s="105"/>
      <c r="Z726" s="105"/>
      <c r="AA726" s="105"/>
    </row>
    <row r="727" spans="1:27" ht="15.75" customHeight="1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7"/>
      <c r="X727" s="105"/>
      <c r="Y727" s="105"/>
      <c r="Z727" s="105"/>
      <c r="AA727" s="105"/>
    </row>
    <row r="728" spans="1:27" ht="15.75" customHeight="1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7"/>
      <c r="X728" s="105"/>
      <c r="Y728" s="105"/>
      <c r="Z728" s="105"/>
      <c r="AA728" s="105"/>
    </row>
    <row r="729" spans="1:27" ht="15.75" customHeight="1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7"/>
      <c r="X729" s="105"/>
      <c r="Y729" s="105"/>
      <c r="Z729" s="105"/>
      <c r="AA729" s="105"/>
    </row>
    <row r="730" spans="1:27" ht="15.75" customHeight="1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7"/>
      <c r="X730" s="105"/>
      <c r="Y730" s="105"/>
      <c r="Z730" s="105"/>
      <c r="AA730" s="105"/>
    </row>
    <row r="731" spans="1:27" ht="15.75" customHeight="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7"/>
      <c r="X731" s="105"/>
      <c r="Y731" s="105"/>
      <c r="Z731" s="105"/>
      <c r="AA731" s="105"/>
    </row>
    <row r="732" spans="1:27" ht="15.75" customHeight="1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7"/>
      <c r="X732" s="105"/>
      <c r="Y732" s="105"/>
      <c r="Z732" s="105"/>
      <c r="AA732" s="105"/>
    </row>
    <row r="733" spans="1:27" ht="15.75" customHeight="1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7"/>
      <c r="X733" s="105"/>
      <c r="Y733" s="105"/>
      <c r="Z733" s="105"/>
      <c r="AA733" s="105"/>
    </row>
    <row r="734" spans="1:27" ht="15.75" customHeight="1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7"/>
      <c r="X734" s="105"/>
      <c r="Y734" s="105"/>
      <c r="Z734" s="105"/>
      <c r="AA734" s="105"/>
    </row>
    <row r="735" spans="1:27" ht="15.75" customHeight="1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7"/>
      <c r="X735" s="105"/>
      <c r="Y735" s="105"/>
      <c r="Z735" s="105"/>
      <c r="AA735" s="105"/>
    </row>
    <row r="736" spans="1:27" ht="15.75" customHeight="1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7"/>
      <c r="X736" s="105"/>
      <c r="Y736" s="105"/>
      <c r="Z736" s="105"/>
      <c r="AA736" s="105"/>
    </row>
    <row r="737" spans="1:27" ht="15.75" customHeight="1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7"/>
      <c r="X737" s="105"/>
      <c r="Y737" s="105"/>
      <c r="Z737" s="105"/>
      <c r="AA737" s="105"/>
    </row>
    <row r="738" spans="1:27" ht="15.75" customHeight="1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7"/>
      <c r="X738" s="105"/>
      <c r="Y738" s="105"/>
      <c r="Z738" s="105"/>
      <c r="AA738" s="105"/>
    </row>
    <row r="739" spans="1:27" ht="15.75" customHeight="1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7"/>
      <c r="X739" s="105"/>
      <c r="Y739" s="105"/>
      <c r="Z739" s="105"/>
      <c r="AA739" s="105"/>
    </row>
    <row r="740" spans="1:27" ht="15.75" customHeight="1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7"/>
      <c r="X740" s="105"/>
      <c r="Y740" s="105"/>
      <c r="Z740" s="105"/>
      <c r="AA740" s="105"/>
    </row>
    <row r="741" spans="1:27" ht="15.75" customHeight="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7"/>
      <c r="X741" s="105"/>
      <c r="Y741" s="105"/>
      <c r="Z741" s="105"/>
      <c r="AA741" s="105"/>
    </row>
    <row r="742" spans="1:27" ht="15.75" customHeight="1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7"/>
      <c r="X742" s="105"/>
      <c r="Y742" s="105"/>
      <c r="Z742" s="105"/>
      <c r="AA742" s="105"/>
    </row>
    <row r="743" spans="1:27" ht="15.75" customHeight="1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7"/>
      <c r="X743" s="105"/>
      <c r="Y743" s="105"/>
      <c r="Z743" s="105"/>
      <c r="AA743" s="105"/>
    </row>
    <row r="744" spans="1:27" ht="15.75" customHeight="1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7"/>
      <c r="X744" s="105"/>
      <c r="Y744" s="105"/>
      <c r="Z744" s="105"/>
      <c r="AA744" s="105"/>
    </row>
    <row r="745" spans="1:27" ht="15.75" customHeight="1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7"/>
      <c r="X745" s="105"/>
      <c r="Y745" s="105"/>
      <c r="Z745" s="105"/>
      <c r="AA745" s="105"/>
    </row>
    <row r="746" spans="1:27" ht="15.75" customHeight="1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7"/>
      <c r="X746" s="105"/>
      <c r="Y746" s="105"/>
      <c r="Z746" s="105"/>
      <c r="AA746" s="105"/>
    </row>
    <row r="747" spans="1:27" ht="15.75" customHeight="1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7"/>
      <c r="X747" s="105"/>
      <c r="Y747" s="105"/>
      <c r="Z747" s="105"/>
      <c r="AA747" s="105"/>
    </row>
    <row r="748" spans="1:27" ht="15.75" customHeight="1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7"/>
      <c r="X748" s="105"/>
      <c r="Y748" s="105"/>
      <c r="Z748" s="105"/>
      <c r="AA748" s="105"/>
    </row>
    <row r="749" spans="1:27" ht="15.75" customHeight="1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7"/>
      <c r="X749" s="105"/>
      <c r="Y749" s="105"/>
      <c r="Z749" s="105"/>
      <c r="AA749" s="105"/>
    </row>
    <row r="750" spans="1:27" ht="15.75" customHeight="1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7"/>
      <c r="X750" s="105"/>
      <c r="Y750" s="105"/>
      <c r="Z750" s="105"/>
      <c r="AA750" s="105"/>
    </row>
    <row r="751" spans="1:27" ht="15.75" customHeight="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7"/>
      <c r="X751" s="105"/>
      <c r="Y751" s="105"/>
      <c r="Z751" s="105"/>
      <c r="AA751" s="105"/>
    </row>
    <row r="752" spans="1:27" ht="15.75" customHeight="1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7"/>
      <c r="X752" s="105"/>
      <c r="Y752" s="105"/>
      <c r="Z752" s="105"/>
      <c r="AA752" s="105"/>
    </row>
    <row r="753" spans="1:27" ht="15.75" customHeight="1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7"/>
      <c r="X753" s="105"/>
      <c r="Y753" s="105"/>
      <c r="Z753" s="105"/>
      <c r="AA753" s="105"/>
    </row>
    <row r="754" spans="1:27" ht="15.75" customHeight="1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7"/>
      <c r="X754" s="105"/>
      <c r="Y754" s="105"/>
      <c r="Z754" s="105"/>
      <c r="AA754" s="105"/>
    </row>
    <row r="755" spans="1:27" ht="15.75" customHeight="1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7"/>
      <c r="X755" s="105"/>
      <c r="Y755" s="105"/>
      <c r="Z755" s="105"/>
      <c r="AA755" s="105"/>
    </row>
    <row r="756" spans="1:27" ht="15.75" customHeight="1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7"/>
      <c r="X756" s="105"/>
      <c r="Y756" s="105"/>
      <c r="Z756" s="105"/>
      <c r="AA756" s="105"/>
    </row>
    <row r="757" spans="1:27" ht="15.75" customHeight="1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7"/>
      <c r="X757" s="105"/>
      <c r="Y757" s="105"/>
      <c r="Z757" s="105"/>
      <c r="AA757" s="105"/>
    </row>
    <row r="758" spans="1:27" ht="15.75" customHeight="1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7"/>
      <c r="X758" s="105"/>
      <c r="Y758" s="105"/>
      <c r="Z758" s="105"/>
      <c r="AA758" s="105"/>
    </row>
    <row r="759" spans="1:27" ht="15.75" customHeight="1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7"/>
      <c r="X759" s="105"/>
      <c r="Y759" s="105"/>
      <c r="Z759" s="105"/>
      <c r="AA759" s="105"/>
    </row>
    <row r="760" spans="1:27" ht="15.75" customHeight="1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7"/>
      <c r="X760" s="105"/>
      <c r="Y760" s="105"/>
      <c r="Z760" s="105"/>
      <c r="AA760" s="105"/>
    </row>
    <row r="761" spans="1:27" ht="15.75" customHeight="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7"/>
      <c r="X761" s="105"/>
      <c r="Y761" s="105"/>
      <c r="Z761" s="105"/>
      <c r="AA761" s="105"/>
    </row>
    <row r="762" spans="1:27" ht="15.75" customHeight="1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7"/>
      <c r="X762" s="105"/>
      <c r="Y762" s="105"/>
      <c r="Z762" s="105"/>
      <c r="AA762" s="105"/>
    </row>
    <row r="763" spans="1:27" ht="15.75" customHeight="1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7"/>
      <c r="X763" s="105"/>
      <c r="Y763" s="105"/>
      <c r="Z763" s="105"/>
      <c r="AA763" s="105"/>
    </row>
    <row r="764" spans="1:27" ht="15.75" customHeight="1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7"/>
      <c r="X764" s="105"/>
      <c r="Y764" s="105"/>
      <c r="Z764" s="105"/>
      <c r="AA764" s="105"/>
    </row>
    <row r="765" spans="1:27" ht="15.75" customHeight="1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7"/>
      <c r="X765" s="105"/>
      <c r="Y765" s="105"/>
      <c r="Z765" s="105"/>
      <c r="AA765" s="105"/>
    </row>
    <row r="766" spans="1:27" ht="15.75" customHeight="1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7"/>
      <c r="X766" s="105"/>
      <c r="Y766" s="105"/>
      <c r="Z766" s="105"/>
      <c r="AA766" s="105"/>
    </row>
    <row r="767" spans="1:27" ht="15.75" customHeight="1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7"/>
      <c r="X767" s="105"/>
      <c r="Y767" s="105"/>
      <c r="Z767" s="105"/>
      <c r="AA767" s="105"/>
    </row>
    <row r="768" spans="1:27" ht="15.75" customHeight="1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7"/>
      <c r="X768" s="105"/>
      <c r="Y768" s="105"/>
      <c r="Z768" s="105"/>
      <c r="AA768" s="105"/>
    </row>
    <row r="769" spans="1:27" ht="15.75" customHeight="1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7"/>
      <c r="X769" s="105"/>
      <c r="Y769" s="105"/>
      <c r="Z769" s="105"/>
      <c r="AA769" s="105"/>
    </row>
    <row r="770" spans="1:27" ht="15.75" customHeight="1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7"/>
      <c r="X770" s="105"/>
      <c r="Y770" s="105"/>
      <c r="Z770" s="105"/>
      <c r="AA770" s="105"/>
    </row>
    <row r="771" spans="1:27" ht="15.75" customHeight="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7"/>
      <c r="X771" s="105"/>
      <c r="Y771" s="105"/>
      <c r="Z771" s="105"/>
      <c r="AA771" s="105"/>
    </row>
    <row r="772" spans="1:27" ht="15.75" customHeight="1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7"/>
      <c r="X772" s="105"/>
      <c r="Y772" s="105"/>
      <c r="Z772" s="105"/>
      <c r="AA772" s="105"/>
    </row>
    <row r="773" spans="1:27" ht="15.75" customHeight="1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7"/>
      <c r="X773" s="105"/>
      <c r="Y773" s="105"/>
      <c r="Z773" s="105"/>
      <c r="AA773" s="105"/>
    </row>
    <row r="774" spans="1:27" ht="15.75" customHeight="1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7"/>
      <c r="X774" s="105"/>
      <c r="Y774" s="105"/>
      <c r="Z774" s="105"/>
      <c r="AA774" s="105"/>
    </row>
    <row r="775" spans="1:27" ht="15.75" customHeight="1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7"/>
      <c r="X775" s="105"/>
      <c r="Y775" s="105"/>
      <c r="Z775" s="105"/>
      <c r="AA775" s="105"/>
    </row>
    <row r="776" spans="1:27" ht="15.75" customHeight="1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7"/>
      <c r="X776" s="105"/>
      <c r="Y776" s="105"/>
      <c r="Z776" s="105"/>
      <c r="AA776" s="105"/>
    </row>
    <row r="777" spans="1:27" ht="15.75" customHeight="1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7"/>
      <c r="X777" s="105"/>
      <c r="Y777" s="105"/>
      <c r="Z777" s="105"/>
      <c r="AA777" s="105"/>
    </row>
    <row r="778" spans="1:27" ht="15.75" customHeight="1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7"/>
      <c r="X778" s="105"/>
      <c r="Y778" s="105"/>
      <c r="Z778" s="105"/>
      <c r="AA778" s="105"/>
    </row>
    <row r="779" spans="1:27" ht="15.75" customHeight="1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7"/>
      <c r="X779" s="105"/>
      <c r="Y779" s="105"/>
      <c r="Z779" s="105"/>
      <c r="AA779" s="105"/>
    </row>
    <row r="780" spans="1:27" ht="15.75" customHeight="1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7"/>
      <c r="X780" s="105"/>
      <c r="Y780" s="105"/>
      <c r="Z780" s="105"/>
      <c r="AA780" s="105"/>
    </row>
    <row r="781" spans="1:27" ht="15.75" customHeight="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7"/>
      <c r="X781" s="105"/>
      <c r="Y781" s="105"/>
      <c r="Z781" s="105"/>
      <c r="AA781" s="105"/>
    </row>
    <row r="782" spans="1:27" ht="15.75" customHeight="1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7"/>
      <c r="X782" s="105"/>
      <c r="Y782" s="105"/>
      <c r="Z782" s="105"/>
      <c r="AA782" s="105"/>
    </row>
    <row r="783" spans="1:27" ht="15.75" customHeight="1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7"/>
      <c r="X783" s="105"/>
      <c r="Y783" s="105"/>
      <c r="Z783" s="105"/>
      <c r="AA783" s="105"/>
    </row>
    <row r="784" spans="1:27" ht="15.75" customHeight="1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7"/>
      <c r="X784" s="105"/>
      <c r="Y784" s="105"/>
      <c r="Z784" s="105"/>
      <c r="AA784" s="105"/>
    </row>
    <row r="785" spans="1:27" ht="15.75" customHeight="1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7"/>
      <c r="X785" s="105"/>
      <c r="Y785" s="105"/>
      <c r="Z785" s="105"/>
      <c r="AA785" s="105"/>
    </row>
    <row r="786" spans="1:27" ht="15.75" customHeight="1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7"/>
      <c r="X786" s="105"/>
      <c r="Y786" s="105"/>
      <c r="Z786" s="105"/>
      <c r="AA786" s="105"/>
    </row>
    <row r="787" spans="1:27" ht="15.75" customHeight="1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7"/>
      <c r="X787" s="105"/>
      <c r="Y787" s="105"/>
      <c r="Z787" s="105"/>
      <c r="AA787" s="105"/>
    </row>
    <row r="788" spans="1:27" ht="15.75" customHeight="1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7"/>
      <c r="X788" s="105"/>
      <c r="Y788" s="105"/>
      <c r="Z788" s="105"/>
      <c r="AA788" s="105"/>
    </row>
    <row r="789" spans="1:27" ht="15.75" customHeight="1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7"/>
      <c r="X789" s="105"/>
      <c r="Y789" s="105"/>
      <c r="Z789" s="105"/>
      <c r="AA789" s="105"/>
    </row>
    <row r="790" spans="1:27" ht="15.75" customHeight="1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7"/>
      <c r="X790" s="105"/>
      <c r="Y790" s="105"/>
      <c r="Z790" s="105"/>
      <c r="AA790" s="105"/>
    </row>
    <row r="791" spans="1:27" ht="15.75" customHeight="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7"/>
      <c r="X791" s="105"/>
      <c r="Y791" s="105"/>
      <c r="Z791" s="105"/>
      <c r="AA791" s="105"/>
    </row>
    <row r="792" spans="1:27" ht="15.75" customHeight="1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7"/>
      <c r="X792" s="105"/>
      <c r="Y792" s="105"/>
      <c r="Z792" s="105"/>
      <c r="AA792" s="105"/>
    </row>
    <row r="793" spans="1:27" ht="15.75" customHeight="1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7"/>
      <c r="X793" s="105"/>
      <c r="Y793" s="105"/>
      <c r="Z793" s="105"/>
      <c r="AA793" s="105"/>
    </row>
    <row r="794" spans="1:27" ht="15.75" customHeight="1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7"/>
      <c r="X794" s="105"/>
      <c r="Y794" s="105"/>
      <c r="Z794" s="105"/>
      <c r="AA794" s="105"/>
    </row>
    <row r="795" spans="1:27" ht="15.75" customHeight="1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7"/>
      <c r="X795" s="105"/>
      <c r="Y795" s="105"/>
      <c r="Z795" s="105"/>
      <c r="AA795" s="105"/>
    </row>
    <row r="796" spans="1:27" ht="15.75" customHeight="1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7"/>
      <c r="X796" s="105"/>
      <c r="Y796" s="105"/>
      <c r="Z796" s="105"/>
      <c r="AA796" s="105"/>
    </row>
    <row r="797" spans="1:27" ht="15.75" customHeight="1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7"/>
      <c r="X797" s="105"/>
      <c r="Y797" s="105"/>
      <c r="Z797" s="105"/>
      <c r="AA797" s="105"/>
    </row>
    <row r="798" spans="1:27" ht="15.75" customHeight="1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7"/>
      <c r="X798" s="105"/>
      <c r="Y798" s="105"/>
      <c r="Z798" s="105"/>
      <c r="AA798" s="105"/>
    </row>
    <row r="799" spans="1:27" ht="15.75" customHeight="1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7"/>
      <c r="X799" s="105"/>
      <c r="Y799" s="105"/>
      <c r="Z799" s="105"/>
      <c r="AA799" s="105"/>
    </row>
    <row r="800" spans="1:27" ht="15.75" customHeight="1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7"/>
      <c r="X800" s="105"/>
      <c r="Y800" s="105"/>
      <c r="Z800" s="105"/>
      <c r="AA800" s="105"/>
    </row>
    <row r="801" spans="1:27" ht="15.75" customHeight="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7"/>
      <c r="X801" s="105"/>
      <c r="Y801" s="105"/>
      <c r="Z801" s="105"/>
      <c r="AA801" s="105"/>
    </row>
    <row r="802" spans="1:27" ht="15.75" customHeight="1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7"/>
      <c r="X802" s="105"/>
      <c r="Y802" s="105"/>
      <c r="Z802" s="105"/>
      <c r="AA802" s="105"/>
    </row>
    <row r="803" spans="1:27" ht="15.75" customHeight="1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7"/>
      <c r="X803" s="105"/>
      <c r="Y803" s="105"/>
      <c r="Z803" s="105"/>
      <c r="AA803" s="105"/>
    </row>
    <row r="804" spans="1:27" ht="15.75" customHeight="1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7"/>
      <c r="X804" s="105"/>
      <c r="Y804" s="105"/>
      <c r="Z804" s="105"/>
      <c r="AA804" s="105"/>
    </row>
    <row r="805" spans="1:27" ht="15.75" customHeight="1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7"/>
      <c r="X805" s="105"/>
      <c r="Y805" s="105"/>
      <c r="Z805" s="105"/>
      <c r="AA805" s="105"/>
    </row>
    <row r="806" spans="1:27" ht="15.75" customHeight="1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7"/>
      <c r="X806" s="105"/>
      <c r="Y806" s="105"/>
      <c r="Z806" s="105"/>
      <c r="AA806" s="105"/>
    </row>
    <row r="807" spans="1:27" ht="15.75" customHeight="1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7"/>
      <c r="X807" s="105"/>
      <c r="Y807" s="105"/>
      <c r="Z807" s="105"/>
      <c r="AA807" s="105"/>
    </row>
    <row r="808" spans="1:27" ht="15.75" customHeight="1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7"/>
      <c r="X808" s="105"/>
      <c r="Y808" s="105"/>
      <c r="Z808" s="105"/>
      <c r="AA808" s="105"/>
    </row>
    <row r="809" spans="1:27" ht="15.75" customHeight="1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7"/>
      <c r="X809" s="105"/>
      <c r="Y809" s="105"/>
      <c r="Z809" s="105"/>
      <c r="AA809" s="105"/>
    </row>
    <row r="810" spans="1:27" ht="15.75" customHeight="1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7"/>
      <c r="X810" s="105"/>
      <c r="Y810" s="105"/>
      <c r="Z810" s="105"/>
      <c r="AA810" s="105"/>
    </row>
    <row r="811" spans="1:27" ht="15.75" customHeight="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7"/>
      <c r="X811" s="105"/>
      <c r="Y811" s="105"/>
      <c r="Z811" s="105"/>
      <c r="AA811" s="105"/>
    </row>
    <row r="812" spans="1:27" ht="15.75" customHeight="1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7"/>
      <c r="X812" s="105"/>
      <c r="Y812" s="105"/>
      <c r="Z812" s="105"/>
      <c r="AA812" s="105"/>
    </row>
    <row r="813" spans="1:27" ht="15.75" customHeight="1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7"/>
      <c r="X813" s="105"/>
      <c r="Y813" s="105"/>
      <c r="Z813" s="105"/>
      <c r="AA813" s="105"/>
    </row>
    <row r="814" spans="1:27" ht="15.75" customHeight="1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7"/>
      <c r="X814" s="105"/>
      <c r="Y814" s="105"/>
      <c r="Z814" s="105"/>
      <c r="AA814" s="105"/>
    </row>
    <row r="815" spans="1:27" ht="15.75" customHeight="1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7"/>
      <c r="X815" s="105"/>
      <c r="Y815" s="105"/>
      <c r="Z815" s="105"/>
      <c r="AA815" s="105"/>
    </row>
    <row r="816" spans="1:27" ht="15.75" customHeight="1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7"/>
      <c r="X816" s="105"/>
      <c r="Y816" s="105"/>
      <c r="Z816" s="105"/>
      <c r="AA816" s="105"/>
    </row>
    <row r="817" spans="1:27" ht="15.75" customHeight="1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7"/>
      <c r="X817" s="105"/>
      <c r="Y817" s="105"/>
      <c r="Z817" s="105"/>
      <c r="AA817" s="105"/>
    </row>
    <row r="818" spans="1:27" ht="15.75" customHeight="1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7"/>
      <c r="X818" s="105"/>
      <c r="Y818" s="105"/>
      <c r="Z818" s="105"/>
      <c r="AA818" s="105"/>
    </row>
    <row r="819" spans="1:27" ht="15.75" customHeight="1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7"/>
      <c r="X819" s="105"/>
      <c r="Y819" s="105"/>
      <c r="Z819" s="105"/>
      <c r="AA819" s="105"/>
    </row>
    <row r="820" spans="1:27" ht="15.75" customHeight="1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7"/>
      <c r="X820" s="105"/>
      <c r="Y820" s="105"/>
      <c r="Z820" s="105"/>
      <c r="AA820" s="105"/>
    </row>
    <row r="821" spans="1:27" ht="15.75" customHeight="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7"/>
      <c r="X821" s="105"/>
      <c r="Y821" s="105"/>
      <c r="Z821" s="105"/>
      <c r="AA821" s="105"/>
    </row>
    <row r="822" spans="1:27" ht="15.75" customHeight="1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7"/>
      <c r="X822" s="105"/>
      <c r="Y822" s="105"/>
      <c r="Z822" s="105"/>
      <c r="AA822" s="105"/>
    </row>
    <row r="823" spans="1:27" ht="15.75" customHeight="1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7"/>
      <c r="X823" s="105"/>
      <c r="Y823" s="105"/>
      <c r="Z823" s="105"/>
      <c r="AA823" s="105"/>
    </row>
    <row r="824" spans="1:27" ht="15.75" customHeight="1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7"/>
      <c r="X824" s="105"/>
      <c r="Y824" s="105"/>
      <c r="Z824" s="105"/>
      <c r="AA824" s="105"/>
    </row>
    <row r="825" spans="1:27" ht="15.75" customHeight="1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7"/>
      <c r="X825" s="105"/>
      <c r="Y825" s="105"/>
      <c r="Z825" s="105"/>
      <c r="AA825" s="105"/>
    </row>
    <row r="826" spans="1:27" ht="15.75" customHeight="1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7"/>
      <c r="X826" s="105"/>
      <c r="Y826" s="105"/>
      <c r="Z826" s="105"/>
      <c r="AA826" s="105"/>
    </row>
    <row r="827" spans="1:27" ht="15.75" customHeight="1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7"/>
      <c r="X827" s="105"/>
      <c r="Y827" s="105"/>
      <c r="Z827" s="105"/>
      <c r="AA827" s="105"/>
    </row>
    <row r="828" spans="1:27" ht="15.75" customHeight="1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7"/>
      <c r="X828" s="105"/>
      <c r="Y828" s="105"/>
      <c r="Z828" s="105"/>
      <c r="AA828" s="105"/>
    </row>
    <row r="829" spans="1:27" ht="15.75" customHeight="1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7"/>
      <c r="X829" s="105"/>
      <c r="Y829" s="105"/>
      <c r="Z829" s="105"/>
      <c r="AA829" s="105"/>
    </row>
    <row r="830" spans="1:27" ht="15.75" customHeight="1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7"/>
      <c r="X830" s="105"/>
      <c r="Y830" s="105"/>
      <c r="Z830" s="105"/>
      <c r="AA830" s="105"/>
    </row>
    <row r="831" spans="1:27" ht="15.75" customHeight="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7"/>
      <c r="X831" s="105"/>
      <c r="Y831" s="105"/>
      <c r="Z831" s="105"/>
      <c r="AA831" s="105"/>
    </row>
    <row r="832" spans="1:27" ht="15.75" customHeight="1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7"/>
      <c r="X832" s="105"/>
      <c r="Y832" s="105"/>
      <c r="Z832" s="105"/>
      <c r="AA832" s="105"/>
    </row>
    <row r="833" spans="1:27" ht="15.75" customHeight="1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7"/>
      <c r="X833" s="105"/>
      <c r="Y833" s="105"/>
      <c r="Z833" s="105"/>
      <c r="AA833" s="105"/>
    </row>
    <row r="834" spans="1:27" ht="15.75" customHeight="1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7"/>
      <c r="X834" s="105"/>
      <c r="Y834" s="105"/>
      <c r="Z834" s="105"/>
      <c r="AA834" s="105"/>
    </row>
    <row r="835" spans="1:27" ht="15.75" customHeight="1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7"/>
      <c r="X835" s="105"/>
      <c r="Y835" s="105"/>
      <c r="Z835" s="105"/>
      <c r="AA835" s="105"/>
    </row>
    <row r="836" spans="1:27" ht="15.75" customHeight="1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7"/>
      <c r="X836" s="105"/>
      <c r="Y836" s="105"/>
      <c r="Z836" s="105"/>
      <c r="AA836" s="105"/>
    </row>
    <row r="837" spans="1:27" ht="15.75" customHeight="1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7"/>
      <c r="X837" s="105"/>
      <c r="Y837" s="105"/>
      <c r="Z837" s="105"/>
      <c r="AA837" s="105"/>
    </row>
    <row r="838" spans="1:27" ht="15.75" customHeight="1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7"/>
      <c r="X838" s="105"/>
      <c r="Y838" s="105"/>
      <c r="Z838" s="105"/>
      <c r="AA838" s="105"/>
    </row>
    <row r="839" spans="1:27" ht="15.75" customHeight="1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7"/>
      <c r="X839" s="105"/>
      <c r="Y839" s="105"/>
      <c r="Z839" s="105"/>
      <c r="AA839" s="105"/>
    </row>
    <row r="840" spans="1:27" ht="15.75" customHeight="1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7"/>
      <c r="X840" s="105"/>
      <c r="Y840" s="105"/>
      <c r="Z840" s="105"/>
      <c r="AA840" s="105"/>
    </row>
    <row r="841" spans="1:27" ht="15.75" customHeight="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7"/>
      <c r="X841" s="105"/>
      <c r="Y841" s="105"/>
      <c r="Z841" s="105"/>
      <c r="AA841" s="105"/>
    </row>
    <row r="842" spans="1:27" ht="15.75" customHeight="1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7"/>
      <c r="X842" s="105"/>
      <c r="Y842" s="105"/>
      <c r="Z842" s="105"/>
      <c r="AA842" s="105"/>
    </row>
    <row r="843" spans="1:27" ht="15.75" customHeight="1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7"/>
      <c r="X843" s="105"/>
      <c r="Y843" s="105"/>
      <c r="Z843" s="105"/>
      <c r="AA843" s="105"/>
    </row>
    <row r="844" spans="1:27" ht="15.75" customHeight="1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7"/>
      <c r="X844" s="105"/>
      <c r="Y844" s="105"/>
      <c r="Z844" s="105"/>
      <c r="AA844" s="105"/>
    </row>
    <row r="845" spans="1:27" ht="15.75" customHeight="1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7"/>
      <c r="X845" s="105"/>
      <c r="Y845" s="105"/>
      <c r="Z845" s="105"/>
      <c r="AA845" s="105"/>
    </row>
    <row r="846" spans="1:27" ht="15.75" customHeight="1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7"/>
      <c r="X846" s="105"/>
      <c r="Y846" s="105"/>
      <c r="Z846" s="105"/>
      <c r="AA846" s="105"/>
    </row>
    <row r="847" spans="1:27" ht="15.75" customHeight="1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7"/>
      <c r="X847" s="105"/>
      <c r="Y847" s="105"/>
      <c r="Z847" s="105"/>
      <c r="AA847" s="105"/>
    </row>
    <row r="848" spans="1:27" ht="15.75" customHeight="1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7"/>
      <c r="X848" s="105"/>
      <c r="Y848" s="105"/>
      <c r="Z848" s="105"/>
      <c r="AA848" s="105"/>
    </row>
    <row r="849" spans="1:27" ht="15.75" customHeight="1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7"/>
      <c r="X849" s="105"/>
      <c r="Y849" s="105"/>
      <c r="Z849" s="105"/>
      <c r="AA849" s="105"/>
    </row>
    <row r="850" spans="1:27" ht="15.75" customHeight="1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7"/>
      <c r="X850" s="105"/>
      <c r="Y850" s="105"/>
      <c r="Z850" s="105"/>
      <c r="AA850" s="105"/>
    </row>
    <row r="851" spans="1:27" ht="15.75" customHeight="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7"/>
      <c r="X851" s="105"/>
      <c r="Y851" s="105"/>
      <c r="Z851" s="105"/>
      <c r="AA851" s="105"/>
    </row>
    <row r="852" spans="1:27" ht="15.75" customHeight="1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7"/>
      <c r="X852" s="105"/>
      <c r="Y852" s="105"/>
      <c r="Z852" s="105"/>
      <c r="AA852" s="105"/>
    </row>
    <row r="853" spans="1:27" ht="15.75" customHeight="1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7"/>
      <c r="X853" s="105"/>
      <c r="Y853" s="105"/>
      <c r="Z853" s="105"/>
      <c r="AA853" s="105"/>
    </row>
    <row r="854" spans="1:27" ht="15.75" customHeight="1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7"/>
      <c r="X854" s="105"/>
      <c r="Y854" s="105"/>
      <c r="Z854" s="105"/>
      <c r="AA854" s="105"/>
    </row>
    <row r="855" spans="1:27" ht="15.75" customHeight="1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7"/>
      <c r="X855" s="105"/>
      <c r="Y855" s="105"/>
      <c r="Z855" s="105"/>
      <c r="AA855" s="105"/>
    </row>
    <row r="856" spans="1:27" ht="15.75" customHeight="1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7"/>
      <c r="X856" s="105"/>
      <c r="Y856" s="105"/>
      <c r="Z856" s="105"/>
      <c r="AA856" s="105"/>
    </row>
    <row r="857" spans="1:27" ht="15.75" customHeight="1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7"/>
      <c r="X857" s="105"/>
      <c r="Y857" s="105"/>
      <c r="Z857" s="105"/>
      <c r="AA857" s="105"/>
    </row>
    <row r="858" spans="1:27" ht="15.75" customHeight="1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7"/>
      <c r="X858" s="105"/>
      <c r="Y858" s="105"/>
      <c r="Z858" s="105"/>
      <c r="AA858" s="105"/>
    </row>
    <row r="859" spans="1:27" ht="15.75" customHeight="1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7"/>
      <c r="X859" s="105"/>
      <c r="Y859" s="105"/>
      <c r="Z859" s="105"/>
      <c r="AA859" s="105"/>
    </row>
    <row r="860" spans="1:27" ht="15.75" customHeight="1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7"/>
      <c r="X860" s="105"/>
      <c r="Y860" s="105"/>
      <c r="Z860" s="105"/>
      <c r="AA860" s="105"/>
    </row>
    <row r="861" spans="1:27" ht="15.75" customHeight="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7"/>
      <c r="X861" s="105"/>
      <c r="Y861" s="105"/>
      <c r="Z861" s="105"/>
      <c r="AA861" s="105"/>
    </row>
    <row r="862" spans="1:27" ht="15.75" customHeight="1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7"/>
      <c r="X862" s="105"/>
      <c r="Y862" s="105"/>
      <c r="Z862" s="105"/>
      <c r="AA862" s="105"/>
    </row>
    <row r="863" spans="1:27" ht="15.75" customHeight="1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7"/>
      <c r="X863" s="105"/>
      <c r="Y863" s="105"/>
      <c r="Z863" s="105"/>
      <c r="AA863" s="105"/>
    </row>
    <row r="864" spans="1:27" ht="15.75" customHeight="1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7"/>
      <c r="X864" s="105"/>
      <c r="Y864" s="105"/>
      <c r="Z864" s="105"/>
      <c r="AA864" s="105"/>
    </row>
    <row r="865" spans="1:27" ht="15.75" customHeight="1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7"/>
      <c r="X865" s="105"/>
      <c r="Y865" s="105"/>
      <c r="Z865" s="105"/>
      <c r="AA865" s="105"/>
    </row>
    <row r="866" spans="1:27" ht="15.75" customHeight="1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7"/>
      <c r="X866" s="105"/>
      <c r="Y866" s="105"/>
      <c r="Z866" s="105"/>
      <c r="AA866" s="105"/>
    </row>
    <row r="867" spans="1:27" ht="15.75" customHeight="1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7"/>
      <c r="X867" s="105"/>
      <c r="Y867" s="105"/>
      <c r="Z867" s="105"/>
      <c r="AA867" s="105"/>
    </row>
    <row r="868" spans="1:27" ht="15.75" customHeight="1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7"/>
      <c r="X868" s="105"/>
      <c r="Y868" s="105"/>
      <c r="Z868" s="105"/>
      <c r="AA868" s="105"/>
    </row>
    <row r="869" spans="1:27" ht="15.75" customHeight="1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7"/>
      <c r="X869" s="105"/>
      <c r="Y869" s="105"/>
      <c r="Z869" s="105"/>
      <c r="AA869" s="105"/>
    </row>
    <row r="870" spans="1:27" ht="15.75" customHeight="1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7"/>
      <c r="X870" s="105"/>
      <c r="Y870" s="105"/>
      <c r="Z870" s="105"/>
      <c r="AA870" s="105"/>
    </row>
    <row r="871" spans="1:27" ht="15.75" customHeight="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7"/>
      <c r="X871" s="105"/>
      <c r="Y871" s="105"/>
      <c r="Z871" s="105"/>
      <c r="AA871" s="105"/>
    </row>
    <row r="872" spans="1:27" ht="15.75" customHeight="1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7"/>
      <c r="X872" s="105"/>
      <c r="Y872" s="105"/>
      <c r="Z872" s="105"/>
      <c r="AA872" s="105"/>
    </row>
    <row r="873" spans="1:27" ht="15.75" customHeight="1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7"/>
      <c r="X873" s="105"/>
      <c r="Y873" s="105"/>
      <c r="Z873" s="105"/>
      <c r="AA873" s="105"/>
    </row>
    <row r="874" spans="1:27" ht="15.75" customHeight="1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7"/>
      <c r="X874" s="105"/>
      <c r="Y874" s="105"/>
      <c r="Z874" s="105"/>
      <c r="AA874" s="105"/>
    </row>
    <row r="875" spans="1:27" ht="15.75" customHeight="1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7"/>
      <c r="X875" s="105"/>
      <c r="Y875" s="105"/>
      <c r="Z875" s="105"/>
      <c r="AA875" s="105"/>
    </row>
    <row r="876" spans="1:27" ht="15.75" customHeight="1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7"/>
      <c r="X876" s="105"/>
      <c r="Y876" s="105"/>
      <c r="Z876" s="105"/>
      <c r="AA876" s="105"/>
    </row>
    <row r="877" spans="1:27" ht="15.75" customHeight="1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7"/>
      <c r="X877" s="105"/>
      <c r="Y877" s="105"/>
      <c r="Z877" s="105"/>
      <c r="AA877" s="105"/>
    </row>
    <row r="878" spans="1:27" ht="15.75" customHeight="1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7"/>
      <c r="X878" s="105"/>
      <c r="Y878" s="105"/>
      <c r="Z878" s="105"/>
      <c r="AA878" s="105"/>
    </row>
    <row r="879" spans="1:27" ht="15.75" customHeight="1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7"/>
      <c r="X879" s="105"/>
      <c r="Y879" s="105"/>
      <c r="Z879" s="105"/>
      <c r="AA879" s="105"/>
    </row>
    <row r="880" spans="1:27" ht="15.75" customHeight="1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7"/>
      <c r="X880" s="105"/>
      <c r="Y880" s="105"/>
      <c r="Z880" s="105"/>
      <c r="AA880" s="105"/>
    </row>
    <row r="881" spans="1:27" ht="15.75" customHeight="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7"/>
      <c r="X881" s="105"/>
      <c r="Y881" s="105"/>
      <c r="Z881" s="105"/>
      <c r="AA881" s="105"/>
    </row>
    <row r="882" spans="1:27" ht="15.75" customHeight="1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7"/>
      <c r="X882" s="105"/>
      <c r="Y882" s="105"/>
      <c r="Z882" s="105"/>
      <c r="AA882" s="105"/>
    </row>
    <row r="883" spans="1:27" ht="15.75" customHeight="1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7"/>
      <c r="X883" s="105"/>
      <c r="Y883" s="105"/>
      <c r="Z883" s="105"/>
      <c r="AA883" s="105"/>
    </row>
    <row r="884" spans="1:27" ht="15.75" customHeight="1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7"/>
      <c r="X884" s="105"/>
      <c r="Y884" s="105"/>
      <c r="Z884" s="105"/>
      <c r="AA884" s="105"/>
    </row>
    <row r="885" spans="1:27" ht="15.75" customHeight="1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7"/>
      <c r="X885" s="105"/>
      <c r="Y885" s="105"/>
      <c r="Z885" s="105"/>
      <c r="AA885" s="105"/>
    </row>
    <row r="886" spans="1:27" ht="15.75" customHeight="1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7"/>
      <c r="X886" s="105"/>
      <c r="Y886" s="105"/>
      <c r="Z886" s="105"/>
      <c r="AA886" s="105"/>
    </row>
    <row r="887" spans="1:27" ht="15.75" customHeight="1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7"/>
      <c r="X887" s="105"/>
      <c r="Y887" s="105"/>
      <c r="Z887" s="105"/>
      <c r="AA887" s="105"/>
    </row>
    <row r="888" spans="1:27" ht="15.75" customHeight="1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7"/>
      <c r="X888" s="105"/>
      <c r="Y888" s="105"/>
      <c r="Z888" s="105"/>
      <c r="AA888" s="105"/>
    </row>
    <row r="889" spans="1:27" ht="15.75" customHeight="1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7"/>
      <c r="X889" s="105"/>
      <c r="Y889" s="105"/>
      <c r="Z889" s="105"/>
      <c r="AA889" s="105"/>
    </row>
    <row r="890" spans="1:27" ht="15.75" customHeight="1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7"/>
      <c r="X890" s="105"/>
      <c r="Y890" s="105"/>
      <c r="Z890" s="105"/>
      <c r="AA890" s="105"/>
    </row>
    <row r="891" spans="1:27" ht="15.75" customHeight="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7"/>
      <c r="X891" s="105"/>
      <c r="Y891" s="105"/>
      <c r="Z891" s="105"/>
      <c r="AA891" s="105"/>
    </row>
    <row r="892" spans="1:27" ht="15.75" customHeight="1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7"/>
      <c r="X892" s="105"/>
      <c r="Y892" s="105"/>
      <c r="Z892" s="105"/>
      <c r="AA892" s="105"/>
    </row>
    <row r="893" spans="1:27" ht="15.75" customHeight="1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7"/>
      <c r="X893" s="105"/>
      <c r="Y893" s="105"/>
      <c r="Z893" s="105"/>
      <c r="AA893" s="105"/>
    </row>
    <row r="894" spans="1:27" ht="15.75" customHeight="1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7"/>
      <c r="X894" s="105"/>
      <c r="Y894" s="105"/>
      <c r="Z894" s="105"/>
      <c r="AA894" s="105"/>
    </row>
    <row r="895" spans="1:27" ht="15.75" customHeight="1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7"/>
      <c r="X895" s="105"/>
      <c r="Y895" s="105"/>
      <c r="Z895" s="105"/>
      <c r="AA895" s="105"/>
    </row>
    <row r="896" spans="1:27" ht="15.75" customHeight="1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7"/>
      <c r="X896" s="105"/>
      <c r="Y896" s="105"/>
      <c r="Z896" s="105"/>
      <c r="AA896" s="105"/>
    </row>
    <row r="897" spans="1:27" ht="15.75" customHeight="1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7"/>
      <c r="X897" s="105"/>
      <c r="Y897" s="105"/>
      <c r="Z897" s="105"/>
      <c r="AA897" s="105"/>
    </row>
    <row r="898" spans="1:27" ht="15.75" customHeight="1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7"/>
      <c r="X898" s="105"/>
      <c r="Y898" s="105"/>
      <c r="Z898" s="105"/>
      <c r="AA898" s="105"/>
    </row>
    <row r="899" spans="1:27" ht="15.75" customHeight="1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7"/>
      <c r="X899" s="105"/>
      <c r="Y899" s="105"/>
      <c r="Z899" s="105"/>
      <c r="AA899" s="105"/>
    </row>
    <row r="900" spans="1:27" ht="15.75" customHeight="1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7"/>
      <c r="X900" s="105"/>
      <c r="Y900" s="105"/>
      <c r="Z900" s="105"/>
      <c r="AA900" s="105"/>
    </row>
    <row r="901" spans="1:27" ht="15.75" customHeight="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7"/>
      <c r="X901" s="105"/>
      <c r="Y901" s="105"/>
      <c r="Z901" s="105"/>
      <c r="AA901" s="105"/>
    </row>
    <row r="902" spans="1:27" ht="15.75" customHeight="1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7"/>
      <c r="X902" s="105"/>
      <c r="Y902" s="105"/>
      <c r="Z902" s="105"/>
      <c r="AA902" s="105"/>
    </row>
    <row r="903" spans="1:27" ht="15.75" customHeight="1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7"/>
      <c r="X903" s="105"/>
      <c r="Y903" s="105"/>
      <c r="Z903" s="105"/>
      <c r="AA903" s="105"/>
    </row>
    <row r="904" spans="1:27" ht="15.75" customHeight="1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7"/>
      <c r="X904" s="105"/>
      <c r="Y904" s="105"/>
      <c r="Z904" s="105"/>
      <c r="AA904" s="105"/>
    </row>
    <row r="905" spans="1:27" ht="15.75" customHeight="1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7"/>
      <c r="X905" s="105"/>
      <c r="Y905" s="105"/>
      <c r="Z905" s="105"/>
      <c r="AA905" s="105"/>
    </row>
    <row r="906" spans="1:27" ht="15.75" customHeight="1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7"/>
      <c r="X906" s="105"/>
      <c r="Y906" s="105"/>
      <c r="Z906" s="105"/>
      <c r="AA906" s="105"/>
    </row>
    <row r="907" spans="1:27" ht="15.75" customHeight="1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7"/>
      <c r="X907" s="105"/>
      <c r="Y907" s="105"/>
      <c r="Z907" s="105"/>
      <c r="AA907" s="105"/>
    </row>
    <row r="908" spans="1:27" ht="15.75" customHeight="1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7"/>
      <c r="X908" s="105"/>
      <c r="Y908" s="105"/>
      <c r="Z908" s="105"/>
      <c r="AA908" s="105"/>
    </row>
    <row r="909" spans="1:27" ht="15.75" customHeight="1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7"/>
      <c r="X909" s="105"/>
      <c r="Y909" s="105"/>
      <c r="Z909" s="105"/>
      <c r="AA909" s="105"/>
    </row>
    <row r="910" spans="1:27" ht="15.75" customHeight="1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7"/>
      <c r="X910" s="105"/>
      <c r="Y910" s="105"/>
      <c r="Z910" s="105"/>
      <c r="AA910" s="105"/>
    </row>
    <row r="911" spans="1:27" ht="15.75" customHeight="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7"/>
      <c r="X911" s="105"/>
      <c r="Y911" s="105"/>
      <c r="Z911" s="105"/>
      <c r="AA911" s="105"/>
    </row>
    <row r="912" spans="1:27" ht="15.75" customHeight="1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7"/>
      <c r="X912" s="105"/>
      <c r="Y912" s="105"/>
      <c r="Z912" s="105"/>
      <c r="AA912" s="105"/>
    </row>
    <row r="913" spans="1:27" ht="15.75" customHeight="1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7"/>
      <c r="X913" s="105"/>
      <c r="Y913" s="105"/>
      <c r="Z913" s="105"/>
      <c r="AA913" s="105"/>
    </row>
    <row r="914" spans="1:27" ht="15.75" customHeight="1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7"/>
      <c r="X914" s="105"/>
      <c r="Y914" s="105"/>
      <c r="Z914" s="105"/>
      <c r="AA914" s="105"/>
    </row>
    <row r="915" spans="1:27" ht="15.75" customHeight="1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7"/>
      <c r="X915" s="105"/>
      <c r="Y915" s="105"/>
      <c r="Z915" s="105"/>
      <c r="AA915" s="105"/>
    </row>
    <row r="916" spans="1:27" ht="15.75" customHeight="1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7"/>
      <c r="X916" s="105"/>
      <c r="Y916" s="105"/>
      <c r="Z916" s="105"/>
      <c r="AA916" s="105"/>
    </row>
    <row r="917" spans="1:27" ht="15.75" customHeight="1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7"/>
      <c r="X917" s="105"/>
      <c r="Y917" s="105"/>
      <c r="Z917" s="105"/>
      <c r="AA917" s="105"/>
    </row>
    <row r="918" spans="1:27" ht="15.75" customHeight="1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7"/>
      <c r="X918" s="105"/>
      <c r="Y918" s="105"/>
      <c r="Z918" s="105"/>
      <c r="AA918" s="105"/>
    </row>
    <row r="919" spans="1:27" ht="15.75" customHeight="1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7"/>
      <c r="X919" s="105"/>
      <c r="Y919" s="105"/>
      <c r="Z919" s="105"/>
      <c r="AA919" s="105"/>
    </row>
    <row r="920" spans="1:27" ht="15.75" customHeight="1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7"/>
      <c r="X920" s="105"/>
      <c r="Y920" s="105"/>
      <c r="Z920" s="105"/>
      <c r="AA920" s="105"/>
    </row>
    <row r="921" spans="1:27" ht="15.75" customHeight="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7"/>
      <c r="X921" s="105"/>
      <c r="Y921" s="105"/>
      <c r="Z921" s="105"/>
      <c r="AA921" s="105"/>
    </row>
    <row r="922" spans="1:27" ht="15.75" customHeight="1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7"/>
      <c r="X922" s="105"/>
      <c r="Y922" s="105"/>
      <c r="Z922" s="105"/>
      <c r="AA922" s="105"/>
    </row>
    <row r="923" spans="1:27" ht="15.75" customHeight="1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7"/>
      <c r="X923" s="105"/>
      <c r="Y923" s="105"/>
      <c r="Z923" s="105"/>
      <c r="AA923" s="105"/>
    </row>
    <row r="924" spans="1:27" ht="15.75" customHeight="1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7"/>
      <c r="X924" s="105"/>
      <c r="Y924" s="105"/>
      <c r="Z924" s="105"/>
      <c r="AA924" s="105"/>
    </row>
    <row r="925" spans="1:27" ht="15.75" customHeight="1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7"/>
      <c r="X925" s="105"/>
      <c r="Y925" s="105"/>
      <c r="Z925" s="105"/>
      <c r="AA925" s="105"/>
    </row>
    <row r="926" spans="1:27" ht="15.75" customHeight="1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7"/>
      <c r="X926" s="105"/>
      <c r="Y926" s="105"/>
      <c r="Z926" s="105"/>
      <c r="AA926" s="105"/>
    </row>
    <row r="927" spans="1:27" ht="15.75" customHeight="1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7"/>
      <c r="X927" s="105"/>
      <c r="Y927" s="105"/>
      <c r="Z927" s="105"/>
      <c r="AA927" s="105"/>
    </row>
    <row r="928" spans="1:27" ht="15.75" customHeight="1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7"/>
      <c r="X928" s="105"/>
      <c r="Y928" s="105"/>
      <c r="Z928" s="105"/>
      <c r="AA928" s="105"/>
    </row>
    <row r="929" spans="1:27" ht="15.75" customHeight="1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7"/>
      <c r="X929" s="105"/>
      <c r="Y929" s="105"/>
      <c r="Z929" s="105"/>
      <c r="AA929" s="105"/>
    </row>
    <row r="930" spans="1:27" ht="15.75" customHeight="1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7"/>
      <c r="X930" s="105"/>
      <c r="Y930" s="105"/>
      <c r="Z930" s="105"/>
      <c r="AA930" s="105"/>
    </row>
    <row r="931" spans="1:27" ht="15.75" customHeight="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7"/>
      <c r="X931" s="105"/>
      <c r="Y931" s="105"/>
      <c r="Z931" s="105"/>
      <c r="AA931" s="105"/>
    </row>
    <row r="932" spans="1:27" ht="15.75" customHeight="1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7"/>
      <c r="X932" s="105"/>
      <c r="Y932" s="105"/>
      <c r="Z932" s="105"/>
      <c r="AA932" s="105"/>
    </row>
    <row r="933" spans="1:27" ht="15.75" customHeight="1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7"/>
      <c r="X933" s="105"/>
      <c r="Y933" s="105"/>
      <c r="Z933" s="105"/>
      <c r="AA933" s="105"/>
    </row>
    <row r="934" spans="1:27" ht="15.75" customHeight="1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7"/>
      <c r="X934" s="105"/>
      <c r="Y934" s="105"/>
      <c r="Z934" s="105"/>
      <c r="AA934" s="105"/>
    </row>
    <row r="935" spans="1:27" ht="15.75" customHeight="1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7"/>
      <c r="X935" s="105"/>
      <c r="Y935" s="105"/>
      <c r="Z935" s="105"/>
      <c r="AA935" s="105"/>
    </row>
    <row r="936" spans="1:27" ht="15.75" customHeight="1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7"/>
      <c r="X936" s="105"/>
      <c r="Y936" s="105"/>
      <c r="Z936" s="105"/>
      <c r="AA936" s="105"/>
    </row>
    <row r="937" spans="1:27" ht="15.75" customHeight="1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7"/>
      <c r="X937" s="105"/>
      <c r="Y937" s="105"/>
      <c r="Z937" s="105"/>
      <c r="AA937" s="105"/>
    </row>
    <row r="938" spans="1:27" ht="15.75" customHeight="1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7"/>
      <c r="X938" s="105"/>
      <c r="Y938" s="105"/>
      <c r="Z938" s="105"/>
      <c r="AA938" s="105"/>
    </row>
    <row r="939" spans="1:27" ht="15.75" customHeight="1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7"/>
      <c r="X939" s="105"/>
      <c r="Y939" s="105"/>
      <c r="Z939" s="105"/>
      <c r="AA939" s="105"/>
    </row>
    <row r="940" spans="1:27" ht="15.75" customHeight="1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7"/>
      <c r="X940" s="105"/>
      <c r="Y940" s="105"/>
      <c r="Z940" s="105"/>
      <c r="AA940" s="105"/>
    </row>
    <row r="941" spans="1:27" ht="15.75" customHeight="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7"/>
      <c r="X941" s="105"/>
      <c r="Y941" s="105"/>
      <c r="Z941" s="105"/>
      <c r="AA941" s="105"/>
    </row>
    <row r="942" spans="1:27" ht="15.75" customHeight="1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7"/>
      <c r="X942" s="105"/>
      <c r="Y942" s="105"/>
      <c r="Z942" s="105"/>
      <c r="AA942" s="105"/>
    </row>
    <row r="943" spans="1:27" ht="15.75" customHeight="1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7"/>
      <c r="X943" s="105"/>
      <c r="Y943" s="105"/>
      <c r="Z943" s="105"/>
      <c r="AA943" s="105"/>
    </row>
    <row r="944" spans="1:27" ht="15.75" customHeight="1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7"/>
      <c r="X944" s="105"/>
      <c r="Y944" s="105"/>
      <c r="Z944" s="105"/>
      <c r="AA944" s="105"/>
    </row>
    <row r="945" spans="1:27" ht="15.75" customHeight="1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7"/>
      <c r="X945" s="105"/>
      <c r="Y945" s="105"/>
      <c r="Z945" s="105"/>
      <c r="AA945" s="105"/>
    </row>
    <row r="946" spans="1:27" ht="15.75" customHeight="1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7"/>
      <c r="X946" s="105"/>
      <c r="Y946" s="105"/>
      <c r="Z946" s="105"/>
      <c r="AA946" s="105"/>
    </row>
    <row r="947" spans="1:27" ht="15.75" customHeight="1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7"/>
      <c r="X947" s="105"/>
      <c r="Y947" s="105"/>
      <c r="Z947" s="105"/>
      <c r="AA947" s="105"/>
    </row>
    <row r="948" spans="1:27" ht="15.75" customHeight="1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7"/>
      <c r="X948" s="105"/>
      <c r="Y948" s="105"/>
      <c r="Z948" s="105"/>
      <c r="AA948" s="105"/>
    </row>
    <row r="949" spans="1:27" ht="15.75" customHeight="1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7"/>
      <c r="X949" s="105"/>
      <c r="Y949" s="105"/>
      <c r="Z949" s="105"/>
      <c r="AA949" s="105"/>
    </row>
    <row r="950" spans="1:27" ht="15.75" customHeight="1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7"/>
      <c r="X950" s="105"/>
      <c r="Y950" s="105"/>
      <c r="Z950" s="105"/>
      <c r="AA950" s="105"/>
    </row>
    <row r="951" spans="1:27" ht="15.75" customHeight="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7"/>
      <c r="X951" s="105"/>
      <c r="Y951" s="105"/>
      <c r="Z951" s="105"/>
      <c r="AA951" s="105"/>
    </row>
    <row r="952" spans="1:27" ht="15.75" customHeight="1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7"/>
      <c r="X952" s="105"/>
      <c r="Y952" s="105"/>
      <c r="Z952" s="105"/>
      <c r="AA952" s="105"/>
    </row>
    <row r="953" spans="1:27" ht="15.75" customHeight="1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7"/>
      <c r="X953" s="105"/>
      <c r="Y953" s="105"/>
      <c r="Z953" s="105"/>
      <c r="AA953" s="105"/>
    </row>
    <row r="954" spans="1:27" ht="15.75" customHeight="1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7"/>
      <c r="X954" s="105"/>
      <c r="Y954" s="105"/>
      <c r="Z954" s="105"/>
      <c r="AA954" s="105"/>
    </row>
    <row r="955" spans="1:27" ht="15.75" customHeight="1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7"/>
      <c r="X955" s="105"/>
      <c r="Y955" s="105"/>
      <c r="Z955" s="105"/>
      <c r="AA955" s="105"/>
    </row>
    <row r="956" spans="1:27" ht="15.75" customHeight="1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7"/>
      <c r="X956" s="105"/>
      <c r="Y956" s="105"/>
      <c r="Z956" s="105"/>
      <c r="AA956" s="105"/>
    </row>
    <row r="957" spans="1:27" ht="15.75" customHeight="1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7"/>
      <c r="X957" s="105"/>
      <c r="Y957" s="105"/>
      <c r="Z957" s="105"/>
      <c r="AA957" s="105"/>
    </row>
    <row r="958" spans="1:27" ht="15.75" customHeight="1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7"/>
      <c r="X958" s="105"/>
      <c r="Y958" s="105"/>
      <c r="Z958" s="105"/>
      <c r="AA958" s="105"/>
    </row>
    <row r="959" spans="1:27" ht="15.75" customHeight="1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7"/>
      <c r="X959" s="105"/>
      <c r="Y959" s="105"/>
      <c r="Z959" s="105"/>
      <c r="AA959" s="105"/>
    </row>
    <row r="960" spans="1:27" ht="15.75" customHeight="1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7"/>
      <c r="X960" s="105"/>
      <c r="Y960" s="105"/>
      <c r="Z960" s="105"/>
      <c r="AA960" s="105"/>
    </row>
    <row r="961" spans="1:27" ht="15.75" customHeight="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7"/>
      <c r="X961" s="105"/>
      <c r="Y961" s="105"/>
      <c r="Z961" s="105"/>
      <c r="AA961" s="105"/>
    </row>
    <row r="962" spans="1:27" ht="15.75" customHeight="1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7"/>
      <c r="X962" s="105"/>
      <c r="Y962" s="105"/>
      <c r="Z962" s="105"/>
      <c r="AA962" s="105"/>
    </row>
    <row r="963" spans="1:27" ht="15.75" customHeight="1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7"/>
      <c r="X963" s="105"/>
      <c r="Y963" s="105"/>
      <c r="Z963" s="105"/>
      <c r="AA963" s="105"/>
    </row>
    <row r="964" spans="1:27" ht="15.75" customHeight="1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7"/>
      <c r="X964" s="105"/>
      <c r="Y964" s="105"/>
      <c r="Z964" s="105"/>
      <c r="AA964" s="105"/>
    </row>
    <row r="965" spans="1:27" ht="15.75" customHeight="1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7"/>
      <c r="X965" s="105"/>
      <c r="Y965" s="105"/>
      <c r="Z965" s="105"/>
      <c r="AA965" s="105"/>
    </row>
    <row r="966" spans="1:27" ht="15.75" customHeight="1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7"/>
      <c r="X966" s="105"/>
      <c r="Y966" s="105"/>
      <c r="Z966" s="105"/>
      <c r="AA966" s="105"/>
    </row>
    <row r="967" spans="1:27" ht="15.75" customHeight="1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7"/>
      <c r="X967" s="105"/>
      <c r="Y967" s="105"/>
      <c r="Z967" s="105"/>
      <c r="AA967" s="105"/>
    </row>
    <row r="968" spans="1:27" ht="15.75" customHeight="1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7"/>
      <c r="X968" s="105"/>
      <c r="Y968" s="105"/>
      <c r="Z968" s="105"/>
      <c r="AA968" s="105"/>
    </row>
    <row r="969" spans="1:27" ht="15.75" customHeight="1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7"/>
      <c r="X969" s="105"/>
      <c r="Y969" s="105"/>
      <c r="Z969" s="105"/>
      <c r="AA969" s="105"/>
    </row>
    <row r="970" spans="1:27" ht="15.75" customHeight="1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7"/>
      <c r="X970" s="105"/>
      <c r="Y970" s="105"/>
      <c r="Z970" s="105"/>
      <c r="AA970" s="105"/>
    </row>
    <row r="971" spans="1:27" ht="15.75" customHeight="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7"/>
      <c r="X971" s="105"/>
      <c r="Y971" s="105"/>
      <c r="Z971" s="105"/>
      <c r="AA971" s="105"/>
    </row>
    <row r="972" spans="1:27" ht="15.75" customHeight="1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7"/>
      <c r="X972" s="105"/>
      <c r="Y972" s="105"/>
      <c r="Z972" s="105"/>
      <c r="AA972" s="105"/>
    </row>
    <row r="973" spans="1:27" ht="15.75" customHeight="1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7"/>
      <c r="X973" s="105"/>
      <c r="Y973" s="105"/>
      <c r="Z973" s="105"/>
      <c r="AA973" s="105"/>
    </row>
    <row r="974" spans="1:27" ht="15.75" customHeight="1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7"/>
      <c r="X974" s="105"/>
      <c r="Y974" s="105"/>
      <c r="Z974" s="105"/>
      <c r="AA974" s="105"/>
    </row>
    <row r="975" spans="1:27" ht="15.75" customHeight="1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7"/>
      <c r="X975" s="105"/>
      <c r="Y975" s="105"/>
      <c r="Z975" s="105"/>
      <c r="AA975" s="105"/>
    </row>
    <row r="976" spans="1:27" ht="15.75" customHeight="1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7"/>
      <c r="X976" s="105"/>
      <c r="Y976" s="105"/>
      <c r="Z976" s="105"/>
      <c r="AA976" s="105"/>
    </row>
    <row r="977" spans="1:27" ht="15.75" customHeight="1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7"/>
      <c r="X977" s="105"/>
      <c r="Y977" s="105"/>
      <c r="Z977" s="105"/>
      <c r="AA977" s="105"/>
    </row>
    <row r="978" spans="1:27" ht="15.75" customHeight="1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7"/>
      <c r="X978" s="105"/>
      <c r="Y978" s="105"/>
      <c r="Z978" s="105"/>
      <c r="AA978" s="105"/>
    </row>
    <row r="979" spans="1:27" ht="15.75" customHeight="1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7"/>
      <c r="X979" s="105"/>
      <c r="Y979" s="105"/>
      <c r="Z979" s="105"/>
      <c r="AA979" s="105"/>
    </row>
    <row r="980" spans="1:27" ht="15.75" customHeight="1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7"/>
      <c r="X980" s="105"/>
      <c r="Y980" s="105"/>
      <c r="Z980" s="105"/>
      <c r="AA980" s="105"/>
    </row>
    <row r="981" spans="1:27" ht="15.75" customHeight="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7"/>
      <c r="X981" s="105"/>
      <c r="Y981" s="105"/>
      <c r="Z981" s="105"/>
      <c r="AA981" s="105"/>
    </row>
    <row r="982" spans="1:27" ht="15.75" customHeight="1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7"/>
      <c r="X982" s="105"/>
      <c r="Y982" s="105"/>
      <c r="Z982" s="105"/>
      <c r="AA982" s="105"/>
    </row>
    <row r="983" spans="1:27" ht="15.75" customHeight="1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7"/>
      <c r="X983" s="105"/>
      <c r="Y983" s="105"/>
      <c r="Z983" s="105"/>
      <c r="AA983" s="105"/>
    </row>
    <row r="984" spans="1:27" ht="15.75" customHeight="1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7"/>
      <c r="X984" s="105"/>
      <c r="Y984" s="105"/>
      <c r="Z984" s="105"/>
      <c r="AA984" s="105"/>
    </row>
    <row r="985" spans="1:27" ht="15.75" customHeight="1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7"/>
      <c r="X985" s="105"/>
      <c r="Y985" s="105"/>
      <c r="Z985" s="105"/>
      <c r="AA985" s="105"/>
    </row>
    <row r="986" spans="1:27" ht="15.75" customHeight="1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7"/>
      <c r="X986" s="105"/>
      <c r="Y986" s="105"/>
      <c r="Z986" s="105"/>
      <c r="AA986" s="105"/>
    </row>
    <row r="987" spans="1:27" ht="15.75" customHeight="1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7"/>
      <c r="X987" s="105"/>
      <c r="Y987" s="105"/>
      <c r="Z987" s="105"/>
      <c r="AA987" s="105"/>
    </row>
    <row r="988" spans="1:27" ht="15.75" customHeight="1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7"/>
      <c r="X988" s="105"/>
      <c r="Y988" s="105"/>
      <c r="Z988" s="105"/>
      <c r="AA988" s="105"/>
    </row>
    <row r="989" spans="1:27" ht="15.75" customHeight="1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7"/>
      <c r="X989" s="105"/>
      <c r="Y989" s="105"/>
      <c r="Z989" s="105"/>
      <c r="AA989" s="105"/>
    </row>
    <row r="990" spans="1:27" ht="15.75" customHeight="1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7"/>
      <c r="X990" s="105"/>
      <c r="Y990" s="105"/>
      <c r="Z990" s="105"/>
      <c r="AA990" s="105"/>
    </row>
    <row r="991" spans="1:27" ht="15.75" customHeight="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7"/>
      <c r="X991" s="105"/>
      <c r="Y991" s="105"/>
      <c r="Z991" s="105"/>
      <c r="AA991" s="105"/>
    </row>
    <row r="992" spans="1:27" ht="15.75" customHeight="1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7"/>
      <c r="X992" s="105"/>
      <c r="Y992" s="105"/>
      <c r="Z992" s="105"/>
      <c r="AA992" s="105"/>
    </row>
    <row r="993" spans="1:27" ht="15.75" customHeight="1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7"/>
      <c r="X993" s="105"/>
      <c r="Y993" s="105"/>
      <c r="Z993" s="105"/>
      <c r="AA993" s="105"/>
    </row>
    <row r="994" spans="1:27" ht="15.75" customHeight="1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7"/>
      <c r="X994" s="105"/>
      <c r="Y994" s="105"/>
      <c r="Z994" s="105"/>
      <c r="AA994" s="105"/>
    </row>
    <row r="995" spans="1:27" ht="15.75" customHeight="1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7"/>
      <c r="X995" s="105"/>
      <c r="Y995" s="105"/>
      <c r="Z995" s="105"/>
      <c r="AA995" s="105"/>
    </row>
    <row r="996" spans="1:27" ht="15.75" customHeight="1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7"/>
      <c r="X996" s="105"/>
      <c r="Y996" s="105"/>
      <c r="Z996" s="105"/>
      <c r="AA996" s="105"/>
    </row>
    <row r="997" spans="1:27" ht="15.75" customHeight="1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7"/>
      <c r="X997" s="105"/>
      <c r="Y997" s="105"/>
      <c r="Z997" s="105"/>
      <c r="AA997" s="105"/>
    </row>
    <row r="998" spans="1:27" ht="15.75" customHeight="1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7"/>
      <c r="X998" s="105"/>
      <c r="Y998" s="105"/>
      <c r="Z998" s="105"/>
      <c r="AA998" s="105"/>
    </row>
    <row r="999" spans="1:27" ht="15.75" customHeight="1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7"/>
      <c r="X999" s="105"/>
      <c r="Y999" s="105"/>
      <c r="Z999" s="105"/>
      <c r="AA999" s="105"/>
    </row>
    <row r="1000" spans="1:27" ht="15.75" customHeight="1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7"/>
      <c r="X1000" s="105"/>
      <c r="Y1000" s="105"/>
      <c r="Z1000" s="105"/>
      <c r="AA1000" s="105"/>
    </row>
  </sheetData>
  <pageMargins left="0.75" right="0.75" top="1" bottom="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2578125" defaultRowHeight="15" customHeight="1"/>
  <cols>
    <col min="1" max="6" width="9.140625" customWidth="1"/>
    <col min="7" max="26" width="8.7109375" customWidth="1"/>
  </cols>
  <sheetData>
    <row r="1" spans="1:26" ht="12.75" customHeight="1">
      <c r="A1" s="105">
        <v>2</v>
      </c>
      <c r="B1" s="117">
        <v>2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spans="1:26" ht="12.75" customHeight="1">
      <c r="A2" s="105" t="s">
        <v>410</v>
      </c>
      <c r="B2" s="117">
        <v>2.2999999999999998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spans="1:26" ht="12.75" customHeight="1">
      <c r="A3" s="105" t="s">
        <v>406</v>
      </c>
      <c r="B3" s="117">
        <v>2.7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12.75" customHeight="1">
      <c r="A4" s="105">
        <v>3</v>
      </c>
      <c r="B4" s="117">
        <v>3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spans="1:26" ht="12.75" customHeight="1">
      <c r="A5" s="105" t="s">
        <v>409</v>
      </c>
      <c r="B5" s="117">
        <v>3.3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spans="1:26" ht="12.75" customHeight="1">
      <c r="A6" s="105" t="s">
        <v>405</v>
      </c>
      <c r="B6" s="117">
        <v>3.7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 ht="12.75" customHeight="1">
      <c r="A7" s="105">
        <v>4</v>
      </c>
      <c r="B7" s="117">
        <v>4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spans="1:26" ht="12.75" customHeight="1">
      <c r="A8" s="105" t="s">
        <v>404</v>
      </c>
      <c r="B8" s="117">
        <v>4.3</v>
      </c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spans="1:26" ht="12.75" customHeight="1">
      <c r="A9" s="105" t="s">
        <v>408</v>
      </c>
      <c r="B9" s="117">
        <v>4.7</v>
      </c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spans="1:26" ht="12.75" customHeight="1">
      <c r="A10" s="105">
        <v>5</v>
      </c>
      <c r="B10" s="117">
        <v>5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spans="1:26" ht="12.75" customHeight="1">
      <c r="A11" s="105" t="s">
        <v>407</v>
      </c>
      <c r="B11" s="117">
        <v>5.3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spans="1:26" ht="12.75" customHeight="1">
      <c r="A12" s="105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spans="1:26" ht="12.75" customHeight="1">
      <c r="A13" s="105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spans="1:26" ht="12.75" customHeight="1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spans="1:26" ht="12.75" customHeight="1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spans="1:26" ht="12.75" customHeight="1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spans="1:26" ht="12.75" customHeight="1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spans="1:26" ht="12.75" customHeight="1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spans="1:26" ht="12.75" customHeight="1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spans="1:26" ht="12.75" customHeight="1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spans="1:26" ht="12.75" customHeight="1">
      <c r="A21" s="10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spans="1:26" ht="12.75" customHeight="1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spans="1:26" ht="12.75" customHeight="1">
      <c r="A23" s="105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spans="1:26" ht="12.75" customHeight="1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spans="1:26" ht="12.75" customHeight="1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spans="1:26" ht="12.75" customHeight="1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spans="1:26" ht="12.75" customHeight="1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spans="1:26" ht="12.75" customHeight="1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spans="1:26" ht="12.75" customHeight="1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spans="1:26" ht="12.75" customHeight="1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spans="1:26" ht="12.75" customHeight="1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spans="1:26" ht="12.75" customHeight="1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spans="1:26" ht="12.75" customHeigh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spans="1:26" ht="12.75" customHeight="1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spans="1:26" ht="12.75" customHeight="1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spans="1:26" ht="12.75" customHeight="1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spans="1:26" ht="12.75" customHeight="1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spans="1:26" ht="12.7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spans="1:26" ht="12.75" customHeight="1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spans="1:26" ht="12.7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spans="1:26" ht="12.75" customHeight="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spans="1:26" ht="12.75" customHeight="1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spans="1:26" ht="12.75" customHeight="1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spans="1:26" ht="12.75" customHeight="1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spans="1:26" ht="12.75" customHeight="1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spans="1:26" ht="12.75" customHeight="1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spans="1:26" ht="12.75" customHeight="1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spans="1:26" ht="12.75" customHeight="1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spans="1:26" ht="12.75" customHeight="1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spans="1:26" ht="12.75" customHeight="1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spans="1:26" ht="12.75" customHeight="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spans="1:26" ht="12.75" customHeight="1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spans="1:26" ht="12.75" customHeight="1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spans="1:26" ht="12.75" customHeigh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spans="1:26" ht="12.75" customHeight="1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spans="1:26" ht="12.75" customHeight="1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spans="1:26" ht="12.75" customHeight="1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spans="1:26" ht="12.75" customHeight="1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spans="1:26" ht="12.75" customHeight="1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spans="1:26" ht="12.7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spans="1:26" ht="12.75" customHeight="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spans="1:26" ht="12.75" customHeight="1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spans="1:26" ht="12.75" customHeight="1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spans="1:26" ht="12.75" customHeight="1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spans="1:26" ht="12.75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ht="12.75" customHeight="1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ht="12.75" customHeight="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ht="12.75" customHeight="1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ht="12.75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ht="12.75" customHeight="1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ht="12.75" customHeight="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ht="12.75" customHeight="1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spans="1:26" ht="12.75" customHeight="1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spans="1:26" ht="12.75" customHeight="1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spans="1:26" ht="12.75" customHeight="1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spans="1:26" ht="12.75" customHeight="1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spans="1:26" ht="12.75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spans="1:26" ht="12.7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spans="1:26" ht="12.7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spans="1:26" ht="12.7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spans="1:26" ht="12.7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spans="1:26" ht="12.75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spans="1:26" ht="12.75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spans="1:26" ht="12.75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spans="1:26" ht="12.75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spans="1:26" ht="12.75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spans="1:26" ht="12.7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spans="1:26" ht="12.75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spans="1:26" ht="12.75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spans="1:26" ht="12.75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spans="1:26" ht="12.75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spans="1:26" ht="12.75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spans="1:26" ht="12.75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spans="1:26" ht="12.75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spans="1:26" ht="12.75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spans="1:26" ht="12.75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spans="1:26" ht="12.75" customHeight="1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spans="1:26" ht="12.75" customHeight="1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spans="1:26" ht="12.75" customHeight="1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spans="1:26" ht="12.75" customHeight="1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spans="1:26" ht="12.75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spans="1:26" ht="12.75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spans="1:26" ht="12.75" customHeight="1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spans="1:26" ht="12.75" customHeight="1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spans="1:26" ht="12.75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spans="1:26" ht="12.75" customHeight="1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spans="1:26" ht="12.75" customHeight="1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spans="1:26" ht="12.75" customHeight="1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spans="1:26" ht="12.75" customHeigh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spans="1:26" ht="12.75" customHeight="1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spans="1:26" ht="12.75" customHeight="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spans="1:26" ht="12.75" customHeight="1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spans="1:26" ht="12.75" customHeight="1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spans="1:26" ht="12.75" customHeight="1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spans="1:26" ht="12.75" customHeight="1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spans="1:26" ht="12.75" customHeight="1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spans="1:26" ht="12.75" customHeight="1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spans="1:26" ht="12.75" customHeight="1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spans="1:26" ht="12.75" customHeight="1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spans="1:26" ht="12.75" customHeight="1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spans="1:26" ht="12.75" customHeight="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spans="1:26" ht="12.75" customHeight="1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spans="1:26" ht="12.75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spans="1:26" ht="12.75" customHeight="1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spans="1:26" ht="12.75" customHeight="1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spans="1:26" ht="12.75" customHeight="1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spans="1:26" ht="12.75" customHeight="1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spans="1:26" ht="12.75" customHeight="1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spans="1:26" ht="12.75" customHeight="1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spans="1:26" ht="12.75" customHeight="1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spans="1:26" ht="12.75" customHeight="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spans="1:26" ht="12.75" customHeight="1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spans="1:26" ht="12.75" customHeight="1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spans="1:26" ht="12.75" customHeight="1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spans="1:26" ht="12.75" customHeight="1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spans="1:26" ht="12.75" customHeight="1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spans="1:26" ht="12.75" customHeight="1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spans="1:26" ht="12.75" customHeight="1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spans="1:26" ht="12.75" customHeight="1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spans="1:26" ht="12.75" customHeight="1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spans="1:26" ht="12.75" customHeight="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spans="1:26" ht="12.75" customHeight="1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spans="1:26" ht="12.75" customHeight="1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spans="1:26" ht="12.75" customHeight="1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spans="1:26" ht="12.75" customHeight="1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spans="1:26" ht="12.75" customHeight="1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spans="1:26" ht="12.75" customHeight="1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spans="1:26" ht="12.75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spans="1:26" ht="12.75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spans="1:26" ht="12.75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spans="1:26" ht="12.75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spans="1:26" ht="12.75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spans="1:26" ht="12.75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spans="1:26" ht="12.75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spans="1:26" ht="12.75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spans="1:26" ht="12.75" customHeight="1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spans="1:26" ht="12.75" customHeight="1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spans="1:26" ht="12.75" customHeight="1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spans="1:26" ht="12.75" customHeight="1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spans="1:26" ht="12.75" customHeight="1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spans="1:26" ht="12.75" customHeight="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spans="1:26" ht="12.75" customHeight="1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spans="1:26" ht="12.75" customHeight="1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spans="1:26" ht="12.75" customHeight="1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spans="1:26" ht="12.75" customHeight="1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spans="1:26" ht="12.75" customHeight="1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spans="1:26" ht="12.75" customHeight="1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spans="1:26" ht="12.75" customHeight="1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spans="1:26" ht="12.75" customHeight="1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spans="1:26" ht="12.75" customHeight="1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spans="1:26" ht="12.75" customHeight="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spans="1:26" ht="12.75" customHeight="1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spans="1:26" ht="12.75" customHeight="1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spans="1:26" ht="12.75" customHeight="1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spans="1:26" ht="12.75" customHeight="1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spans="1:26" ht="12.75" customHeight="1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spans="1:26" ht="12.75" customHeight="1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spans="1:26" ht="12.75" customHeight="1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spans="1:26" ht="12.75" customHeight="1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spans="1:26" ht="12.75" customHeight="1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spans="1:26" ht="12.75" customHeight="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spans="1:26" ht="12.75" customHeight="1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spans="1:26" ht="12.75" customHeight="1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spans="1:26" ht="12.75" customHeight="1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spans="1:26" ht="12.75" customHeight="1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spans="1:26" ht="12.75" customHeight="1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spans="1:26" ht="12.75" customHeight="1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spans="1:26" ht="12.75" customHeight="1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spans="1:26" ht="12.75" customHeight="1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spans="1:26" ht="12.75" customHeight="1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spans="1:26" ht="12.75" customHeight="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spans="1:26" ht="12.75" customHeight="1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spans="1:26" ht="12.75" customHeight="1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spans="1:26" ht="12.75" customHeight="1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spans="1:26" ht="12.75" customHeight="1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spans="1:26" ht="12.75" customHeight="1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spans="1:26" ht="12.75" customHeight="1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spans="1:26" ht="12.75" customHeight="1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spans="1:26" ht="12.75" customHeight="1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spans="1:26" ht="12.75" customHeight="1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spans="1:26" ht="12.75" customHeight="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spans="1:26" ht="12.75" customHeight="1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spans="1:26" ht="12.75" customHeight="1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spans="1:26" ht="12.75" customHeight="1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spans="1:26" ht="12.75" customHeight="1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spans="1:26" ht="12.75" customHeight="1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spans="1:26" ht="12.75" customHeight="1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spans="1:26" ht="12.75" customHeight="1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spans="1:26" ht="12.75" customHeight="1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spans="1:26" ht="12.75" customHeight="1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spans="1:26" ht="12.75" customHeight="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spans="1:26" ht="12.75" customHeight="1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spans="1:26" ht="12.75" customHeight="1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spans="1:26" ht="12.75" customHeight="1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spans="1:26" ht="12.75" customHeight="1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spans="1:26" ht="12.75" customHeight="1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spans="1:26" ht="12.75" customHeight="1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spans="1:26" ht="12.75" customHeight="1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spans="1:26" ht="12.75" customHeight="1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spans="1:26" ht="12.75" customHeight="1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spans="1:26" ht="12.75" customHeight="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spans="1:26" ht="12.75" customHeight="1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spans="1:26" ht="12.75" customHeight="1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spans="1:26" ht="12.75" customHeight="1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spans="1:26" ht="12.75" customHeight="1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spans="1:26" ht="12.75" customHeight="1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spans="1:26" ht="12.75" customHeight="1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spans="1:26" ht="12.75" customHeight="1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spans="1:26" ht="12.75" customHeight="1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spans="1:26" ht="12.75" customHeight="1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spans="1:26" ht="12.75" customHeight="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spans="1:26" ht="12.75" customHeight="1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spans="1:26" ht="12.75" customHeight="1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spans="1:26" ht="12.75" customHeight="1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spans="1:26" ht="12.75" customHeight="1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spans="1:26" ht="12.75" customHeight="1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spans="1:26" ht="12.75" customHeight="1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spans="1:26" ht="12.75" customHeight="1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spans="1:26" ht="12.75" customHeight="1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spans="1:26" ht="12.75" customHeight="1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spans="1:26" ht="12.75" customHeight="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spans="1:26" ht="12.75" customHeight="1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spans="1:26" ht="12.75" customHeight="1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spans="1:26" ht="12.75" customHeight="1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spans="1:26" ht="12.75" customHeight="1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spans="1:26" ht="12.75" customHeight="1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spans="1:26" ht="12.75" customHeight="1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spans="1:26" ht="12.75" customHeight="1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spans="1:26" ht="12.75" customHeight="1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spans="1:26" ht="12.75" customHeight="1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spans="1:26" ht="12.75" customHeight="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spans="1:26" ht="12.75" customHeight="1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spans="1:26" ht="12.75" customHeight="1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spans="1:26" ht="12.75" customHeight="1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spans="1:26" ht="12.75" customHeight="1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spans="1:26" ht="12.75" customHeight="1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spans="1:26" ht="12.75" customHeight="1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spans="1:26" ht="12.75" customHeight="1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spans="1:26" ht="12.75" customHeight="1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spans="1:26" ht="12.75" customHeight="1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spans="1:26" ht="12.75" customHeight="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spans="1:26" ht="12.75" customHeight="1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spans="1:26" ht="12.75" customHeight="1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spans="1:26" ht="12.75" customHeight="1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spans="1:26" ht="12.75" customHeight="1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spans="1:26" ht="12.75" customHeight="1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spans="1:26" ht="12.75" customHeight="1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spans="1:26" ht="12.75" customHeight="1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spans="1:26" ht="12.75" customHeight="1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spans="1:26" ht="12.75" customHeight="1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spans="1:26" ht="12.75" customHeight="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spans="1:26" ht="12.75" customHeight="1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spans="1:26" ht="12.75" customHeight="1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spans="1:26" ht="12.75" customHeight="1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spans="1:26" ht="12.75" customHeight="1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spans="1:26" ht="12.75" customHeight="1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spans="1:26" ht="12.75" customHeight="1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spans="1:26" ht="12.75" customHeight="1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spans="1:26" ht="12.75" customHeight="1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spans="1:26" ht="12.75" customHeight="1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spans="1:26" ht="12.75" customHeight="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spans="1:26" ht="12.75" customHeight="1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spans="1:26" ht="12.75" customHeight="1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spans="1:26" ht="12.75" customHeight="1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spans="1:26" ht="12.75" customHeight="1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spans="1:26" ht="12.75" customHeight="1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spans="1:26" ht="12.75" customHeight="1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spans="1:26" ht="12.75" customHeight="1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spans="1:26" ht="12.75" customHeight="1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spans="1:26" ht="12.75" customHeight="1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spans="1:26" ht="12.75" customHeight="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spans="1:26" ht="12.75" customHeight="1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spans="1:26" ht="12.75" customHeight="1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spans="1:26" ht="12.75" customHeight="1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spans="1:26" ht="12.75" customHeight="1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spans="1:26" ht="12.75" customHeight="1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spans="1:26" ht="12.75" customHeight="1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spans="1:26" ht="12.75" customHeight="1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spans="1:26" ht="12.75" customHeight="1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spans="1:26" ht="12.75" customHeight="1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spans="1:26" ht="12.75" customHeight="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spans="1:26" ht="12.75" customHeight="1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spans="1:26" ht="12.75" customHeight="1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spans="1:26" ht="12.75" customHeight="1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spans="1:26" ht="12.75" customHeight="1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spans="1:26" ht="12.75" customHeight="1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spans="1:26" ht="12.75" customHeight="1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spans="1:26" ht="12.75" customHeight="1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spans="1:26" ht="12.75" customHeight="1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spans="1:26" ht="12.75" customHeight="1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spans="1:26" ht="12.75" customHeight="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spans="1:26" ht="12.75" customHeight="1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spans="1:26" ht="12.75" customHeight="1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spans="1:26" ht="12.75" customHeight="1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spans="1:26" ht="12.75" customHeight="1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spans="1:26" ht="12.75" customHeight="1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spans="1:26" ht="12.75" customHeight="1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spans="1:26" ht="12.75" customHeight="1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spans="1:26" ht="12.75" customHeight="1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spans="1:26" ht="12.75" customHeight="1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spans="1:26" ht="12.75" customHeight="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spans="1:26" ht="12.75" customHeight="1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spans="1:26" ht="12.75" customHeight="1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spans="1:26" ht="12.75" customHeight="1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spans="1:26" ht="12.75" customHeight="1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spans="1:26" ht="12.75" customHeight="1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spans="1:26" ht="12.75" customHeight="1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spans="1:26" ht="12.75" customHeight="1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spans="1:26" ht="12.75" customHeight="1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spans="1:26" ht="12.75" customHeight="1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spans="1:26" ht="12.75" customHeight="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spans="1:26" ht="12.75" customHeight="1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spans="1:26" ht="12.75" customHeight="1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spans="1:26" ht="12.75" customHeight="1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spans="1:26" ht="12.75" customHeight="1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spans="1:26" ht="12.75" customHeight="1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spans="1:26" ht="12.75" customHeight="1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spans="1:26" ht="12.75" customHeight="1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spans="1:26" ht="12.75" customHeight="1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spans="1:26" ht="12.75" customHeight="1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spans="1:26" ht="12.75" customHeight="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spans="1:26" ht="12.75" customHeight="1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spans="1:26" ht="12.75" customHeight="1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spans="1:26" ht="12.75" customHeight="1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spans="1:26" ht="12.75" customHeight="1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spans="1:26" ht="12.75" customHeight="1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spans="1:26" ht="12.75" customHeight="1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spans="1:26" ht="12.75" customHeight="1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spans="1:26" ht="12.75" customHeight="1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spans="1:26" ht="12.75" customHeight="1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spans="1:26" ht="12.75" customHeight="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spans="1:26" ht="12.75" customHeight="1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spans="1:26" ht="12.75" customHeight="1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spans="1:26" ht="12.75" customHeight="1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spans="1:26" ht="12.75" customHeight="1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spans="1:26" ht="12.75" customHeight="1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spans="1:26" ht="12.75" customHeight="1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spans="1:26" ht="12.75" customHeight="1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spans="1:26" ht="12.75" customHeight="1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spans="1:26" ht="12.75" customHeight="1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spans="1:26" ht="12.75" customHeight="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spans="1:26" ht="12.75" customHeight="1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spans="1:26" ht="12.75" customHeight="1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spans="1:26" ht="12.75" customHeight="1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spans="1:26" ht="12.75" customHeight="1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spans="1:26" ht="12.75" customHeight="1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spans="1:26" ht="12.75" customHeight="1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spans="1:26" ht="12.75" customHeight="1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spans="1:26" ht="12.75" customHeight="1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spans="1:26" ht="12.75" customHeight="1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spans="1:26" ht="12.75" customHeight="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spans="1:26" ht="12.75" customHeight="1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spans="1:26" ht="12.75" customHeight="1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spans="1:26" ht="12.75" customHeight="1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spans="1:26" ht="12.75" customHeight="1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spans="1:26" ht="12.75" customHeight="1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spans="1:26" ht="12.75" customHeight="1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spans="1:26" ht="12.75" customHeight="1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spans="1:26" ht="12.75" customHeight="1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spans="1:26" ht="12.75" customHeight="1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spans="1:26" ht="12.75" customHeight="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spans="1:26" ht="12.75" customHeight="1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spans="1:26" ht="12.75" customHeight="1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spans="1:26" ht="12.75" customHeight="1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spans="1:26" ht="12.75" customHeight="1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spans="1:26" ht="12.75" customHeight="1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spans="1:26" ht="12.75" customHeight="1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spans="1:26" ht="12.75" customHeight="1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spans="1:26" ht="12.75" customHeight="1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spans="1:26" ht="12.75" customHeight="1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spans="1:26" ht="12.75" customHeight="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spans="1:26" ht="12.75" customHeight="1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spans="1:26" ht="12.75" customHeight="1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spans="1:26" ht="12.75" customHeight="1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spans="1:26" ht="12.75" customHeight="1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spans="1:26" ht="12.75" customHeight="1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spans="1:26" ht="12.75" customHeight="1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spans="1:26" ht="12.75" customHeight="1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spans="1:26" ht="12.75" customHeight="1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spans="1:26" ht="12.75" customHeight="1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spans="1:26" ht="12.7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spans="1:26" ht="12.7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spans="1:26" ht="12.7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spans="1:26" ht="12.7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spans="1:26" ht="12.7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spans="1:26" ht="12.7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spans="1:26" ht="12.7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spans="1:26" ht="12.7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spans="1:26" ht="12.7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spans="1:26" ht="12.7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spans="1:26" ht="12.7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spans="1:26" ht="12.7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spans="1:26" ht="12.7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spans="1:26" ht="12.7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spans="1:26" ht="12.7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spans="1:26" ht="12.7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spans="1:26" ht="12.7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spans="1:26" ht="12.7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spans="1:26" ht="12.7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spans="1:26" ht="12.7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spans="1:26" ht="12.7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spans="1:26" ht="12.7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spans="1:26" ht="12.7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spans="1:26" ht="12.7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spans="1:26" ht="12.7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spans="1:26" ht="12.7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spans="1:26" ht="12.7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spans="1:26" ht="12.7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spans="1:26" ht="12.7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spans="1:26" ht="12.7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spans="1:26" ht="12.7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spans="1:26" ht="12.7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spans="1:26" ht="12.7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spans="1:26" ht="12.7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spans="1:26" ht="12.7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spans="1:26" ht="12.7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spans="1:26" ht="12.7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spans="1:26" ht="12.7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spans="1:26" ht="12.7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spans="1:26" ht="12.7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spans="1:26" ht="12.7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spans="1:26" ht="12.7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spans="1:26" ht="12.7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spans="1:26" ht="12.7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spans="1:26" ht="12.7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spans="1:26" ht="12.7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spans="1:26" ht="12.7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spans="1:26" ht="12.7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spans="1:26" ht="12.7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spans="1:26" ht="12.7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spans="1:26" ht="12.7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spans="1:26" ht="12.7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spans="1:26" ht="12.7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spans="1:26" ht="12.7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spans="1:26" ht="12.7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spans="1:26" ht="12.7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spans="1:26" ht="12.7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spans="1:26" ht="12.7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spans="1:26" ht="12.7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spans="1:26" ht="12.7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spans="1:26" ht="12.7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spans="1:26" ht="12.7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spans="1:26" ht="12.7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spans="1:26" ht="12.7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spans="1:26" ht="12.7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spans="1:26" ht="12.7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spans="1:26" ht="12.7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spans="1:26" ht="12.7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spans="1:26" ht="12.7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spans="1:26" ht="12.7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spans="1:26" ht="12.7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spans="1:26" ht="12.7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spans="1:26" ht="12.7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spans="1:26" ht="12.7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spans="1:26" ht="12.7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spans="1:26" ht="12.7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spans="1:26" ht="12.7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spans="1:26" ht="12.7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spans="1:26" ht="12.7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spans="1:26" ht="12.7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spans="1:26" ht="12.7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spans="1:26" ht="12.7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spans="1:26" ht="12.7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spans="1:26" ht="12.7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spans="1:26" ht="12.7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spans="1:26" ht="12.7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spans="1:26" ht="12.7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spans="1:26" ht="12.7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spans="1:26" ht="12.7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spans="1:26" ht="12.7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spans="1:26" ht="12.7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spans="1:26" ht="12.7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spans="1:26" ht="12.7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spans="1:26" ht="12.7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spans="1:26" ht="12.7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spans="1:26" ht="12.7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spans="1:26" ht="12.7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spans="1:26" ht="12.7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spans="1:26" ht="12.7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spans="1:26" ht="12.7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spans="1:26" ht="12.7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spans="1:26" ht="12.7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spans="1:26" ht="12.7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spans="1:26" ht="12.7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spans="1:26" ht="12.7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spans="1:26" ht="12.7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spans="1:26" ht="12.7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spans="1:26" ht="12.7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spans="1:26" ht="12.7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spans="1:26" ht="12.7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spans="1:26" ht="12.7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spans="1:26" ht="12.7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spans="1:26" ht="12.7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spans="1:26" ht="12.7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spans="1:26" ht="12.7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spans="1:26" ht="12.7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spans="1:26" ht="12.7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spans="1:26" ht="12.7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spans="1:26" ht="12.7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spans="1:26" ht="12.7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spans="1:26" ht="12.7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spans="1:26" ht="12.7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spans="1:26" ht="12.7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spans="1:26" ht="12.7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spans="1:26" ht="12.7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spans="1:26" ht="12.7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spans="1:26" ht="12.7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spans="1:26" ht="12.7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spans="1:26" ht="12.7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spans="1:26" ht="12.7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spans="1:26" ht="12.7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spans="1:26" ht="12.7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spans="1:26" ht="12.7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spans="1:26" ht="12.7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spans="1:26" ht="12.7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spans="1:26" ht="12.7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spans="1:26" ht="12.7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spans="1:26" ht="12.7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spans="1:26" ht="12.7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spans="1:26" ht="12.7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spans="1:26" ht="12.7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spans="1:26" ht="12.7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spans="1:26" ht="12.7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spans="1:26" ht="12.7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spans="1:26" ht="12.7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spans="1:26" ht="12.7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spans="1:26" ht="12.7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spans="1:26" ht="12.7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spans="1:26" ht="12.7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spans="1:26" ht="12.7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spans="1:26" ht="12.7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spans="1:26" ht="12.7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spans="1:26" ht="12.7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spans="1:26" ht="12.7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spans="1:26" ht="12.7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spans="1:26" ht="12.7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spans="1:26" ht="12.7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spans="1:26" ht="12.7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spans="1:26" ht="12.7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spans="1:26" ht="12.7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spans="1:26" ht="12.7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spans="1:26" ht="12.7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spans="1:26" ht="12.7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spans="1:26" ht="12.7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spans="1:26" ht="12.7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spans="1:26" ht="12.7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spans="1:26" ht="12.7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spans="1:26" ht="12.7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spans="1:26" ht="12.7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spans="1:26" ht="12.7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spans="1:26" ht="12.7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spans="1:26" ht="12.7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spans="1:26" ht="12.7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spans="1:26" ht="12.7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spans="1:26" ht="12.7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spans="1:26" ht="12.7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spans="1:26" ht="12.7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spans="1:26" ht="12.7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spans="1:26" ht="12.7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spans="1:26" ht="12.7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spans="1:26" ht="12.7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spans="1:26" ht="12.7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spans="1:26" ht="12.7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spans="1:26" ht="12.7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spans="1:26" ht="12.7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spans="1:26" ht="12.7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spans="1:26" ht="12.7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spans="1:26" ht="12.7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spans="1:26" ht="12.7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spans="1:26" ht="12.7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spans="1:26" ht="12.7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spans="1:26" ht="12.7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spans="1:26" ht="12.7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spans="1:26" ht="12.7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spans="1:26" ht="12.7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spans="1:26" ht="12.7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spans="1:26" ht="12.7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spans="1:26" ht="12.7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spans="1:26" ht="12.7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spans="1:26" ht="12.7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spans="1:26" ht="12.75" customHeight="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 spans="1:26" ht="12.75" customHeight="1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 spans="1:26" ht="12.75" customHeight="1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 spans="1:26" ht="12.75" customHeight="1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 spans="1:26" ht="12.75" customHeight="1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 spans="1:26" ht="12.75" customHeight="1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 spans="1:26" ht="12.75" customHeight="1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 spans="1:26" ht="12.75" customHeight="1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 spans="1:26" ht="12.75" customHeight="1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 spans="1:26" ht="12.75" customHeight="1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 spans="1:26" ht="12.75" customHeight="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 spans="1:26" ht="12.75" customHeight="1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 spans="1:26" ht="12.75" customHeight="1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 spans="1:26" ht="12.75" customHeight="1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 spans="1:26" ht="12.75" customHeight="1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 spans="1:26" ht="12.75" customHeight="1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 spans="1:26" ht="12.75" customHeight="1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 spans="1:26" ht="12.75" customHeight="1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 spans="1:26" ht="12.75" customHeight="1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 spans="1:26" ht="12.75" customHeight="1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 spans="1:26" ht="12.75" customHeight="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 spans="1:26" ht="12.75" customHeight="1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 spans="1:26" ht="12.75" customHeight="1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 spans="1:26" ht="12.75" customHeight="1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 spans="1:26" ht="12.75" customHeight="1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 spans="1:26" ht="12.75" customHeight="1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 spans="1:26" ht="12.75" customHeight="1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 spans="1:26" ht="12.75" customHeight="1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 spans="1:26" ht="12.75" customHeight="1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 spans="1:26" ht="12.75" customHeight="1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 spans="1:26" ht="12.75" customHeight="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 spans="1:26" ht="12.75" customHeight="1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 spans="1:26" ht="12.75" customHeight="1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 spans="1:26" ht="12.75" customHeight="1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 spans="1:26" ht="12.75" customHeight="1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 spans="1:26" ht="12.75" customHeight="1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 spans="1:26" ht="12.75" customHeight="1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 spans="1:26" ht="12.75" customHeight="1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 spans="1:26" ht="12.75" customHeight="1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 spans="1:26" ht="12.75" customHeight="1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 spans="1:26" ht="12.75" customHeight="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 spans="1:26" ht="12.75" customHeight="1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 spans="1:26" ht="12.75" customHeight="1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 spans="1:26" ht="12.75" customHeight="1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 spans="1:26" ht="12.75" customHeight="1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 spans="1:26" ht="12.75" customHeight="1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 spans="1:26" ht="12.75" customHeight="1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 spans="1:26" ht="12.75" customHeight="1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 spans="1:26" ht="12.75" customHeight="1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 spans="1:26" ht="12.75" customHeight="1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 spans="1:26" ht="12.75" customHeight="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 spans="1:26" ht="12.75" customHeight="1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 spans="1:26" ht="12.75" customHeight="1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 spans="1:26" ht="12.75" customHeight="1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 spans="1:26" ht="12.75" customHeight="1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 spans="1:26" ht="12.75" customHeight="1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 spans="1:26" ht="12.75" customHeight="1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 spans="1:26" ht="12.75" customHeight="1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 spans="1:26" ht="12.75" customHeight="1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 spans="1:26" ht="12.75" customHeight="1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 spans="1:26" ht="12.75" customHeight="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 spans="1:26" ht="12.75" customHeight="1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 spans="1:26" ht="12.75" customHeight="1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 spans="1:26" ht="12.75" customHeight="1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 spans="1:26" ht="12.75" customHeight="1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 spans="1:26" ht="12.75" customHeight="1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 spans="1:26" ht="12.75" customHeight="1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 spans="1:26" ht="12.75" customHeight="1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 spans="1:26" ht="12.75" customHeight="1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 spans="1:26" ht="12.75" customHeight="1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 spans="1:26" ht="12.75" customHeight="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 spans="1:26" ht="12.75" customHeight="1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 spans="1:26" ht="12.75" customHeight="1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 spans="1:26" ht="12.75" customHeight="1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 spans="1:26" ht="12.75" customHeight="1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 spans="1:26" ht="12.75" customHeight="1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 spans="1:26" ht="12.75" customHeight="1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 spans="1:26" ht="12.75" customHeight="1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 spans="1:26" ht="12.75" customHeight="1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 spans="1:26" ht="12.75" customHeight="1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 spans="1:26" ht="12.75" customHeight="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 spans="1:26" ht="12.75" customHeight="1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 spans="1:26" ht="12.75" customHeight="1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 spans="1:26" ht="12.75" customHeight="1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 spans="1:26" ht="12.75" customHeight="1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 spans="1:26" ht="12.75" customHeight="1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 spans="1:26" ht="12.75" customHeight="1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 spans="1:26" ht="12.75" customHeight="1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 spans="1:26" ht="12.75" customHeight="1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 spans="1:26" ht="12.75" customHeight="1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 spans="1:26" ht="12.75" customHeight="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 spans="1:26" ht="12.75" customHeight="1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 spans="1:26" ht="12.75" customHeight="1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 spans="1:26" ht="12.75" customHeight="1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 spans="1:26" ht="12.75" customHeight="1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 spans="1:26" ht="12.75" customHeight="1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 spans="1:26" ht="12.75" customHeight="1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 spans="1:26" ht="12.75" customHeight="1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 spans="1:26" ht="12.75" customHeight="1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 spans="1:26" ht="12.75" customHeight="1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 spans="1:26" ht="12.75" customHeight="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 spans="1:26" ht="12.75" customHeight="1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 spans="1:26" ht="12.75" customHeight="1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 spans="1:26" ht="12.75" customHeight="1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 spans="1:26" ht="12.75" customHeight="1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 spans="1:26" ht="12.75" customHeight="1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 spans="1:26" ht="12.75" customHeight="1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 spans="1:26" ht="12.75" customHeight="1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 spans="1:26" ht="12.75" customHeight="1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 spans="1:26" ht="12.75" customHeight="1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 spans="1:26" ht="12.75" customHeight="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 spans="1:26" ht="12.75" customHeight="1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 spans="1:26" ht="12.75" customHeight="1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 spans="1:26" ht="12.75" customHeight="1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 spans="1:26" ht="12.75" customHeight="1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 spans="1:26" ht="12.75" customHeight="1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 spans="1:26" ht="12.75" customHeight="1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</row>
    <row r="718" spans="1:26" ht="12.75" customHeight="1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</row>
    <row r="719" spans="1:26" ht="12.75" customHeight="1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</row>
    <row r="720" spans="1:26" ht="12.75" customHeight="1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</row>
    <row r="721" spans="1:26" ht="12.75" customHeight="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</row>
    <row r="722" spans="1:26" ht="12.75" customHeight="1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</row>
    <row r="723" spans="1:26" ht="12.75" customHeight="1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</row>
    <row r="724" spans="1:26" ht="12.75" customHeight="1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</row>
    <row r="725" spans="1:26" ht="12.75" customHeight="1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</row>
    <row r="726" spans="1:26" ht="12.75" customHeight="1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</row>
    <row r="727" spans="1:26" ht="12.75" customHeight="1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</row>
    <row r="728" spans="1:26" ht="12.75" customHeight="1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</row>
    <row r="729" spans="1:26" ht="12.75" customHeight="1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</row>
    <row r="730" spans="1:26" ht="12.75" customHeight="1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</row>
    <row r="731" spans="1:26" ht="12.75" customHeight="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</row>
    <row r="732" spans="1:26" ht="12.75" customHeight="1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</row>
    <row r="733" spans="1:26" ht="12.75" customHeight="1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</row>
    <row r="734" spans="1:26" ht="12.75" customHeight="1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</row>
    <row r="735" spans="1:26" ht="12.75" customHeight="1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</row>
    <row r="736" spans="1:26" ht="12.75" customHeight="1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</row>
    <row r="737" spans="1:26" ht="12.75" customHeight="1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</row>
    <row r="738" spans="1:26" ht="12.75" customHeight="1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</row>
    <row r="739" spans="1:26" ht="12.75" customHeight="1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</row>
    <row r="740" spans="1:26" ht="12.75" customHeight="1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</row>
    <row r="741" spans="1:26" ht="12.75" customHeight="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</row>
    <row r="742" spans="1:26" ht="12.75" customHeight="1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</row>
    <row r="743" spans="1:26" ht="12.75" customHeight="1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</row>
    <row r="744" spans="1:26" ht="12.75" customHeight="1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</row>
    <row r="745" spans="1:26" ht="12.75" customHeight="1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</row>
    <row r="746" spans="1:26" ht="12.75" customHeight="1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</row>
    <row r="747" spans="1:26" ht="12.75" customHeight="1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</row>
    <row r="748" spans="1:26" ht="12.75" customHeight="1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</row>
    <row r="749" spans="1:26" ht="12.75" customHeight="1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</row>
    <row r="750" spans="1:26" ht="12.75" customHeight="1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</row>
    <row r="751" spans="1:26" ht="12.75" customHeight="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</row>
    <row r="752" spans="1:26" ht="12.75" customHeight="1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</row>
    <row r="753" spans="1:26" ht="12.75" customHeight="1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</row>
    <row r="754" spans="1:26" ht="12.75" customHeight="1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</row>
    <row r="755" spans="1:26" ht="12.75" customHeight="1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</row>
    <row r="756" spans="1:26" ht="12.75" customHeight="1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</row>
    <row r="757" spans="1:26" ht="12.75" customHeight="1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</row>
    <row r="758" spans="1:26" ht="12.75" customHeight="1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</row>
    <row r="759" spans="1:26" ht="12.75" customHeight="1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</row>
    <row r="760" spans="1:26" ht="12.75" customHeight="1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</row>
    <row r="761" spans="1:26" ht="12.75" customHeight="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</row>
    <row r="762" spans="1:26" ht="12.75" customHeight="1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</row>
    <row r="763" spans="1:26" ht="12.75" customHeight="1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</row>
    <row r="764" spans="1:26" ht="12.75" customHeight="1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</row>
    <row r="765" spans="1:26" ht="12.75" customHeight="1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</row>
    <row r="766" spans="1:26" ht="12.75" customHeight="1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</row>
    <row r="767" spans="1:26" ht="12.75" customHeight="1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</row>
    <row r="768" spans="1:26" ht="12.75" customHeight="1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</row>
    <row r="769" spans="1:26" ht="12.75" customHeight="1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</row>
    <row r="770" spans="1:26" ht="12.75" customHeight="1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</row>
    <row r="771" spans="1:26" ht="12.75" customHeight="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</row>
    <row r="772" spans="1:26" ht="12.75" customHeight="1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</row>
    <row r="773" spans="1:26" ht="12.75" customHeight="1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</row>
    <row r="774" spans="1:26" ht="12.75" customHeight="1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</row>
    <row r="775" spans="1:26" ht="12.75" customHeight="1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</row>
    <row r="776" spans="1:26" ht="12.75" customHeight="1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</row>
    <row r="777" spans="1:26" ht="12.75" customHeight="1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</row>
    <row r="778" spans="1:26" ht="12.75" customHeight="1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</row>
    <row r="779" spans="1:26" ht="12.75" customHeight="1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</row>
    <row r="780" spans="1:26" ht="12.75" customHeight="1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</row>
    <row r="781" spans="1:26" ht="12.75" customHeight="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</row>
    <row r="782" spans="1:26" ht="12.75" customHeight="1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</row>
    <row r="783" spans="1:26" ht="12.75" customHeight="1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</row>
    <row r="784" spans="1:26" ht="12.75" customHeight="1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</row>
    <row r="785" spans="1:26" ht="12.75" customHeight="1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</row>
    <row r="786" spans="1:26" ht="12.75" customHeight="1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</row>
    <row r="787" spans="1:26" ht="12.75" customHeight="1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</row>
    <row r="788" spans="1:26" ht="12.75" customHeight="1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</row>
    <row r="789" spans="1:26" ht="12.75" customHeight="1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</row>
    <row r="790" spans="1:26" ht="12.75" customHeight="1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</row>
    <row r="791" spans="1:26" ht="12.75" customHeight="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</row>
    <row r="792" spans="1:26" ht="12.75" customHeight="1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</row>
    <row r="793" spans="1:26" ht="12.75" customHeight="1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</row>
    <row r="794" spans="1:26" ht="12.75" customHeight="1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</row>
    <row r="795" spans="1:26" ht="12.75" customHeight="1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</row>
    <row r="796" spans="1:26" ht="12.75" customHeight="1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</row>
    <row r="797" spans="1:26" ht="12.75" customHeight="1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</row>
    <row r="798" spans="1:26" ht="12.75" customHeight="1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</row>
    <row r="799" spans="1:26" ht="12.75" customHeight="1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</row>
    <row r="800" spans="1:26" ht="12.75" customHeight="1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</row>
    <row r="801" spans="1:26" ht="12.75" customHeight="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</row>
    <row r="802" spans="1:26" ht="12.75" customHeight="1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</row>
    <row r="803" spans="1:26" ht="12.75" customHeight="1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</row>
    <row r="804" spans="1:26" ht="12.75" customHeight="1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</row>
    <row r="805" spans="1:26" ht="12.75" customHeight="1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</row>
    <row r="806" spans="1:26" ht="12.75" customHeight="1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</row>
    <row r="807" spans="1:26" ht="12.75" customHeight="1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</row>
    <row r="808" spans="1:26" ht="12.75" customHeight="1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</row>
    <row r="809" spans="1:26" ht="12.75" customHeight="1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</row>
    <row r="810" spans="1:26" ht="12.75" customHeight="1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</row>
    <row r="811" spans="1:26" ht="12.75" customHeight="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</row>
    <row r="812" spans="1:26" ht="12.75" customHeight="1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</row>
    <row r="813" spans="1:26" ht="12.75" customHeight="1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</row>
    <row r="814" spans="1:26" ht="12.75" customHeight="1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</row>
    <row r="815" spans="1:26" ht="12.75" customHeight="1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</row>
    <row r="816" spans="1:26" ht="12.75" customHeight="1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</row>
    <row r="817" spans="1:26" ht="12.75" customHeight="1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</row>
    <row r="818" spans="1:26" ht="12.75" customHeight="1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</row>
    <row r="819" spans="1:26" ht="12.75" customHeight="1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</row>
    <row r="820" spans="1:26" ht="12.75" customHeight="1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</row>
    <row r="821" spans="1:26" ht="12.75" customHeight="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</row>
    <row r="822" spans="1:26" ht="12.75" customHeight="1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</row>
    <row r="823" spans="1:26" ht="12.75" customHeight="1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</row>
    <row r="824" spans="1:26" ht="12.75" customHeight="1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</row>
    <row r="825" spans="1:26" ht="12.75" customHeight="1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</row>
    <row r="826" spans="1:26" ht="12.75" customHeight="1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</row>
    <row r="827" spans="1:26" ht="12.75" customHeight="1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</row>
    <row r="828" spans="1:26" ht="12.75" customHeight="1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</row>
    <row r="829" spans="1:26" ht="12.75" customHeight="1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</row>
    <row r="830" spans="1:26" ht="12.75" customHeight="1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</row>
    <row r="831" spans="1:26" ht="12.75" customHeight="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</row>
    <row r="832" spans="1:26" ht="12.75" customHeight="1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</row>
    <row r="833" spans="1:26" ht="12.75" customHeight="1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</row>
    <row r="834" spans="1:26" ht="12.75" customHeight="1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</row>
    <row r="835" spans="1:26" ht="12.75" customHeight="1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</row>
    <row r="836" spans="1:26" ht="12.75" customHeight="1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</row>
    <row r="837" spans="1:26" ht="12.75" customHeight="1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</row>
    <row r="838" spans="1:26" ht="12.75" customHeight="1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</row>
    <row r="839" spans="1:26" ht="12.75" customHeight="1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</row>
    <row r="840" spans="1:26" ht="12.75" customHeight="1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</row>
    <row r="841" spans="1:26" ht="12.75" customHeight="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</row>
    <row r="842" spans="1:26" ht="12.75" customHeight="1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</row>
    <row r="843" spans="1:26" ht="12.75" customHeight="1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</row>
    <row r="844" spans="1:26" ht="12.75" customHeight="1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</row>
    <row r="845" spans="1:26" ht="12.75" customHeight="1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</row>
    <row r="846" spans="1:26" ht="12.75" customHeight="1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</row>
    <row r="847" spans="1:26" ht="12.75" customHeight="1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</row>
    <row r="848" spans="1:26" ht="12.75" customHeight="1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</row>
    <row r="849" spans="1:26" ht="12.75" customHeight="1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</row>
    <row r="850" spans="1:26" ht="12.75" customHeight="1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</row>
    <row r="851" spans="1:26" ht="12.75" customHeight="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</row>
    <row r="852" spans="1:26" ht="12.75" customHeight="1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</row>
    <row r="853" spans="1:26" ht="12.75" customHeight="1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</row>
    <row r="854" spans="1:26" ht="12.75" customHeight="1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</row>
    <row r="855" spans="1:26" ht="12.75" customHeight="1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</row>
    <row r="856" spans="1:26" ht="12.75" customHeight="1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</row>
    <row r="857" spans="1:26" ht="12.75" customHeight="1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</row>
    <row r="858" spans="1:26" ht="12.75" customHeight="1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</row>
    <row r="859" spans="1:26" ht="12.75" customHeight="1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</row>
    <row r="860" spans="1:26" ht="12.75" customHeight="1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</row>
    <row r="861" spans="1:26" ht="12.75" customHeight="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</row>
    <row r="862" spans="1:26" ht="12.75" customHeight="1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</row>
    <row r="863" spans="1:26" ht="12.75" customHeight="1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</row>
    <row r="864" spans="1:26" ht="12.75" customHeight="1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</row>
    <row r="865" spans="1:26" ht="12.75" customHeight="1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</row>
    <row r="866" spans="1:26" ht="12.75" customHeight="1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</row>
    <row r="867" spans="1:26" ht="12.75" customHeight="1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</row>
    <row r="868" spans="1:26" ht="12.75" customHeight="1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</row>
    <row r="869" spans="1:26" ht="12.75" customHeight="1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</row>
    <row r="870" spans="1:26" ht="12.75" customHeight="1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</row>
    <row r="871" spans="1:26" ht="12.75" customHeight="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</row>
    <row r="872" spans="1:26" ht="12.75" customHeight="1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</row>
    <row r="873" spans="1:26" ht="12.75" customHeight="1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</row>
    <row r="874" spans="1:26" ht="12.75" customHeight="1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</row>
    <row r="875" spans="1:26" ht="12.75" customHeight="1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</row>
    <row r="876" spans="1:26" ht="12.75" customHeight="1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</row>
    <row r="877" spans="1:26" ht="12.75" customHeight="1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</row>
    <row r="878" spans="1:26" ht="12.75" customHeight="1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</row>
    <row r="879" spans="1:26" ht="12.75" customHeight="1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</row>
    <row r="880" spans="1:26" ht="12.75" customHeight="1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</row>
    <row r="881" spans="1:26" ht="12.75" customHeight="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</row>
    <row r="882" spans="1:26" ht="12.75" customHeight="1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</row>
    <row r="883" spans="1:26" ht="12.75" customHeight="1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</row>
    <row r="884" spans="1:26" ht="12.75" customHeight="1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</row>
    <row r="885" spans="1:26" ht="12.75" customHeight="1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</row>
    <row r="886" spans="1:26" ht="12.75" customHeight="1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</row>
    <row r="887" spans="1:26" ht="12.75" customHeight="1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</row>
    <row r="888" spans="1:26" ht="12.75" customHeight="1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</row>
    <row r="889" spans="1:26" ht="12.75" customHeight="1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</row>
    <row r="890" spans="1:26" ht="12.75" customHeight="1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</row>
    <row r="891" spans="1:26" ht="12.75" customHeight="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</row>
    <row r="892" spans="1:26" ht="12.75" customHeight="1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</row>
    <row r="893" spans="1:26" ht="12.75" customHeight="1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</row>
    <row r="894" spans="1:26" ht="12.75" customHeight="1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</row>
    <row r="895" spans="1:26" ht="12.75" customHeight="1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</row>
    <row r="896" spans="1:26" ht="12.75" customHeight="1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</row>
    <row r="897" spans="1:26" ht="12.75" customHeight="1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</row>
    <row r="898" spans="1:26" ht="12.75" customHeight="1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</row>
    <row r="899" spans="1:26" ht="12.75" customHeight="1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</row>
    <row r="900" spans="1:26" ht="12.75" customHeight="1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</row>
    <row r="901" spans="1:26" ht="12.75" customHeight="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</row>
    <row r="902" spans="1:26" ht="12.75" customHeight="1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</row>
    <row r="903" spans="1:26" ht="12.75" customHeight="1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</row>
    <row r="904" spans="1:26" ht="12.75" customHeight="1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</row>
    <row r="905" spans="1:26" ht="12.75" customHeight="1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</row>
    <row r="906" spans="1:26" ht="12.75" customHeight="1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</row>
    <row r="907" spans="1:26" ht="12.75" customHeight="1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</row>
    <row r="908" spans="1:26" ht="12.75" customHeight="1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</row>
    <row r="909" spans="1:26" ht="12.75" customHeight="1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</row>
    <row r="910" spans="1:26" ht="12.75" customHeight="1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</row>
    <row r="911" spans="1:26" ht="12.75" customHeight="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</row>
    <row r="912" spans="1:26" ht="12.75" customHeight="1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</row>
    <row r="913" spans="1:26" ht="12.75" customHeight="1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</row>
    <row r="914" spans="1:26" ht="12.75" customHeight="1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</row>
    <row r="915" spans="1:26" ht="12.75" customHeight="1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</row>
    <row r="916" spans="1:26" ht="12.75" customHeight="1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</row>
    <row r="917" spans="1:26" ht="12.75" customHeight="1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</row>
    <row r="918" spans="1:26" ht="12.75" customHeight="1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</row>
    <row r="919" spans="1:26" ht="12.75" customHeight="1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</row>
    <row r="920" spans="1:26" ht="12.75" customHeight="1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</row>
    <row r="921" spans="1:26" ht="12.75" customHeight="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</row>
    <row r="922" spans="1:26" ht="12.75" customHeight="1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</row>
    <row r="923" spans="1:26" ht="12.75" customHeight="1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</row>
    <row r="924" spans="1:26" ht="12.75" customHeight="1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</row>
    <row r="925" spans="1:26" ht="12.75" customHeight="1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</row>
    <row r="926" spans="1:26" ht="12.75" customHeight="1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</row>
    <row r="927" spans="1:26" ht="12.75" customHeight="1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</row>
    <row r="928" spans="1:26" ht="12.75" customHeight="1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</row>
    <row r="929" spans="1:26" ht="12.75" customHeight="1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</row>
    <row r="930" spans="1:26" ht="12.75" customHeight="1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</row>
    <row r="931" spans="1:26" ht="12.75" customHeight="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</row>
    <row r="932" spans="1:26" ht="12.75" customHeight="1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</row>
    <row r="933" spans="1:26" ht="12.75" customHeight="1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</row>
    <row r="934" spans="1:26" ht="12.75" customHeight="1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</row>
    <row r="935" spans="1:26" ht="12.75" customHeight="1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</row>
    <row r="936" spans="1:26" ht="12.75" customHeight="1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</row>
    <row r="937" spans="1:26" ht="12.75" customHeight="1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</row>
    <row r="938" spans="1:26" ht="12.75" customHeight="1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</row>
    <row r="939" spans="1:26" ht="12.75" customHeight="1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</row>
    <row r="940" spans="1:26" ht="12.75" customHeight="1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</row>
    <row r="941" spans="1:26" ht="12.75" customHeight="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</row>
    <row r="942" spans="1:26" ht="12.75" customHeight="1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</row>
    <row r="943" spans="1:26" ht="12.75" customHeight="1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</row>
    <row r="944" spans="1:26" ht="12.75" customHeight="1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</row>
    <row r="945" spans="1:26" ht="12.75" customHeight="1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</row>
    <row r="946" spans="1:26" ht="12.75" customHeight="1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</row>
    <row r="947" spans="1:26" ht="12.75" customHeight="1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</row>
    <row r="948" spans="1:26" ht="12.75" customHeight="1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</row>
    <row r="949" spans="1:26" ht="12.75" customHeight="1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</row>
    <row r="950" spans="1:26" ht="12.75" customHeight="1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</row>
    <row r="951" spans="1:26" ht="12.75" customHeight="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</row>
    <row r="952" spans="1:26" ht="12.75" customHeight="1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</row>
    <row r="953" spans="1:26" ht="12.75" customHeight="1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</row>
    <row r="954" spans="1:26" ht="12.75" customHeight="1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</row>
    <row r="955" spans="1:26" ht="12.75" customHeight="1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</row>
    <row r="956" spans="1:26" ht="12.75" customHeight="1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</row>
    <row r="957" spans="1:26" ht="12.75" customHeight="1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</row>
    <row r="958" spans="1:26" ht="12.75" customHeight="1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</row>
    <row r="959" spans="1:26" ht="12.75" customHeight="1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</row>
    <row r="960" spans="1:26" ht="12.75" customHeight="1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</row>
    <row r="961" spans="1:26" ht="12.75" customHeight="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</row>
    <row r="962" spans="1:26" ht="12.75" customHeight="1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</row>
    <row r="963" spans="1:26" ht="12.75" customHeight="1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</row>
    <row r="964" spans="1:26" ht="12.75" customHeight="1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</row>
    <row r="965" spans="1:26" ht="12.75" customHeight="1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</row>
    <row r="966" spans="1:26" ht="12.75" customHeight="1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</row>
    <row r="967" spans="1:26" ht="12.75" customHeight="1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</row>
    <row r="968" spans="1:26" ht="12.75" customHeight="1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</row>
    <row r="969" spans="1:26" ht="12.75" customHeight="1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</row>
    <row r="970" spans="1:26" ht="12.75" customHeight="1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</row>
    <row r="971" spans="1:26" ht="12.75" customHeight="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</row>
    <row r="972" spans="1:26" ht="12.75" customHeight="1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</row>
    <row r="973" spans="1:26" ht="12.75" customHeight="1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</row>
    <row r="974" spans="1:26" ht="12.75" customHeight="1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</row>
    <row r="975" spans="1:26" ht="12.75" customHeight="1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</row>
    <row r="976" spans="1:26" ht="12.75" customHeight="1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</row>
    <row r="977" spans="1:26" ht="12.75" customHeight="1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</row>
    <row r="978" spans="1:26" ht="12.75" customHeight="1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</row>
    <row r="979" spans="1:26" ht="12.75" customHeight="1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</row>
    <row r="980" spans="1:26" ht="12.75" customHeight="1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</row>
    <row r="981" spans="1:26" ht="12.75" customHeight="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</row>
    <row r="982" spans="1:26" ht="12.75" customHeight="1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</row>
    <row r="983" spans="1:26" ht="12.75" customHeight="1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</row>
    <row r="984" spans="1:26" ht="12.75" customHeight="1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</row>
    <row r="985" spans="1:26" ht="12.75" customHeight="1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</row>
    <row r="986" spans="1:26" ht="12.75" customHeight="1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</row>
    <row r="987" spans="1:26" ht="12.75" customHeight="1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</row>
    <row r="988" spans="1:26" ht="12.75" customHeight="1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</row>
    <row r="989" spans="1:26" ht="12.75" customHeight="1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</row>
    <row r="990" spans="1:26" ht="12.75" customHeight="1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</row>
    <row r="991" spans="1:26" ht="12.75" customHeight="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</row>
    <row r="992" spans="1:26" ht="12.75" customHeight="1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</row>
    <row r="993" spans="1:26" ht="12.75" customHeight="1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</row>
    <row r="994" spans="1:26" ht="12.75" customHeight="1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</row>
    <row r="995" spans="1:26" ht="12.75" customHeight="1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</row>
    <row r="996" spans="1:26" ht="12.75" customHeight="1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</row>
    <row r="997" spans="1:26" ht="12.75" customHeight="1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</row>
    <row r="998" spans="1:26" ht="12.75" customHeight="1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</row>
    <row r="999" spans="1:26" ht="12.75" customHeight="1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</row>
    <row r="1000" spans="1:26" ht="12.75" customHeight="1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</row>
  </sheetData>
  <pageMargins left="0.75" right="0.75" top="1" bottom="1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2578125" defaultRowHeight="15" customHeight="1"/>
  <cols>
    <col min="1" max="1" width="38.85546875" customWidth="1"/>
    <col min="2" max="2" width="19" customWidth="1"/>
    <col min="3" max="3" width="8.7109375" customWidth="1"/>
    <col min="4" max="4" width="21.7109375" customWidth="1"/>
    <col min="5" max="5" width="35.28515625" customWidth="1"/>
    <col min="6" max="6" width="31.5703125" customWidth="1"/>
    <col min="7" max="26" width="8.7109375" customWidth="1"/>
  </cols>
  <sheetData>
    <row r="1" spans="1:26" ht="12.75" customHeight="1">
      <c r="A1" s="24"/>
      <c r="B1" s="69"/>
      <c r="C1" s="69"/>
      <c r="D1" s="69"/>
      <c r="E1" s="69"/>
      <c r="F1" s="69"/>
      <c r="G1" s="24"/>
      <c r="H1" s="24"/>
      <c r="I1" s="24"/>
      <c r="J1" s="24"/>
      <c r="K1" s="24"/>
      <c r="L1" s="24"/>
      <c r="M1" s="24"/>
      <c r="N1" s="118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>
      <c r="A2" s="24"/>
      <c r="B2" s="69"/>
      <c r="C2" s="69"/>
      <c r="D2" s="69"/>
      <c r="E2" s="69"/>
      <c r="F2" s="69"/>
      <c r="G2" s="24"/>
      <c r="H2" s="24"/>
      <c r="I2" s="24"/>
      <c r="J2" s="24"/>
      <c r="K2" s="24"/>
      <c r="L2" s="24"/>
      <c r="M2" s="24"/>
      <c r="N2" s="118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9.75" customHeight="1">
      <c r="A3" s="54" t="s">
        <v>378</v>
      </c>
      <c r="B3" s="70" t="s">
        <v>387</v>
      </c>
      <c r="C3" s="70" t="s">
        <v>470</v>
      </c>
      <c r="D3" s="70" t="s">
        <v>389</v>
      </c>
      <c r="E3" s="70" t="s">
        <v>390</v>
      </c>
      <c r="F3" s="70" t="s">
        <v>471</v>
      </c>
      <c r="G3" s="61" t="s">
        <v>472</v>
      </c>
      <c r="H3" s="61" t="s">
        <v>473</v>
      </c>
      <c r="I3" s="61" t="s">
        <v>453</v>
      </c>
      <c r="J3" s="61" t="s">
        <v>474</v>
      </c>
      <c r="K3" s="55" t="s">
        <v>475</v>
      </c>
      <c r="L3" s="53" t="s">
        <v>476</v>
      </c>
      <c r="M3" s="56" t="s">
        <v>477</v>
      </c>
      <c r="N3" s="119" t="s">
        <v>478</v>
      </c>
      <c r="O3" s="56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4.25" customHeight="1">
      <c r="A4" s="5" t="str">
        <f>списки!C1</f>
        <v>Бурнашев Сергей Олегович</v>
      </c>
      <c r="B4" s="120" t="str">
        <f>списки!E1</f>
        <v>СКОРАЯ ПОМОЩЬ</v>
      </c>
      <c r="C4" s="121"/>
      <c r="D4" s="121"/>
      <c r="E4" s="121"/>
      <c r="F4" s="121"/>
      <c r="G4" s="121"/>
      <c r="H4" s="121"/>
      <c r="I4" s="121"/>
      <c r="J4" s="121"/>
      <c r="K4" s="121"/>
      <c r="L4" s="1"/>
      <c r="M4" s="1"/>
      <c r="N4" s="46"/>
      <c r="O4" s="1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>
      <c r="A5" s="5" t="str">
        <f>списки!C2</f>
        <v>Ву Хоанг Ань</v>
      </c>
      <c r="B5" s="120" t="str">
        <f>списки!E2</f>
        <v>СТОМАТОЛОГ</v>
      </c>
      <c r="C5" s="70"/>
      <c r="D5" s="70"/>
      <c r="E5" s="70"/>
      <c r="F5" s="70"/>
      <c r="G5" s="55"/>
      <c r="H5" s="55"/>
      <c r="I5" s="55"/>
      <c r="J5" s="55"/>
      <c r="K5" s="55"/>
      <c r="L5" s="1"/>
      <c r="M5" s="1"/>
      <c r="N5" s="46"/>
      <c r="O5" s="1"/>
      <c r="P5" s="24"/>
      <c r="Q5" s="24"/>
    </row>
    <row r="6" spans="1:26" ht="12.75" customHeight="1">
      <c r="A6" s="5" t="str">
        <f>списки!C3</f>
        <v>Данг Фыонг Нам</v>
      </c>
      <c r="B6" s="120" t="str">
        <f>списки!E3</f>
        <v>SECURITY</v>
      </c>
      <c r="C6" s="121"/>
      <c r="D6" s="121"/>
      <c r="E6" s="121"/>
      <c r="F6" s="121"/>
      <c r="G6" s="121"/>
      <c r="H6" s="121"/>
      <c r="I6" s="121"/>
      <c r="J6" s="121"/>
      <c r="K6" s="121"/>
      <c r="L6" s="1"/>
      <c r="M6" s="1"/>
      <c r="N6" s="46"/>
      <c r="O6" s="1"/>
      <c r="P6" s="24"/>
      <c r="Q6" s="24"/>
    </row>
    <row r="7" spans="1:26" ht="12.75" customHeight="1">
      <c r="A7" s="5" t="str">
        <f>списки!C4</f>
        <v>Дергунова Наталья Олеговна</v>
      </c>
      <c r="B7" s="120" t="str">
        <f>списки!E4</f>
        <v>СЛУЖБА ЗАНЯТОСТИ</v>
      </c>
      <c r="C7" s="70"/>
      <c r="D7" s="70"/>
      <c r="E7" s="70"/>
      <c r="F7" s="70"/>
      <c r="G7" s="55"/>
      <c r="H7" s="55"/>
      <c r="I7" s="55"/>
      <c r="J7" s="55"/>
      <c r="K7" s="55"/>
      <c r="L7" s="1"/>
      <c r="M7" s="1"/>
      <c r="N7" s="46"/>
      <c r="O7" s="1"/>
      <c r="P7" s="24"/>
      <c r="Q7" s="24"/>
    </row>
    <row r="8" spans="1:26" ht="12.75" customHeight="1">
      <c r="A8" s="5" t="str">
        <f>списки!C5</f>
        <v>Дмитриев Арсений Тарасович</v>
      </c>
      <c r="B8" s="120" t="str">
        <f>списки!E5</f>
        <v>АБИТУРИЕНТ</v>
      </c>
      <c r="C8" s="121"/>
      <c r="D8" s="121"/>
      <c r="E8" s="121"/>
      <c r="F8" s="121"/>
      <c r="G8" s="121"/>
      <c r="H8" s="121"/>
      <c r="I8" s="121"/>
      <c r="J8" s="121"/>
      <c r="K8" s="121"/>
      <c r="L8" s="1"/>
      <c r="M8" s="1"/>
      <c r="N8" s="46"/>
      <c r="O8" s="1"/>
      <c r="P8" s="24"/>
      <c r="Q8" s="24"/>
    </row>
    <row r="9" spans="1:26" ht="12.75" customHeight="1">
      <c r="A9" s="5" t="str">
        <f>списки!C6</f>
        <v>Ефремова Юлия Александровна</v>
      </c>
      <c r="B9" s="120" t="str">
        <f>списки!E6</f>
        <v>АВТОМОБИЛИ</v>
      </c>
      <c r="C9" s="70"/>
      <c r="D9" s="70"/>
      <c r="E9" s="70"/>
      <c r="F9" s="70"/>
      <c r="G9" s="55"/>
      <c r="H9" s="55"/>
      <c r="I9" s="55"/>
      <c r="J9" s="55"/>
      <c r="K9" s="55"/>
      <c r="L9" s="1"/>
      <c r="M9" s="1"/>
      <c r="N9" s="46"/>
      <c r="O9" s="1"/>
      <c r="P9" s="24"/>
      <c r="Q9" s="24"/>
    </row>
    <row r="10" spans="1:26" ht="12.75" customHeight="1">
      <c r="A10" s="5" t="str">
        <f>списки!C7</f>
        <v>Зулпуев Азрет Алтынбекович</v>
      </c>
      <c r="B10" s="120" t="str">
        <f>списки!E7</f>
        <v>АПТЕКА</v>
      </c>
      <c r="C10" s="121"/>
      <c r="D10" s="121"/>
      <c r="E10" s="121"/>
      <c r="F10" s="121"/>
      <c r="G10" s="121"/>
      <c r="H10" s="121"/>
      <c r="I10" s="121"/>
      <c r="J10" s="121"/>
      <c r="K10" s="121"/>
      <c r="L10" s="1"/>
      <c r="M10" s="1"/>
      <c r="N10" s="46"/>
      <c r="O10" s="1"/>
      <c r="P10" s="24"/>
      <c r="Q10" s="24"/>
    </row>
    <row r="11" spans="1:26" ht="12.75" customHeight="1">
      <c r="A11" s="5" t="str">
        <f>списки!C8</f>
        <v>Казюрин Николай Вячеславович</v>
      </c>
      <c r="B11" s="120" t="str">
        <f>списки!E8</f>
        <v>АРМИЯ</v>
      </c>
      <c r="C11" s="70"/>
      <c r="D11" s="70"/>
      <c r="E11" s="70"/>
      <c r="F11" s="70"/>
      <c r="G11" s="55"/>
      <c r="H11" s="55"/>
      <c r="I11" s="55"/>
      <c r="J11" s="55"/>
      <c r="K11" s="55"/>
      <c r="L11" s="1"/>
      <c r="M11" s="1"/>
      <c r="N11" s="46"/>
      <c r="O11" s="1"/>
      <c r="P11" s="24"/>
      <c r="Q11" s="24"/>
    </row>
    <row r="12" spans="1:26" ht="12.75" customHeight="1">
      <c r="A12" s="5" t="str">
        <f>списки!C9</f>
        <v>Калиничев Никита Дмитриевич</v>
      </c>
      <c r="B12" s="120" t="str">
        <f>списки!E9</f>
        <v>АРХИВ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"/>
      <c r="M12" s="1"/>
      <c r="N12" s="46"/>
      <c r="O12" s="1"/>
      <c r="P12" s="24"/>
      <c r="Q12" s="24"/>
    </row>
    <row r="13" spans="1:26" ht="12.75" customHeight="1">
      <c r="A13" s="5" t="str">
        <f>списки!C10</f>
        <v>Кезик Дарья Дмитриевна</v>
      </c>
      <c r="B13" s="120" t="str">
        <f>списки!E10</f>
        <v>АРХИТЕКТУРА</v>
      </c>
      <c r="C13" s="70"/>
      <c r="D13" s="70"/>
      <c r="E13" s="70"/>
      <c r="F13" s="70"/>
      <c r="G13" s="55"/>
      <c r="H13" s="55"/>
      <c r="I13" s="55"/>
      <c r="J13" s="55"/>
      <c r="K13" s="55"/>
      <c r="L13" s="1"/>
      <c r="M13" s="1"/>
      <c r="N13" s="46"/>
      <c r="O13" s="1"/>
      <c r="P13" s="24"/>
      <c r="Q13" s="24"/>
    </row>
    <row r="14" spans="1:26" ht="12.75" customHeight="1">
      <c r="A14" s="5" t="str">
        <f>списки!C11</f>
        <v>Кеник Александр Владимирович</v>
      </c>
      <c r="B14" s="120" t="str">
        <f>списки!E11</f>
        <v>АТЕЛЬЕ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"/>
      <c r="M14" s="1"/>
      <c r="N14" s="46"/>
      <c r="O14" s="1"/>
      <c r="P14" s="24"/>
      <c r="Q14" s="24"/>
    </row>
    <row r="15" spans="1:26" ht="12.75" customHeight="1">
      <c r="A15" s="5" t="str">
        <f>списки!C12</f>
        <v>Колбунов Никита Максимович</v>
      </c>
      <c r="B15" s="120" t="str">
        <f>списки!E12</f>
        <v>АТЕЛЬЕ ПО РЕМОНТУ</v>
      </c>
      <c r="C15" s="70"/>
      <c r="D15" s="70"/>
      <c r="E15" s="70"/>
      <c r="F15" s="70"/>
      <c r="G15" s="55"/>
      <c r="H15" s="55"/>
      <c r="I15" s="55"/>
      <c r="J15" s="55"/>
      <c r="K15" s="55"/>
      <c r="L15" s="1"/>
      <c r="M15" s="1"/>
      <c r="N15" s="46"/>
      <c r="O15" s="1"/>
      <c r="P15" s="24"/>
      <c r="Q15" s="24"/>
    </row>
    <row r="16" spans="1:26" ht="12.75" customHeight="1">
      <c r="A16" s="5" t="str">
        <f>списки!C13</f>
        <v>Копылов Данила Олегович</v>
      </c>
      <c r="B16" s="120" t="str">
        <f>списки!E13</f>
        <v>АЭРОПОРТ</v>
      </c>
      <c r="C16" s="121"/>
      <c r="D16" s="121"/>
      <c r="E16" s="121"/>
      <c r="F16" s="121"/>
      <c r="G16" s="121"/>
      <c r="H16" s="121"/>
      <c r="I16" s="121"/>
      <c r="J16" s="121"/>
      <c r="K16" s="121"/>
      <c r="L16" s="1"/>
      <c r="M16" s="1"/>
      <c r="N16" s="46"/>
      <c r="O16" s="1"/>
      <c r="P16" s="24"/>
      <c r="Q16" s="24"/>
    </row>
    <row r="17" spans="1:17" ht="12.75" customHeight="1">
      <c r="A17" s="5" t="str">
        <f>списки!C14</f>
        <v>Куколь Вячеслав Владимирович</v>
      </c>
      <c r="B17" s="120" t="str">
        <f>списки!E14</f>
        <v xml:space="preserve">БАЗА ОТДЫХА </v>
      </c>
      <c r="C17" s="70"/>
      <c r="D17" s="70"/>
      <c r="E17" s="70"/>
      <c r="F17" s="70"/>
      <c r="G17" s="55"/>
      <c r="H17" s="55"/>
      <c r="I17" s="55"/>
      <c r="J17" s="55"/>
      <c r="K17" s="55"/>
      <c r="L17" s="1"/>
      <c r="M17" s="1"/>
      <c r="N17" s="46"/>
      <c r="O17" s="1"/>
      <c r="P17" s="24"/>
      <c r="Q17" s="24"/>
    </row>
    <row r="18" spans="1:17" ht="12.75" customHeight="1">
      <c r="A18" s="5" t="str">
        <f>списки!C15</f>
        <v>Лаврентьев Роман Владиславович</v>
      </c>
      <c r="B18" s="120" t="str">
        <f>списки!E15</f>
        <v>БАНК</v>
      </c>
      <c r="C18" s="121"/>
      <c r="D18" s="121"/>
      <c r="E18" s="121"/>
      <c r="F18" s="121"/>
      <c r="G18" s="121"/>
      <c r="H18" s="121"/>
      <c r="I18" s="121"/>
      <c r="J18" s="121"/>
      <c r="K18" s="121"/>
      <c r="L18" s="1"/>
      <c r="M18" s="1"/>
      <c r="N18" s="46"/>
      <c r="O18" s="1"/>
      <c r="P18" s="24"/>
      <c r="Q18" s="24"/>
    </row>
    <row r="19" spans="1:17" ht="12.75" customHeight="1">
      <c r="A19" s="5" t="str">
        <f>списки!C16</f>
        <v>Латипов Толибжон Комилович</v>
      </c>
      <c r="B19" s="120" t="str">
        <f>списки!E16</f>
        <v>БАНКЕТ</v>
      </c>
      <c r="C19" s="70"/>
      <c r="D19" s="70"/>
      <c r="E19" s="70"/>
      <c r="F19" s="70"/>
      <c r="G19" s="55"/>
      <c r="H19" s="55"/>
      <c r="I19" s="55"/>
      <c r="J19" s="55"/>
      <c r="K19" s="55"/>
      <c r="L19" s="1"/>
      <c r="M19" s="1"/>
      <c r="N19" s="46"/>
      <c r="O19" s="1"/>
      <c r="P19" s="24"/>
      <c r="Q19" s="24"/>
    </row>
    <row r="20" spans="1:17" ht="12.75" customHeight="1">
      <c r="A20" s="5" t="str">
        <f>списки!C17</f>
        <v>Лещев Дмитрий Алексеевич</v>
      </c>
      <c r="B20" s="120" t="str">
        <f>списки!E17</f>
        <v>ЛЫЖНЫЕ СОРЕВНОВАНИЯ</v>
      </c>
      <c r="C20" s="121"/>
      <c r="D20" s="121"/>
      <c r="E20" s="121"/>
      <c r="F20" s="121"/>
      <c r="G20" s="121"/>
      <c r="H20" s="121"/>
      <c r="I20" s="121"/>
      <c r="J20" s="121"/>
      <c r="K20" s="121"/>
      <c r="L20" s="1"/>
      <c r="M20" s="1"/>
      <c r="N20" s="46"/>
      <c r="O20" s="1"/>
      <c r="P20" s="24"/>
      <c r="Q20" s="24"/>
    </row>
    <row r="21" spans="1:17" ht="12.75" customHeight="1">
      <c r="A21" s="5" t="str">
        <f>списки!C18</f>
        <v>Лундовская Ксения Евгеньевна</v>
      </c>
      <c r="B21" s="120" t="str">
        <f>списки!E18</f>
        <v>БИЛЛИНГ</v>
      </c>
      <c r="C21" s="70"/>
      <c r="D21" s="70"/>
      <c r="E21" s="70"/>
      <c r="F21" s="70"/>
      <c r="G21" s="55"/>
      <c r="H21" s="55"/>
      <c r="I21" s="55"/>
      <c r="J21" s="55"/>
      <c r="K21" s="55"/>
      <c r="L21" s="1"/>
      <c r="M21" s="1"/>
      <c r="N21" s="46"/>
      <c r="O21" s="1"/>
      <c r="P21" s="24"/>
      <c r="Q21" s="24"/>
    </row>
    <row r="22" spans="1:17" ht="12.75" customHeight="1">
      <c r="A22" s="5" t="str">
        <f>списки!C19</f>
        <v>Макаров Владислав Дмитриевич</v>
      </c>
      <c r="B22" s="120" t="str">
        <f>списки!E19</f>
        <v>СУПЕРМАРКЕТ</v>
      </c>
      <c r="C22" s="121"/>
      <c r="D22" s="121"/>
      <c r="E22" s="121"/>
      <c r="F22" s="121"/>
      <c r="G22" s="121"/>
      <c r="H22" s="121"/>
      <c r="I22" s="121"/>
      <c r="J22" s="121"/>
      <c r="K22" s="121"/>
      <c r="L22" s="1"/>
      <c r="M22" s="1"/>
      <c r="N22" s="46"/>
      <c r="O22" s="1"/>
      <c r="P22" s="24"/>
      <c r="Q22" s="24"/>
    </row>
    <row r="23" spans="1:17" ht="12.75" customHeight="1">
      <c r="A23" s="5" t="str">
        <f>списки!C20</f>
        <v>Махаммаджонов Сухроббек Умиджон угли</v>
      </c>
      <c r="B23" s="120" t="str">
        <f>списки!E20</f>
        <v>БУКМЕКЕР</v>
      </c>
      <c r="C23" s="70"/>
      <c r="D23" s="70"/>
      <c r="E23" s="70"/>
      <c r="F23" s="70"/>
      <c r="G23" s="55"/>
      <c r="H23" s="55"/>
      <c r="I23" s="55"/>
      <c r="J23" s="55"/>
      <c r="K23" s="55"/>
      <c r="L23" s="1"/>
      <c r="M23" s="1"/>
      <c r="N23" s="46"/>
      <c r="O23" s="1"/>
      <c r="P23" s="24"/>
      <c r="Q23" s="24"/>
    </row>
    <row r="24" spans="1:17" ht="12.75" customHeight="1">
      <c r="A24" s="5" t="str">
        <f>списки!C21</f>
        <v>Омельянюк Дан Юрьевич</v>
      </c>
      <c r="B24" s="120" t="str">
        <f>списки!E21</f>
        <v>БУХГАЛТЕРИЯ</v>
      </c>
      <c r="C24" s="121"/>
      <c r="D24" s="121"/>
      <c r="E24" s="121"/>
      <c r="F24" s="121"/>
      <c r="G24" s="121"/>
      <c r="H24" s="121"/>
      <c r="I24" s="121"/>
      <c r="J24" s="121"/>
      <c r="K24" s="121"/>
      <c r="L24" s="1"/>
      <c r="M24" s="1"/>
      <c r="N24" s="46"/>
      <c r="O24" s="1"/>
      <c r="P24" s="24"/>
      <c r="Q24" s="24"/>
    </row>
    <row r="25" spans="1:17" ht="12.75" customHeight="1">
      <c r="A25" s="5" t="str">
        <f>списки!C22</f>
        <v>Орликов Андрей Алексеевич</v>
      </c>
      <c r="B25" s="120" t="str">
        <f>списки!E22</f>
        <v>БЮДЖЕТ СЕМЬИ</v>
      </c>
      <c r="C25" s="70"/>
      <c r="D25" s="70"/>
      <c r="E25" s="70"/>
      <c r="F25" s="70"/>
      <c r="G25" s="55"/>
      <c r="H25" s="55"/>
      <c r="I25" s="55"/>
      <c r="J25" s="55"/>
      <c r="K25" s="55"/>
      <c r="L25" s="1"/>
      <c r="M25" s="1"/>
      <c r="N25" s="46"/>
      <c r="O25" s="1"/>
      <c r="P25" s="24"/>
      <c r="Q25" s="24"/>
    </row>
    <row r="26" spans="1:17" ht="12.75" customHeight="1">
      <c r="A26" s="5" t="str">
        <f>списки!C23</f>
        <v>Петроченко Иван Васильевич</v>
      </c>
      <c r="B26" s="120" t="str">
        <f>списки!E23</f>
        <v>ВИДЕО-(АУДИО-)ТЕКА</v>
      </c>
      <c r="C26" s="121"/>
      <c r="D26" s="121"/>
      <c r="E26" s="121"/>
      <c r="F26" s="121"/>
      <c r="G26" s="121"/>
      <c r="H26" s="121"/>
      <c r="I26" s="121"/>
      <c r="J26" s="121"/>
      <c r="K26" s="121"/>
      <c r="L26" s="1"/>
      <c r="M26" s="1"/>
      <c r="N26" s="46"/>
      <c r="O26" s="1"/>
      <c r="P26" s="24"/>
      <c r="Q26" s="24"/>
    </row>
    <row r="27" spans="1:17" ht="12.75" customHeight="1">
      <c r="A27" s="5" t="str">
        <f>списки!C24</f>
        <v>Протасов Ярослав Игоревич</v>
      </c>
      <c r="B27" s="120" t="str">
        <f>списки!E24</f>
        <v>ВОВ</v>
      </c>
      <c r="C27" s="70"/>
      <c r="D27" s="70"/>
      <c r="E27" s="70"/>
      <c r="F27" s="70"/>
      <c r="G27" s="55"/>
      <c r="H27" s="55"/>
      <c r="I27" s="55"/>
      <c r="J27" s="55"/>
      <c r="K27" s="55"/>
      <c r="L27" s="1"/>
      <c r="M27" s="1"/>
      <c r="N27" s="46"/>
      <c r="O27" s="1"/>
      <c r="P27" s="24"/>
      <c r="Q27" s="24"/>
    </row>
    <row r="28" spans="1:17" ht="12.75" customHeight="1">
      <c r="A28" s="5" t="str">
        <f>списки!C25</f>
        <v>Рабаева Нурайым Алмазбековна</v>
      </c>
      <c r="B28" s="120" t="str">
        <f>списки!E25</f>
        <v>ВОЕНКОМАТ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"/>
      <c r="M28" s="1"/>
      <c r="N28" s="46"/>
      <c r="O28" s="1"/>
      <c r="P28" s="24"/>
      <c r="Q28" s="24"/>
    </row>
    <row r="29" spans="1:17" ht="12.75" customHeight="1">
      <c r="A29" s="5" t="str">
        <f>списки!C26</f>
        <v>Сейдалиев Расим Рамисович</v>
      </c>
      <c r="B29" s="120" t="str">
        <f>списки!E26</f>
        <v>ВОКЗАЛ</v>
      </c>
      <c r="C29" s="70"/>
      <c r="D29" s="70"/>
      <c r="E29" s="70"/>
      <c r="F29" s="70"/>
      <c r="G29" s="55"/>
      <c r="H29" s="55"/>
      <c r="I29" s="55"/>
      <c r="J29" s="55"/>
      <c r="K29" s="55"/>
      <c r="L29" s="1"/>
      <c r="M29" s="1"/>
      <c r="N29" s="46"/>
      <c r="O29" s="1"/>
      <c r="P29" s="24"/>
      <c r="Q29" s="24"/>
    </row>
    <row r="30" spans="1:17" ht="12.75" customHeight="1">
      <c r="A30" s="5" t="str">
        <f>списки!C27</f>
        <v>СербУшко Андрей Викторович</v>
      </c>
      <c r="B30" s="120" t="str">
        <f>списки!E27</f>
        <v>ИНВЕНТАРИЗАЦИЯ (оф.техники)</v>
      </c>
      <c r="C30" s="121"/>
      <c r="D30" s="121"/>
      <c r="E30" s="121"/>
      <c r="F30" s="121"/>
      <c r="G30" s="121"/>
      <c r="H30" s="121"/>
      <c r="I30" s="121"/>
      <c r="J30" s="121"/>
      <c r="K30" s="121"/>
      <c r="L30" s="1"/>
      <c r="M30" s="1"/>
      <c r="N30" s="46"/>
      <c r="O30" s="1"/>
      <c r="P30" s="24"/>
      <c r="Q30" s="24"/>
    </row>
    <row r="31" spans="1:17" ht="12.75" customHeight="1">
      <c r="A31" s="5" t="str">
        <f>списки!C28</f>
        <v>Слепцова Софья Евгеньевна</v>
      </c>
      <c r="B31" s="120" t="str">
        <f>списки!E28</f>
        <v>СЛУЖБА ДОСТАВКИ ПРОДУКТОВ</v>
      </c>
      <c r="C31" s="70"/>
      <c r="D31" s="70"/>
      <c r="E31" s="70"/>
      <c r="F31" s="70"/>
      <c r="G31" s="55"/>
      <c r="H31" s="55"/>
      <c r="I31" s="55"/>
      <c r="J31" s="55"/>
      <c r="K31" s="55"/>
      <c r="L31" s="1"/>
      <c r="M31" s="1"/>
      <c r="N31" s="46"/>
      <c r="O31" s="1"/>
      <c r="P31" s="24"/>
      <c r="Q31" s="24"/>
    </row>
    <row r="32" spans="1:17" ht="12.75" customHeight="1">
      <c r="A32" s="5" t="str">
        <f>списки!C29</f>
        <v>Стариков Павел Михайлович</v>
      </c>
      <c r="B32" s="120" t="str">
        <f>списки!E29</f>
        <v>ГАЗЕТА</v>
      </c>
      <c r="C32" s="121"/>
      <c r="D32" s="121"/>
      <c r="E32" s="121"/>
      <c r="F32" s="121"/>
      <c r="G32" s="121"/>
      <c r="H32" s="121"/>
      <c r="I32" s="121"/>
      <c r="J32" s="121"/>
      <c r="K32" s="121"/>
      <c r="L32" s="1"/>
      <c r="M32" s="1"/>
      <c r="N32" s="46"/>
      <c r="O32" s="1"/>
      <c r="P32" s="24"/>
      <c r="Q32" s="24"/>
    </row>
    <row r="33" spans="1:17" ht="12.75" customHeight="1">
      <c r="A33" s="5" t="str">
        <f>списки!C30</f>
        <v>Степанова Кристина Александровна</v>
      </c>
      <c r="B33" s="120" t="str">
        <f>списки!E30</f>
        <v>ГАИ</v>
      </c>
      <c r="C33" s="70"/>
      <c r="D33" s="70"/>
      <c r="E33" s="70"/>
      <c r="F33" s="70"/>
      <c r="G33" s="55"/>
      <c r="H33" s="55"/>
      <c r="I33" s="55"/>
      <c r="J33" s="55"/>
      <c r="K33" s="55"/>
      <c r="L33" s="1"/>
      <c r="M33" s="1"/>
      <c r="N33" s="46"/>
      <c r="O33" s="1"/>
      <c r="P33" s="24"/>
      <c r="Q33" s="24"/>
    </row>
    <row r="34" spans="1:17" ht="12.75" customHeight="1">
      <c r="A34" s="5" t="str">
        <f>списки!C31</f>
        <v>Фам Ань Ту</v>
      </c>
      <c r="B34" s="120" t="str">
        <f>списки!E31</f>
        <v>ГАРАЖ</v>
      </c>
      <c r="C34" s="121"/>
      <c r="D34" s="121"/>
      <c r="E34" s="121"/>
      <c r="F34" s="121"/>
      <c r="G34" s="121"/>
      <c r="H34" s="121"/>
      <c r="I34" s="121"/>
      <c r="J34" s="121"/>
      <c r="K34" s="121"/>
      <c r="L34" s="1"/>
      <c r="M34" s="1"/>
      <c r="N34" s="46"/>
      <c r="O34" s="1"/>
      <c r="P34" s="24"/>
      <c r="Q34" s="24"/>
    </row>
    <row r="35" spans="1:17" ht="12.75" customHeight="1">
      <c r="A35" s="5" t="str">
        <f>списки!C32</f>
        <v>Шевченко Арина Александровна</v>
      </c>
      <c r="B35" s="120" t="str">
        <f>списки!E32</f>
        <v>ЛАБОРАТОРИЯ</v>
      </c>
      <c r="C35" s="70"/>
      <c r="D35" s="70"/>
      <c r="E35" s="70"/>
      <c r="F35" s="70"/>
      <c r="G35" s="55"/>
      <c r="H35" s="55"/>
      <c r="I35" s="55"/>
      <c r="J35" s="55"/>
      <c r="K35" s="55"/>
      <c r="L35" s="1"/>
      <c r="M35" s="1"/>
      <c r="N35" s="46"/>
      <c r="O35" s="1"/>
      <c r="P35" s="24"/>
      <c r="Q35" s="24"/>
    </row>
    <row r="36" spans="1:17" ht="12.75" customHeight="1">
      <c r="A36" s="5" t="str">
        <f>списки!C33</f>
        <v>Щулькин Никита Сергеевич</v>
      </c>
      <c r="B36" s="120" t="str">
        <f>списки!E33</f>
        <v>ГОСТИНИЦА</v>
      </c>
      <c r="C36" s="121"/>
      <c r="D36" s="121"/>
      <c r="E36" s="121"/>
      <c r="F36" s="121"/>
      <c r="G36" s="121"/>
      <c r="H36" s="121"/>
      <c r="I36" s="121"/>
      <c r="J36" s="121"/>
      <c r="K36" s="121"/>
      <c r="L36" s="1"/>
      <c r="M36" s="1"/>
      <c r="N36" s="46"/>
      <c r="O36" s="1"/>
      <c r="P36" s="24"/>
      <c r="Q36" s="24"/>
    </row>
    <row r="37" spans="1:17" ht="12.75" customHeight="1">
      <c r="A37" s="5" t="str">
        <f>списки!C34</f>
        <v>Абдиев Лочин Журабек угли</v>
      </c>
      <c r="B37" s="120" t="str">
        <f>списки!E34</f>
        <v>ГРУЗЫ</v>
      </c>
      <c r="C37" s="70"/>
      <c r="D37" s="70"/>
      <c r="E37" s="70"/>
      <c r="F37" s="70"/>
      <c r="G37" s="55"/>
      <c r="H37" s="55"/>
      <c r="I37" s="55"/>
      <c r="J37" s="55"/>
      <c r="K37" s="55"/>
      <c r="L37" s="1"/>
      <c r="M37" s="1"/>
      <c r="N37" s="46"/>
      <c r="O37" s="1"/>
      <c r="P37" s="24"/>
      <c r="Q37" s="24"/>
    </row>
    <row r="38" spans="1:17" ht="12.75" customHeight="1">
      <c r="A38" s="5" t="str">
        <f>списки!C35</f>
        <v>Аксёнова Ирина Александровна</v>
      </c>
      <c r="B38" s="120" t="str">
        <f>списки!E35</f>
        <v>ШКОЛА</v>
      </c>
      <c r="C38" s="121"/>
      <c r="D38" s="121"/>
      <c r="E38" s="121"/>
      <c r="F38" s="121"/>
      <c r="G38" s="121"/>
      <c r="H38" s="121"/>
      <c r="I38" s="121"/>
      <c r="J38" s="121"/>
      <c r="K38" s="121"/>
      <c r="L38" s="1"/>
      <c r="M38" s="1"/>
      <c r="N38" s="46"/>
      <c r="O38" s="1"/>
      <c r="P38" s="24"/>
      <c r="Q38" s="24"/>
    </row>
    <row r="39" spans="1:17" ht="12.75" customHeight="1">
      <c r="A39" s="5" t="str">
        <f>списки!C36</f>
        <v>Александрова Полина Андреевна</v>
      </c>
      <c r="B39" s="120" t="str">
        <f>списки!E36</f>
        <v>МАРШРУТКИ</v>
      </c>
      <c r="C39" s="70"/>
      <c r="D39" s="70"/>
      <c r="E39" s="70"/>
      <c r="F39" s="70"/>
      <c r="G39" s="55"/>
      <c r="H39" s="55"/>
      <c r="I39" s="55"/>
      <c r="J39" s="55"/>
      <c r="K39" s="55"/>
      <c r="L39" s="1"/>
      <c r="M39" s="1"/>
      <c r="N39" s="46"/>
      <c r="O39" s="1"/>
      <c r="P39" s="24"/>
      <c r="Q39" s="24"/>
    </row>
    <row r="40" spans="1:17" ht="12.75" customHeight="1">
      <c r="A40" s="5" t="str">
        <f>списки!C37</f>
        <v>Алексеев Григорий Александрович</v>
      </c>
      <c r="B40" s="120" t="str">
        <f>списки!E37</f>
        <v>СТРАХОВАНИЕ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"/>
      <c r="M40" s="1"/>
      <c r="N40" s="46"/>
      <c r="O40" s="1"/>
      <c r="P40" s="24"/>
      <c r="Q40" s="24"/>
    </row>
    <row r="41" spans="1:17" ht="12.75" customHeight="1">
      <c r="A41" s="5" t="str">
        <f>списки!C38</f>
        <v>Аслонов Умид Гани угли</v>
      </c>
      <c r="B41" s="120" t="str">
        <f>списки!E38</f>
        <v>ТРАМВАЙНОЕ ДЕПО</v>
      </c>
      <c r="C41" s="70"/>
      <c r="D41" s="70"/>
      <c r="E41" s="70"/>
      <c r="F41" s="70"/>
      <c r="G41" s="55"/>
      <c r="H41" s="55"/>
      <c r="I41" s="55"/>
      <c r="J41" s="55"/>
      <c r="K41" s="55"/>
      <c r="L41" s="1"/>
      <c r="M41" s="1"/>
      <c r="N41" s="46"/>
      <c r="O41" s="1"/>
      <c r="P41" s="24"/>
      <c r="Q41" s="24"/>
    </row>
    <row r="42" spans="1:17" ht="12.75" customHeight="1">
      <c r="A42" s="5" t="str">
        <f>списки!C39</f>
        <v>Балыков Артем Владимирович</v>
      </c>
      <c r="B42" s="120" t="str">
        <f>списки!E39</f>
        <v>САЛОН КРАСОТЫ</v>
      </c>
      <c r="C42" s="121"/>
      <c r="D42" s="121"/>
      <c r="E42" s="121"/>
      <c r="F42" s="121"/>
      <c r="G42" s="121"/>
      <c r="H42" s="121"/>
      <c r="I42" s="121"/>
      <c r="J42" s="121"/>
      <c r="K42" s="121"/>
      <c r="L42" s="1"/>
      <c r="M42" s="1"/>
      <c r="N42" s="46"/>
      <c r="O42" s="1"/>
      <c r="P42" s="24"/>
      <c r="Q42" s="24"/>
    </row>
    <row r="43" spans="1:17" ht="12.75" customHeight="1">
      <c r="A43" s="5" t="str">
        <f>списки!C40</f>
        <v>Вильданов Артём Русланович</v>
      </c>
      <c r="B43" s="120" t="str">
        <f>списки!E40</f>
        <v>КЛУБ</v>
      </c>
      <c r="C43" s="70"/>
      <c r="D43" s="70"/>
      <c r="E43" s="70"/>
      <c r="F43" s="70"/>
      <c r="G43" s="55"/>
      <c r="H43" s="55"/>
      <c r="I43" s="55"/>
      <c r="J43" s="55"/>
      <c r="K43" s="55"/>
      <c r="L43" s="1"/>
      <c r="M43" s="1"/>
      <c r="N43" s="46"/>
      <c r="O43" s="1"/>
      <c r="P43" s="24"/>
      <c r="Q43" s="24"/>
    </row>
    <row r="44" spans="1:17" ht="12.75" customHeight="1">
      <c r="A44" s="5" t="str">
        <f>списки!C41</f>
        <v>Вушанло Фарух Русланович</v>
      </c>
      <c r="B44" s="120" t="str">
        <f>списки!E41</f>
        <v>ЗАПОВЕДНИК</v>
      </c>
      <c r="C44" s="121"/>
      <c r="D44" s="121"/>
      <c r="E44" s="121"/>
      <c r="F44" s="121"/>
      <c r="G44" s="121"/>
      <c r="H44" s="121"/>
      <c r="I44" s="121"/>
      <c r="J44" s="121"/>
      <c r="K44" s="121"/>
      <c r="L44" s="1"/>
      <c r="M44" s="1"/>
      <c r="N44" s="46"/>
      <c r="O44" s="1"/>
      <c r="P44" s="24"/>
      <c r="Q44" s="24"/>
    </row>
    <row r="45" spans="1:17" ht="12.75" customHeight="1">
      <c r="A45" s="5" t="str">
        <f>списки!C42</f>
        <v>Вячистый Тимофей Дмитриевич</v>
      </c>
      <c r="B45" s="120" t="str">
        <f>списки!E42</f>
        <v>КЛИНИКА</v>
      </c>
      <c r="C45" s="70"/>
      <c r="D45" s="70"/>
      <c r="E45" s="70"/>
      <c r="F45" s="70"/>
      <c r="G45" s="55"/>
      <c r="H45" s="55"/>
      <c r="I45" s="55"/>
      <c r="J45" s="55"/>
      <c r="K45" s="55"/>
      <c r="L45" s="1"/>
      <c r="M45" s="1"/>
      <c r="N45" s="46"/>
      <c r="O45" s="1"/>
      <c r="P45" s="24"/>
      <c r="Q45" s="24"/>
    </row>
    <row r="46" spans="1:17" ht="12.75" customHeight="1">
      <c r="A46" s="5" t="str">
        <f>списки!C43</f>
        <v>Дик Иван Сергеевич</v>
      </c>
      <c r="B46" s="120" t="str">
        <f>списки!E43</f>
        <v>ЗООПАРК</v>
      </c>
      <c r="C46" s="121"/>
      <c r="D46" s="121"/>
      <c r="E46" s="121"/>
      <c r="F46" s="121"/>
      <c r="G46" s="121"/>
      <c r="H46" s="121"/>
      <c r="I46" s="121"/>
      <c r="J46" s="121"/>
      <c r="K46" s="121"/>
      <c r="L46" s="1"/>
      <c r="M46" s="1"/>
      <c r="N46" s="46"/>
      <c r="O46" s="1"/>
      <c r="P46" s="24"/>
      <c r="Q46" s="24"/>
    </row>
    <row r="47" spans="1:17" ht="12.75" customHeight="1">
      <c r="A47" s="5" t="str">
        <f>списки!C44</f>
        <v>Жахонов Жамшед Гафур угли</v>
      </c>
      <c r="B47" s="120" t="str">
        <f>списки!E44</f>
        <v>СТРОИТЕЛЬСТВО</v>
      </c>
      <c r="C47" s="70"/>
      <c r="D47" s="70"/>
      <c r="E47" s="70"/>
      <c r="F47" s="70"/>
      <c r="G47" s="55"/>
      <c r="H47" s="55"/>
      <c r="I47" s="55"/>
      <c r="J47" s="55"/>
      <c r="K47" s="55"/>
      <c r="L47" s="1"/>
      <c r="M47" s="1"/>
      <c r="N47" s="46"/>
      <c r="O47" s="1"/>
      <c r="P47" s="24"/>
      <c r="Q47" s="24"/>
    </row>
    <row r="48" spans="1:17" ht="12.75" customHeight="1">
      <c r="A48" s="5" t="str">
        <f>списки!C45</f>
        <v>Зарембо Алексей Константинович</v>
      </c>
      <c r="B48" s="120" t="str">
        <f>списки!E45</f>
        <v>ИНТЕРНЕТ-МАГАЗИН</v>
      </c>
      <c r="C48" s="121"/>
      <c r="D48" s="121"/>
      <c r="E48" s="121"/>
      <c r="F48" s="121"/>
      <c r="G48" s="121"/>
      <c r="H48" s="121"/>
      <c r="I48" s="121"/>
      <c r="J48" s="121"/>
      <c r="K48" s="121"/>
      <c r="L48" s="1"/>
      <c r="M48" s="1"/>
      <c r="N48" s="46"/>
      <c r="O48" s="1"/>
      <c r="P48" s="24"/>
      <c r="Q48" s="24"/>
    </row>
    <row r="49" spans="1:17" ht="12.75" customHeight="1">
      <c r="A49" s="5" t="str">
        <f>списки!C46</f>
        <v>Злобин Владимир Александрович</v>
      </c>
      <c r="B49" s="120" t="str">
        <f>списки!E46</f>
        <v>КИНОСТУДИЯ</v>
      </c>
      <c r="C49" s="70"/>
      <c r="D49" s="70"/>
      <c r="E49" s="70"/>
      <c r="F49" s="70"/>
      <c r="G49" s="55"/>
      <c r="H49" s="55"/>
      <c r="I49" s="55"/>
      <c r="J49" s="55"/>
      <c r="K49" s="55"/>
      <c r="L49" s="1"/>
      <c r="M49" s="1"/>
      <c r="N49" s="46"/>
      <c r="O49" s="1"/>
      <c r="P49" s="24"/>
      <c r="Q49" s="24"/>
    </row>
    <row r="50" spans="1:17" ht="12.75" customHeight="1">
      <c r="A50" s="5" t="str">
        <f>списки!C47</f>
        <v>Кадирходжаева Сабрина Шавкатжоновна</v>
      </c>
      <c r="B50" s="120" t="str">
        <f>списки!E47</f>
        <v>КИНОТЕАТР</v>
      </c>
      <c r="C50" s="121"/>
      <c r="D50" s="121"/>
      <c r="E50" s="121"/>
      <c r="F50" s="121"/>
      <c r="G50" s="121"/>
      <c r="H50" s="121"/>
      <c r="I50" s="121"/>
      <c r="J50" s="121"/>
      <c r="K50" s="121"/>
      <c r="L50" s="1"/>
      <c r="M50" s="1"/>
      <c r="N50" s="46"/>
      <c r="O50" s="1"/>
      <c r="P50" s="24"/>
      <c r="Q50" s="24"/>
    </row>
    <row r="51" spans="1:17" ht="12.75" customHeight="1">
      <c r="A51" s="5" t="str">
        <f>списки!C48</f>
        <v>Кошевой Даниил Алексеевич</v>
      </c>
      <c r="B51" s="120" t="str">
        <f>списки!E48</f>
        <v>КЛАССНЫЙ РУКОВОДИТЕЛЬ</v>
      </c>
      <c r="C51" s="70"/>
      <c r="D51" s="70"/>
      <c r="E51" s="70"/>
      <c r="F51" s="70"/>
      <c r="G51" s="55"/>
      <c r="H51" s="55"/>
      <c r="I51" s="55"/>
      <c r="J51" s="55"/>
      <c r="K51" s="55"/>
      <c r="L51" s="1"/>
      <c r="M51" s="1"/>
      <c r="N51" s="46"/>
      <c r="O51" s="1"/>
      <c r="P51" s="24"/>
      <c r="Q51" s="24"/>
    </row>
    <row r="52" spans="1:17" ht="12.75" customHeight="1">
      <c r="A52" s="5" t="str">
        <f>списки!C49</f>
        <v>Леванян Левон Иорданович</v>
      </c>
      <c r="B52" s="120" t="str">
        <f>списки!E49</f>
        <v>ХУДОЖЕСТВЕННЫЙ МУЗЕЙ</v>
      </c>
      <c r="C52" s="121"/>
      <c r="D52" s="121"/>
      <c r="E52" s="121"/>
      <c r="F52" s="121"/>
      <c r="G52" s="121"/>
      <c r="H52" s="121"/>
      <c r="I52" s="121"/>
      <c r="J52" s="121"/>
      <c r="K52" s="121"/>
      <c r="L52" s="1"/>
      <c r="M52" s="1"/>
      <c r="N52" s="46"/>
      <c r="O52" s="1"/>
      <c r="P52" s="24"/>
      <c r="Q52" s="24"/>
    </row>
    <row r="53" spans="1:17" ht="12.75" customHeight="1">
      <c r="A53" s="5" t="str">
        <f>списки!C50</f>
        <v>Мунзензи Мерси</v>
      </c>
      <c r="B53" s="120" t="str">
        <f>списки!E50</f>
        <v>СКЛАД</v>
      </c>
      <c r="C53" s="70"/>
      <c r="D53" s="70"/>
      <c r="E53" s="70"/>
      <c r="F53" s="70"/>
      <c r="G53" s="55"/>
      <c r="H53" s="55"/>
      <c r="I53" s="55"/>
      <c r="J53" s="55"/>
      <c r="K53" s="55"/>
      <c r="L53" s="1"/>
      <c r="M53" s="1"/>
      <c r="N53" s="46"/>
      <c r="O53" s="1"/>
      <c r="P53" s="24"/>
      <c r="Q53" s="24"/>
    </row>
    <row r="54" spans="1:17" ht="12.75" customHeight="1">
      <c r="A54" s="5" t="str">
        <f>списки!C51</f>
        <v>Мурдани Хайкал</v>
      </c>
      <c r="B54" s="120" t="str">
        <f>списки!E51</f>
        <v>КОЛЛЕКЦИОНЕР</v>
      </c>
      <c r="C54" s="121"/>
      <c r="D54" s="121"/>
      <c r="E54" s="121"/>
      <c r="F54" s="121"/>
      <c r="G54" s="121"/>
      <c r="H54" s="121"/>
      <c r="I54" s="121"/>
      <c r="J54" s="121"/>
      <c r="K54" s="121"/>
      <c r="L54" s="1"/>
      <c r="M54" s="1"/>
      <c r="N54" s="46"/>
      <c r="O54" s="1"/>
      <c r="P54" s="24"/>
      <c r="Q54" s="24"/>
    </row>
    <row r="55" spans="1:17" ht="12.75" customHeight="1">
      <c r="A55" s="5" t="str">
        <f>списки!C52</f>
        <v>Нго Куанг Хыу</v>
      </c>
      <c r="B55" s="120" t="str">
        <f>списки!E52</f>
        <v>КОМПЬЮТЕРЫ</v>
      </c>
      <c r="C55" s="70"/>
      <c r="D55" s="70"/>
      <c r="E55" s="70"/>
      <c r="F55" s="70"/>
      <c r="G55" s="55"/>
      <c r="H55" s="55"/>
      <c r="I55" s="55"/>
      <c r="J55" s="55"/>
      <c r="K55" s="55"/>
      <c r="L55" s="1"/>
      <c r="M55" s="1"/>
      <c r="N55" s="46"/>
      <c r="O55" s="1"/>
      <c r="P55" s="24"/>
      <c r="Q55" s="24"/>
    </row>
    <row r="56" spans="1:17" ht="12.75" customHeight="1">
      <c r="A56" s="5" t="str">
        <f>списки!C53</f>
        <v>Пуршев Игорь Валентинович</v>
      </c>
      <c r="B56" s="120" t="str">
        <f>списки!E53</f>
        <v>КРЕДИТНЫЙ ОТДЕЛ БАНКА</v>
      </c>
      <c r="C56" s="121"/>
      <c r="D56" s="121"/>
      <c r="E56" s="121"/>
      <c r="F56" s="121"/>
      <c r="G56" s="121"/>
      <c r="H56" s="121"/>
      <c r="I56" s="121"/>
      <c r="J56" s="121"/>
      <c r="K56" s="121"/>
      <c r="L56" s="1"/>
      <c r="M56" s="1"/>
      <c r="N56" s="46"/>
      <c r="O56" s="1"/>
      <c r="P56" s="24"/>
      <c r="Q56" s="24"/>
    </row>
    <row r="57" spans="1:17" ht="12.75" customHeight="1">
      <c r="A57" s="5" t="str">
        <f>списки!C54</f>
        <v>Пынчина Полина Евгеньевна</v>
      </c>
      <c r="B57" s="120" t="str">
        <f>списки!E54</f>
        <v>КУРОРТ</v>
      </c>
      <c r="C57" s="70"/>
      <c r="D57" s="70"/>
      <c r="E57" s="70"/>
      <c r="F57" s="70"/>
      <c r="G57" s="55"/>
      <c r="H57" s="55"/>
      <c r="I57" s="55"/>
      <c r="J57" s="55"/>
      <c r="K57" s="55"/>
      <c r="L57" s="1"/>
      <c r="M57" s="1"/>
      <c r="N57" s="46"/>
      <c r="O57" s="1"/>
      <c r="P57" s="24"/>
      <c r="Q57" s="24"/>
    </row>
    <row r="58" spans="1:17" ht="12.75" customHeight="1">
      <c r="A58" s="5" t="str">
        <f>списки!C55</f>
        <v>Разаренова Анна Андреевна</v>
      </c>
      <c r="B58" s="120" t="str">
        <f>списки!E55</f>
        <v>ФОТОГРАФ</v>
      </c>
      <c r="C58" s="121"/>
      <c r="D58" s="121"/>
      <c r="E58" s="121"/>
      <c r="F58" s="121"/>
      <c r="G58" s="121"/>
      <c r="H58" s="121"/>
      <c r="I58" s="121"/>
      <c r="J58" s="121"/>
      <c r="K58" s="121"/>
      <c r="L58" s="1"/>
      <c r="M58" s="1"/>
      <c r="N58" s="46"/>
      <c r="O58" s="1"/>
      <c r="P58" s="24"/>
      <c r="Q58" s="24"/>
    </row>
    <row r="59" spans="1:17" ht="12.75" customHeight="1">
      <c r="A59" s="5" t="str">
        <f>списки!C56</f>
        <v>Ромбеалло Сиела Махарани</v>
      </c>
      <c r="B59" s="120" t="str">
        <f>списки!E56</f>
        <v>HARDWARE</v>
      </c>
      <c r="C59" s="70"/>
      <c r="D59" s="70"/>
      <c r="E59" s="70"/>
      <c r="F59" s="70"/>
      <c r="G59" s="55"/>
      <c r="H59" s="55"/>
      <c r="I59" s="55"/>
      <c r="J59" s="55"/>
      <c r="K59" s="55"/>
      <c r="L59" s="1"/>
      <c r="M59" s="1"/>
      <c r="N59" s="46"/>
      <c r="O59" s="1"/>
      <c r="P59" s="24"/>
      <c r="Q59" s="24"/>
    </row>
    <row r="60" spans="1:17" ht="12.75" customHeight="1">
      <c r="A60" s="5" t="str">
        <f>списки!C57</f>
        <v>Самойлов Даниил Валерьевич</v>
      </c>
      <c r="B60" s="120" t="str">
        <f>списки!E57</f>
        <v>БИБЛИОТЕКА</v>
      </c>
      <c r="C60" s="121"/>
      <c r="D60" s="121"/>
      <c r="E60" s="121"/>
      <c r="F60" s="121"/>
      <c r="G60" s="121"/>
      <c r="H60" s="121"/>
      <c r="I60" s="121"/>
      <c r="J60" s="121"/>
      <c r="K60" s="121"/>
      <c r="L60" s="1"/>
      <c r="M60" s="1"/>
      <c r="N60" s="46"/>
      <c r="O60" s="1"/>
      <c r="P60" s="24"/>
      <c r="Q60" s="24"/>
    </row>
    <row r="61" spans="1:17" ht="12.75" customHeight="1">
      <c r="A61" s="5" t="str">
        <f>списки!C58</f>
        <v>Селуянов Данила Дмитриевич</v>
      </c>
      <c r="B61" s="120" t="str">
        <f>списки!E58</f>
        <v>ТУРИЗМ</v>
      </c>
      <c r="C61" s="70"/>
      <c r="D61" s="70"/>
      <c r="E61" s="70"/>
      <c r="F61" s="70"/>
      <c r="G61" s="55"/>
      <c r="H61" s="55"/>
      <c r="I61" s="55"/>
      <c r="J61" s="55"/>
      <c r="K61" s="55"/>
      <c r="L61" s="1"/>
      <c r="M61" s="1"/>
      <c r="N61" s="46"/>
      <c r="O61" s="1"/>
      <c r="P61" s="24"/>
      <c r="Q61" s="24"/>
    </row>
    <row r="62" spans="1:17" ht="12.75" customHeight="1">
      <c r="A62" s="5" t="str">
        <f>списки!C59</f>
        <v>Симонов Артём Андреевич</v>
      </c>
      <c r="B62" s="120" t="str">
        <f>списки!E59</f>
        <v>МЕДПУНКТ</v>
      </c>
      <c r="C62" s="121"/>
      <c r="D62" s="121"/>
      <c r="E62" s="121"/>
      <c r="F62" s="121"/>
      <c r="G62" s="121"/>
      <c r="H62" s="121"/>
      <c r="I62" s="121"/>
      <c r="J62" s="121"/>
      <c r="K62" s="121"/>
      <c r="L62" s="1"/>
      <c r="M62" s="1"/>
      <c r="N62" s="46"/>
      <c r="O62" s="1"/>
      <c r="P62" s="24"/>
      <c r="Q62" s="24"/>
    </row>
    <row r="63" spans="1:17" ht="12.75" customHeight="1">
      <c r="A63" s="5" t="str">
        <f>списки!C60</f>
        <v>Сушинский Матвей Сергеевич</v>
      </c>
      <c r="B63" s="120" t="str">
        <f>списки!E60</f>
        <v>МЕТРО</v>
      </c>
      <c r="C63" s="70"/>
      <c r="D63" s="70"/>
      <c r="E63" s="70"/>
      <c r="F63" s="70"/>
      <c r="G63" s="55"/>
      <c r="H63" s="55"/>
      <c r="I63" s="55"/>
      <c r="J63" s="55"/>
      <c r="K63" s="55"/>
      <c r="L63" s="1"/>
      <c r="M63" s="1"/>
      <c r="N63" s="46"/>
      <c r="O63" s="1"/>
      <c r="P63" s="24"/>
      <c r="Q63" s="24"/>
    </row>
    <row r="64" spans="1:17" ht="12.75" customHeight="1">
      <c r="A64" s="5" t="str">
        <f>списки!C61</f>
        <v>У Цзе</v>
      </c>
      <c r="B64" s="120" t="str">
        <f>списки!E61</f>
        <v>МЧС</v>
      </c>
      <c r="C64" s="121"/>
      <c r="D64" s="121"/>
      <c r="E64" s="121"/>
      <c r="F64" s="121"/>
      <c r="G64" s="121"/>
      <c r="H64" s="121"/>
      <c r="I64" s="121"/>
      <c r="J64" s="121"/>
      <c r="K64" s="121"/>
      <c r="L64" s="1"/>
      <c r="M64" s="1"/>
      <c r="N64" s="46"/>
      <c r="O64" s="1"/>
      <c r="P64" s="24"/>
      <c r="Q64" s="24"/>
    </row>
    <row r="65" spans="1:17" ht="12.75" customHeight="1">
      <c r="A65" s="5" t="str">
        <f>списки!C62</f>
        <v>Чугунова Ирина Андреевна</v>
      </c>
      <c r="B65" s="120" t="str">
        <f>списки!E62</f>
        <v>МУЗЕЙ</v>
      </c>
      <c r="C65" s="70"/>
      <c r="D65" s="70"/>
      <c r="E65" s="70"/>
      <c r="F65" s="70"/>
      <c r="G65" s="55"/>
      <c r="H65" s="55"/>
      <c r="I65" s="55"/>
      <c r="J65" s="55"/>
      <c r="K65" s="55"/>
      <c r="L65" s="1"/>
      <c r="M65" s="1"/>
      <c r="N65" s="46"/>
      <c r="O65" s="1"/>
      <c r="P65" s="24"/>
      <c r="Q65" s="24"/>
    </row>
    <row r="66" spans="1:17" ht="12.75" customHeight="1">
      <c r="A66" s="5" t="str">
        <f>списки!C63</f>
        <v>Чупин Егор Владимирович</v>
      </c>
      <c r="B66" s="120" t="str">
        <f>списки!E63</f>
        <v>НАЛОГИ</v>
      </c>
      <c r="C66" s="121"/>
      <c r="D66" s="121"/>
      <c r="E66" s="121"/>
      <c r="F66" s="121"/>
      <c r="G66" s="121"/>
      <c r="H66" s="121"/>
      <c r="I66" s="121"/>
      <c r="J66" s="121"/>
      <c r="K66" s="121"/>
      <c r="L66" s="1"/>
      <c r="M66" s="1"/>
      <c r="N66" s="46"/>
      <c r="O66" s="1"/>
      <c r="P66" s="24"/>
      <c r="Q66" s="24"/>
    </row>
    <row r="67" spans="1:17" ht="12.75" customHeight="1">
      <c r="A67" s="5" t="str">
        <f>списки!C64</f>
        <v>Шотхоноева Виктория Анатольевна</v>
      </c>
      <c r="B67" s="120" t="str">
        <f>списки!E64</f>
        <v>НИР</v>
      </c>
      <c r="C67" s="70"/>
      <c r="D67" s="70"/>
      <c r="E67" s="70"/>
      <c r="F67" s="70"/>
      <c r="G67" s="55"/>
      <c r="H67" s="55"/>
      <c r="I67" s="55"/>
      <c r="J67" s="55"/>
      <c r="K67" s="55"/>
      <c r="L67" s="1"/>
      <c r="M67" s="1"/>
      <c r="N67" s="46"/>
      <c r="O67" s="1"/>
      <c r="P67" s="24"/>
      <c r="Q67" s="24"/>
    </row>
    <row r="68" spans="1:17" ht="12.75" customHeight="1">
      <c r="A68" s="5" t="str">
        <f>списки!C65</f>
        <v>Юнусова Рената Маратовна</v>
      </c>
      <c r="B68" s="120" t="str">
        <f>списки!E65</f>
        <v>ОБЩЕЖИТИЕ</v>
      </c>
      <c r="C68" s="121"/>
      <c r="D68" s="121"/>
      <c r="E68" s="121"/>
      <c r="F68" s="121"/>
      <c r="G68" s="121"/>
      <c r="H68" s="121"/>
      <c r="I68" s="121"/>
      <c r="J68" s="121"/>
      <c r="K68" s="121"/>
      <c r="L68" s="1"/>
      <c r="M68" s="1"/>
      <c r="N68" s="46"/>
      <c r="O68" s="1"/>
      <c r="P68" s="24"/>
      <c r="Q68" s="24"/>
    </row>
    <row r="69" spans="1:17" ht="12.75" customHeight="1">
      <c r="A69" s="5" t="str">
        <f>списки!C66</f>
        <v>Богуславский Борис Витальевич</v>
      </c>
      <c r="B69" s="120" t="str">
        <f>списки!E66</f>
        <v>ОКНА И ДВЕРИ</v>
      </c>
      <c r="C69" s="70"/>
      <c r="D69" s="70"/>
      <c r="E69" s="70"/>
      <c r="F69" s="70"/>
      <c r="G69" s="55"/>
      <c r="H69" s="55"/>
      <c r="I69" s="55"/>
      <c r="J69" s="55"/>
      <c r="K69" s="55"/>
      <c r="L69" s="1"/>
      <c r="M69" s="1"/>
      <c r="N69" s="46"/>
      <c r="O69" s="1"/>
      <c r="P69" s="24"/>
      <c r="Q69" s="24"/>
    </row>
    <row r="70" spans="1:17" ht="12.75" customHeight="1">
      <c r="A70" s="5" t="str">
        <f>списки!C67</f>
        <v>Воротов Вячеслав Аркадьевич</v>
      </c>
      <c r="B70" s="120" t="str">
        <f>списки!E67</f>
        <v>СЛУЖБА УСЫНОВЛЕНИЯ</v>
      </c>
      <c r="C70" s="121"/>
      <c r="D70" s="121"/>
      <c r="E70" s="121"/>
      <c r="F70" s="121"/>
      <c r="G70" s="121"/>
      <c r="H70" s="121"/>
      <c r="I70" s="121"/>
      <c r="J70" s="121"/>
      <c r="K70" s="121"/>
      <c r="L70" s="1"/>
      <c r="M70" s="1"/>
      <c r="N70" s="46"/>
      <c r="O70" s="1"/>
      <c r="P70" s="24"/>
      <c r="Q70" s="24"/>
    </row>
    <row r="71" spans="1:17" ht="12.75" customHeight="1">
      <c r="A71" s="5" t="str">
        <f>списки!C68</f>
        <v>Грудинин Сергей Леонидович</v>
      </c>
      <c r="B71" s="120" t="str">
        <f>списки!E68</f>
        <v>ОПТОВАЯ БАЗА</v>
      </c>
      <c r="C71" s="70"/>
      <c r="D71" s="70"/>
      <c r="E71" s="70"/>
      <c r="F71" s="70"/>
      <c r="G71" s="55"/>
      <c r="H71" s="55"/>
      <c r="I71" s="55"/>
      <c r="J71" s="55"/>
      <c r="K71" s="55"/>
      <c r="L71" s="1"/>
      <c r="M71" s="1"/>
      <c r="N71" s="46"/>
      <c r="O71" s="1"/>
      <c r="P71" s="24"/>
      <c r="Q71" s="24"/>
    </row>
    <row r="72" spans="1:17" ht="12.75" customHeight="1">
      <c r="A72" s="5" t="str">
        <f>списки!C69</f>
        <v>Деулина Елизавета Сергеевна</v>
      </c>
      <c r="B72" s="120" t="str">
        <f>списки!E69</f>
        <v>ОТДЕЛ КАДРОВ</v>
      </c>
      <c r="C72" s="121"/>
      <c r="D72" s="121"/>
      <c r="E72" s="121"/>
      <c r="F72" s="121"/>
      <c r="G72" s="121"/>
      <c r="H72" s="121"/>
      <c r="I72" s="121"/>
      <c r="J72" s="121"/>
      <c r="K72" s="121"/>
      <c r="L72" s="1"/>
      <c r="M72" s="1"/>
      <c r="N72" s="46"/>
      <c r="O72" s="1"/>
      <c r="P72" s="24"/>
      <c r="Q72" s="24"/>
    </row>
    <row r="73" spans="1:17" ht="12.75" customHeight="1">
      <c r="A73" s="5" t="str">
        <f>списки!C70</f>
        <v>Дмитриева Анна Андреевна</v>
      </c>
      <c r="B73" s="120" t="str">
        <f>списки!E70</f>
        <v>ПАСПОРТНАЯ СЛУЖБА</v>
      </c>
      <c r="C73" s="70"/>
      <c r="D73" s="70"/>
      <c r="E73" s="70"/>
      <c r="F73" s="70"/>
      <c r="G73" s="55"/>
      <c r="H73" s="55"/>
      <c r="I73" s="55"/>
      <c r="J73" s="55"/>
      <c r="K73" s="55"/>
      <c r="L73" s="1"/>
      <c r="M73" s="1"/>
      <c r="N73" s="46"/>
      <c r="O73" s="1"/>
      <c r="P73" s="24"/>
      <c r="Q73" s="24"/>
    </row>
    <row r="74" spans="1:17" ht="12.75" customHeight="1">
      <c r="A74" s="5" t="str">
        <f>списки!C71</f>
        <v>Евсеев Всеволод Александрович</v>
      </c>
      <c r="B74" s="120" t="str">
        <f>списки!E71</f>
        <v>ПЕРЕВОЗКА</v>
      </c>
      <c r="C74" s="121"/>
      <c r="D74" s="121"/>
      <c r="E74" s="121"/>
      <c r="F74" s="121"/>
      <c r="G74" s="121"/>
      <c r="H74" s="121"/>
      <c r="I74" s="121"/>
      <c r="J74" s="121"/>
      <c r="K74" s="121"/>
      <c r="L74" s="1"/>
      <c r="M74" s="1"/>
      <c r="N74" s="46"/>
      <c r="O74" s="1"/>
      <c r="P74" s="24"/>
      <c r="Q74" s="24"/>
    </row>
    <row r="75" spans="1:17" ht="12.75" customHeight="1">
      <c r="A75" s="5" t="str">
        <f>списки!C72</f>
        <v>Завадовский Андрей Андреевич</v>
      </c>
      <c r="B75" s="120" t="str">
        <f>списки!E72</f>
        <v>ПИТАНИЕ В БОЛЬНИЦЕ</v>
      </c>
      <c r="C75" s="70"/>
      <c r="D75" s="70"/>
      <c r="E75" s="70"/>
      <c r="F75" s="70"/>
      <c r="G75" s="55"/>
      <c r="H75" s="55"/>
      <c r="I75" s="55"/>
      <c r="J75" s="55"/>
      <c r="K75" s="55"/>
      <c r="L75" s="1"/>
      <c r="M75" s="1"/>
      <c r="N75" s="46"/>
      <c r="O75" s="1"/>
      <c r="P75" s="24"/>
      <c r="Q75" s="24"/>
    </row>
    <row r="76" spans="1:17" ht="12.75" customHeight="1">
      <c r="A76" s="5" t="str">
        <f>списки!C73</f>
        <v>Зайнулин Владислав Сергеевич</v>
      </c>
      <c r="B76" s="120" t="str">
        <f>списки!E73</f>
        <v>ПЛАНИРОВАНИЕ УЧЕБНОГО ПРОЦЕССА</v>
      </c>
      <c r="C76" s="121"/>
      <c r="D76" s="121"/>
      <c r="E76" s="121"/>
      <c r="F76" s="121"/>
      <c r="G76" s="121"/>
      <c r="H76" s="121"/>
      <c r="I76" s="121"/>
      <c r="J76" s="121"/>
      <c r="K76" s="121"/>
      <c r="L76" s="1"/>
      <c r="M76" s="1"/>
      <c r="N76" s="46"/>
      <c r="O76" s="1"/>
      <c r="P76" s="24"/>
      <c r="Q76" s="24"/>
    </row>
    <row r="77" spans="1:17" ht="12.75" customHeight="1">
      <c r="A77" s="5" t="str">
        <f>списки!C74</f>
        <v>Захаркин Артур Сергеевич</v>
      </c>
      <c r="B77" s="120" t="str">
        <f>списки!E74</f>
        <v>Рынок</v>
      </c>
      <c r="C77" s="70"/>
      <c r="D77" s="70"/>
      <c r="E77" s="70"/>
      <c r="F77" s="70"/>
      <c r="G77" s="55"/>
      <c r="H77" s="55"/>
      <c r="I77" s="55"/>
      <c r="J77" s="55"/>
      <c r="K77" s="55"/>
      <c r="L77" s="1"/>
      <c r="M77" s="1"/>
      <c r="N77" s="46"/>
      <c r="O77" s="1"/>
      <c r="P77" s="24"/>
      <c r="Q77" s="24"/>
    </row>
    <row r="78" spans="1:17" ht="12.75" customHeight="1">
      <c r="A78" s="5" t="str">
        <f>списки!C75</f>
        <v>Исаева Светлана Алексеевна</v>
      </c>
      <c r="B78" s="120" t="str">
        <f>списки!E75</f>
        <v>ПОЛИЦИЯ</v>
      </c>
      <c r="C78" s="121"/>
      <c r="D78" s="121"/>
      <c r="E78" s="121"/>
      <c r="F78" s="121"/>
      <c r="G78" s="121"/>
      <c r="H78" s="121"/>
      <c r="I78" s="121"/>
      <c r="J78" s="121"/>
      <c r="K78" s="121"/>
      <c r="L78" s="1"/>
      <c r="M78" s="1"/>
      <c r="N78" s="46"/>
      <c r="O78" s="1"/>
      <c r="P78" s="24"/>
      <c r="Q78" s="24"/>
    </row>
    <row r="79" spans="1:17" ht="12.75" customHeight="1">
      <c r="A79" s="5" t="str">
        <f>списки!C76</f>
        <v>Карлов Иван Александрович</v>
      </c>
      <c r="B79" s="120" t="str">
        <f>списки!E76</f>
        <v>ПРАЗДНИКИ</v>
      </c>
      <c r="C79" s="70"/>
      <c r="D79" s="70"/>
      <c r="E79" s="70"/>
      <c r="F79" s="70"/>
      <c r="G79" s="55"/>
      <c r="H79" s="55"/>
      <c r="I79" s="55"/>
      <c r="J79" s="55"/>
      <c r="K79" s="55"/>
      <c r="L79" s="1"/>
      <c r="M79" s="1"/>
      <c r="N79" s="46"/>
      <c r="O79" s="1"/>
      <c r="P79" s="24"/>
      <c r="Q79" s="24"/>
    </row>
    <row r="80" spans="1:17" ht="12.75" customHeight="1">
      <c r="A80" s="5" t="str">
        <f>списки!C77</f>
        <v>Катмаков Лев Константинович</v>
      </c>
      <c r="B80" s="120" t="str">
        <f>списки!E77</f>
        <v>ПРОИЗВОДСТВО</v>
      </c>
      <c r="C80" s="121"/>
      <c r="D80" s="121"/>
      <c r="E80" s="121"/>
      <c r="F80" s="121"/>
      <c r="G80" s="121"/>
      <c r="H80" s="121"/>
      <c r="I80" s="121"/>
      <c r="J80" s="121"/>
      <c r="K80" s="121"/>
      <c r="L80" s="1"/>
      <c r="M80" s="1"/>
      <c r="N80" s="46"/>
      <c r="O80" s="1"/>
      <c r="P80" s="24"/>
      <c r="Q80" s="24"/>
    </row>
    <row r="81" spans="1:17" ht="12.75" customHeight="1">
      <c r="A81" s="5" t="str">
        <f>списки!C78</f>
        <v>Климашевский Евгений Олегович</v>
      </c>
      <c r="B81" s="120" t="str">
        <f>списки!E78</f>
        <v>ЧЕМПИОНАТ</v>
      </c>
      <c r="C81" s="70"/>
      <c r="D81" s="70"/>
      <c r="E81" s="70"/>
      <c r="F81" s="70"/>
      <c r="G81" s="55"/>
      <c r="H81" s="55"/>
      <c r="I81" s="55"/>
      <c r="J81" s="55"/>
      <c r="K81" s="55"/>
      <c r="L81" s="1"/>
      <c r="M81" s="1"/>
      <c r="N81" s="46"/>
      <c r="O81" s="1"/>
      <c r="P81" s="24"/>
      <c r="Q81" s="24"/>
    </row>
    <row r="82" spans="1:17" ht="12.75" customHeight="1">
      <c r="A82" s="5" t="str">
        <f>списки!C79</f>
        <v>Коропотухин Кирилл Андреевич</v>
      </c>
      <c r="B82" s="120" t="str">
        <f>списки!E79</f>
        <v>РАДИО</v>
      </c>
      <c r="C82" s="121"/>
      <c r="D82" s="121"/>
      <c r="E82" s="121"/>
      <c r="F82" s="121"/>
      <c r="G82" s="121"/>
      <c r="H82" s="121"/>
      <c r="I82" s="121"/>
      <c r="J82" s="121"/>
      <c r="K82" s="121"/>
      <c r="L82" s="1"/>
      <c r="M82" s="1"/>
      <c r="N82" s="46"/>
      <c r="O82" s="1"/>
      <c r="P82" s="24"/>
      <c r="Q82" s="24"/>
    </row>
    <row r="83" spans="1:17" ht="12.75" customHeight="1">
      <c r="A83" s="5" t="str">
        <f>списки!C80</f>
        <v>Крамарчук Анита Нурлановна</v>
      </c>
      <c r="B83" s="120" t="str">
        <f>списки!E80</f>
        <v>ОЛИМПИАДА</v>
      </c>
      <c r="C83" s="70"/>
      <c r="D83" s="70"/>
      <c r="E83" s="70"/>
      <c r="F83" s="70"/>
      <c r="G83" s="55"/>
      <c r="H83" s="55"/>
      <c r="I83" s="55"/>
      <c r="J83" s="55"/>
      <c r="K83" s="55"/>
      <c r="L83" s="1"/>
      <c r="M83" s="1"/>
      <c r="N83" s="46"/>
      <c r="O83" s="1"/>
      <c r="P83" s="24"/>
      <c r="Q83" s="24"/>
    </row>
    <row r="84" spans="1:17" ht="12.75" customHeight="1">
      <c r="A84" s="5" t="str">
        <f>списки!C81</f>
        <v>Курманов Сапар Мирланович</v>
      </c>
      <c r="B84" s="120" t="str">
        <f>списки!E81</f>
        <v>РЕСТОРАН</v>
      </c>
      <c r="C84" s="121"/>
      <c r="D84" s="121"/>
      <c r="E84" s="121"/>
      <c r="F84" s="121"/>
      <c r="G84" s="121"/>
      <c r="H84" s="121"/>
      <c r="I84" s="121"/>
      <c r="J84" s="121"/>
      <c r="K84" s="121"/>
      <c r="L84" s="1"/>
      <c r="M84" s="1"/>
      <c r="N84" s="46"/>
      <c r="O84" s="1"/>
      <c r="P84" s="24"/>
      <c r="Q84" s="24"/>
    </row>
    <row r="85" spans="1:17" ht="12.75" customHeight="1">
      <c r="A85" s="5" t="str">
        <f>списки!C82</f>
        <v>Лазаренко Борис Евгеньевич</v>
      </c>
      <c r="B85" s="120" t="str">
        <f>списки!E82</f>
        <v>РЕЧПОРТ</v>
      </c>
      <c r="C85" s="70"/>
      <c r="D85" s="70"/>
      <c r="E85" s="70"/>
      <c r="F85" s="70"/>
      <c r="G85" s="55"/>
      <c r="H85" s="55"/>
      <c r="I85" s="55"/>
      <c r="J85" s="55"/>
      <c r="K85" s="55"/>
      <c r="L85" s="1"/>
      <c r="M85" s="1"/>
      <c r="N85" s="46"/>
      <c r="O85" s="1"/>
      <c r="P85" s="24"/>
      <c r="Q85" s="24"/>
    </row>
    <row r="86" spans="1:17" ht="12.75" customHeight="1">
      <c r="A86" s="5" t="str">
        <f>списки!C83</f>
        <v>Локотецкий Матвей Евгеньевич</v>
      </c>
      <c r="B86" s="120" t="str">
        <f>списки!E83</f>
        <v>РЕЭЛТОР</v>
      </c>
      <c r="C86" s="121"/>
      <c r="D86" s="121"/>
      <c r="E86" s="121"/>
      <c r="F86" s="121"/>
      <c r="G86" s="121"/>
      <c r="H86" s="121"/>
      <c r="I86" s="121"/>
      <c r="J86" s="121"/>
      <c r="K86" s="121"/>
      <c r="L86" s="1"/>
      <c r="M86" s="1"/>
      <c r="N86" s="46"/>
      <c r="O86" s="1"/>
      <c r="P86" s="24"/>
      <c r="Q86" s="24"/>
    </row>
    <row r="87" spans="1:17" ht="12.75" customHeight="1">
      <c r="A87" s="5" t="str">
        <f>списки!C84</f>
        <v>Лубсандоржиев Айдар Минжурович</v>
      </c>
      <c r="B87" s="120" t="str">
        <f>списки!E84</f>
        <v>Кофейня</v>
      </c>
      <c r="C87" s="70"/>
      <c r="D87" s="70"/>
      <c r="E87" s="70"/>
      <c r="F87" s="70"/>
      <c r="G87" s="55"/>
      <c r="H87" s="55"/>
      <c r="I87" s="55"/>
      <c r="J87" s="55"/>
      <c r="K87" s="55"/>
      <c r="L87" s="1"/>
      <c r="M87" s="1"/>
      <c r="N87" s="46"/>
      <c r="O87" s="1"/>
      <c r="P87" s="24"/>
      <c r="Q87" s="24"/>
    </row>
    <row r="88" spans="1:17" ht="12.75" customHeight="1">
      <c r="A88" s="5" t="str">
        <f>списки!C85</f>
        <v>Мальцев Данил Рустамович</v>
      </c>
      <c r="B88" s="120" t="str">
        <f>списки!E85</f>
        <v>С/Х ФЕРМА</v>
      </c>
      <c r="C88" s="121"/>
      <c r="D88" s="121"/>
      <c r="E88" s="121"/>
      <c r="F88" s="121"/>
      <c r="G88" s="121"/>
      <c r="H88" s="121"/>
      <c r="I88" s="121"/>
      <c r="J88" s="121"/>
      <c r="K88" s="121"/>
      <c r="L88" s="1"/>
      <c r="M88" s="1"/>
      <c r="N88" s="46"/>
      <c r="O88" s="1"/>
      <c r="P88" s="24"/>
      <c r="Q88" s="24"/>
    </row>
    <row r="89" spans="1:17" ht="12.75" customHeight="1">
      <c r="A89" s="5" t="str">
        <f>списки!C86</f>
        <v>Мандрыкина Наталья Евгеньевна</v>
      </c>
      <c r="B89" s="120" t="str">
        <f>списки!E86</f>
        <v>ЖКХ</v>
      </c>
      <c r="C89" s="70"/>
      <c r="D89" s="70"/>
      <c r="E89" s="70"/>
      <c r="F89" s="70"/>
      <c r="G89" s="55"/>
      <c r="H89" s="55"/>
      <c r="I89" s="55"/>
      <c r="J89" s="55"/>
      <c r="K89" s="55"/>
      <c r="L89" s="1"/>
      <c r="M89" s="1"/>
      <c r="N89" s="46"/>
      <c r="O89" s="1"/>
      <c r="P89" s="24"/>
      <c r="Q89" s="24"/>
    </row>
    <row r="90" spans="1:17" ht="12.75" customHeight="1">
      <c r="A90" s="5" t="str">
        <f>списки!C87</f>
        <v>Мустафа Андрей Валерьевич</v>
      </c>
      <c r="B90" s="120" t="str">
        <f>списки!E87</f>
        <v>ТАКСИ</v>
      </c>
      <c r="C90" s="121"/>
      <c r="D90" s="121"/>
      <c r="E90" s="121"/>
      <c r="F90" s="121"/>
      <c r="G90" s="121"/>
      <c r="H90" s="121"/>
      <c r="I90" s="121"/>
      <c r="J90" s="121"/>
      <c r="K90" s="121"/>
      <c r="L90" s="1"/>
      <c r="M90" s="1"/>
      <c r="N90" s="46"/>
      <c r="O90" s="1"/>
      <c r="P90" s="24"/>
      <c r="Q90" s="24"/>
    </row>
    <row r="91" spans="1:17" ht="12.75" customHeight="1">
      <c r="A91" s="5" t="str">
        <f>списки!C88</f>
        <v>Никифоров Дмитрий Игоревич</v>
      </c>
      <c r="B91" s="120" t="str">
        <f>списки!E88</f>
        <v>ЗАГС</v>
      </c>
      <c r="C91" s="70"/>
      <c r="D91" s="70"/>
      <c r="E91" s="70"/>
      <c r="F91" s="70"/>
      <c r="G91" s="55"/>
      <c r="H91" s="55"/>
      <c r="I91" s="55"/>
      <c r="J91" s="55"/>
      <c r="K91" s="55"/>
      <c r="L91" s="1"/>
      <c r="M91" s="1"/>
      <c r="N91" s="46"/>
      <c r="O91" s="1"/>
      <c r="P91" s="24"/>
      <c r="Q91" s="24"/>
    </row>
    <row r="92" spans="1:17" ht="12.75" customHeight="1">
      <c r="A92" s="5" t="str">
        <f>списки!C89</f>
        <v>Нурматов Хамидулло Абдулло угли</v>
      </c>
      <c r="B92" s="120" t="str">
        <f>списки!E89</f>
        <v>INTERNET</v>
      </c>
      <c r="C92" s="121"/>
      <c r="D92" s="121"/>
      <c r="E92" s="121"/>
      <c r="F92" s="121"/>
      <c r="G92" s="121"/>
      <c r="H92" s="121"/>
      <c r="I92" s="121"/>
      <c r="J92" s="121"/>
      <c r="K92" s="121"/>
      <c r="L92" s="1"/>
      <c r="M92" s="1"/>
      <c r="N92" s="46"/>
      <c r="O92" s="1"/>
      <c r="P92" s="24"/>
      <c r="Q92" s="24"/>
    </row>
    <row r="93" spans="1:17" ht="12.75" customHeight="1">
      <c r="A93" s="5" t="str">
        <f>списки!C90</f>
        <v>Осипова Александра Дмитриевна</v>
      </c>
      <c r="B93" s="120" t="str">
        <f>списки!E90</f>
        <v>ВЫПУСКНИКИ</v>
      </c>
      <c r="C93" s="70"/>
      <c r="D93" s="70"/>
      <c r="E93" s="70"/>
      <c r="F93" s="70"/>
      <c r="G93" s="55"/>
      <c r="H93" s="55"/>
      <c r="I93" s="55"/>
      <c r="J93" s="55"/>
      <c r="K93" s="55"/>
      <c r="L93" s="1"/>
      <c r="M93" s="1"/>
      <c r="N93" s="46"/>
      <c r="O93" s="1"/>
      <c r="P93" s="24"/>
      <c r="Q93" s="24"/>
    </row>
    <row r="94" spans="1:17" ht="12.75" customHeight="1">
      <c r="A94" s="5" t="str">
        <f>списки!C91</f>
        <v>Повшедный Даниил Александрович</v>
      </c>
      <c r="B94" s="120" t="str">
        <f>списки!E91</f>
        <v>SOFTWARE</v>
      </c>
      <c r="C94" s="121"/>
      <c r="D94" s="121"/>
      <c r="E94" s="121"/>
      <c r="F94" s="121"/>
      <c r="G94" s="121"/>
      <c r="H94" s="121"/>
      <c r="I94" s="121"/>
      <c r="J94" s="121"/>
      <c r="K94" s="121"/>
      <c r="L94" s="1"/>
      <c r="M94" s="1"/>
      <c r="N94" s="46"/>
      <c r="O94" s="1"/>
      <c r="P94" s="24"/>
      <c r="Q94" s="24"/>
    </row>
    <row r="95" spans="1:17" ht="12.75" customHeight="1">
      <c r="A95" s="5" t="str">
        <f>списки!C92</f>
        <v>Погоренко Иван Сергеевич</v>
      </c>
      <c r="B95" s="120" t="str">
        <f>списки!E92</f>
        <v>ТЕАТР</v>
      </c>
      <c r="C95" s="70"/>
      <c r="D95" s="70"/>
      <c r="E95" s="70"/>
      <c r="F95" s="70"/>
      <c r="G95" s="55"/>
      <c r="H95" s="55"/>
      <c r="I95" s="55"/>
      <c r="J95" s="55"/>
      <c r="K95" s="55"/>
      <c r="L95" s="1"/>
      <c r="M95" s="1"/>
      <c r="N95" s="46"/>
      <c r="O95" s="1"/>
      <c r="P95" s="24"/>
      <c r="Q95" s="24"/>
    </row>
    <row r="96" spans="1:17" ht="12.75" customHeight="1">
      <c r="A96" s="5" t="str">
        <f>списки!C93</f>
        <v>Попов Александр Александрович</v>
      </c>
      <c r="B96" s="120" t="str">
        <f>списки!E93</f>
        <v>РЕКЛАМА</v>
      </c>
      <c r="C96" s="121"/>
      <c r="D96" s="121"/>
      <c r="E96" s="121"/>
      <c r="F96" s="121"/>
      <c r="G96" s="121"/>
      <c r="H96" s="121"/>
      <c r="I96" s="121"/>
      <c r="J96" s="121"/>
      <c r="K96" s="121"/>
      <c r="L96" s="1"/>
      <c r="M96" s="1"/>
      <c r="N96" s="46"/>
      <c r="O96" s="1"/>
      <c r="P96" s="24"/>
      <c r="Q96" s="24"/>
    </row>
    <row r="97" spans="1:17" ht="12.75" customHeight="1">
      <c r="A97" s="5" t="str">
        <f>списки!C94</f>
        <v>Пустовой Андрей Евгеньевич</v>
      </c>
      <c r="B97" s="120" t="str">
        <f>списки!E94</f>
        <v>СПОРТКОМПЛЕКС</v>
      </c>
      <c r="C97" s="70"/>
      <c r="D97" s="70"/>
      <c r="E97" s="70"/>
      <c r="F97" s="70"/>
      <c r="G97" s="55"/>
      <c r="H97" s="55"/>
      <c r="I97" s="55"/>
      <c r="J97" s="55"/>
      <c r="K97" s="55"/>
      <c r="L97" s="1"/>
      <c r="M97" s="1"/>
      <c r="N97" s="46"/>
      <c r="O97" s="1"/>
      <c r="P97" s="24"/>
      <c r="Q97" s="24"/>
    </row>
    <row r="98" spans="1:17" ht="12.75" customHeight="1">
      <c r="A98" s="5" t="str">
        <f>списки!C95</f>
        <v>Пшонкин Вадим Дмитриевич</v>
      </c>
      <c r="B98" s="120" t="str">
        <f>списки!E95</f>
        <v>ЛОМБАРД</v>
      </c>
      <c r="C98" s="121"/>
      <c r="D98" s="121"/>
      <c r="E98" s="121"/>
      <c r="F98" s="121"/>
      <c r="G98" s="121"/>
      <c r="H98" s="121"/>
      <c r="I98" s="121"/>
      <c r="J98" s="121"/>
      <c r="K98" s="121"/>
      <c r="L98" s="1"/>
      <c r="M98" s="1"/>
      <c r="N98" s="46"/>
      <c r="O98" s="1"/>
      <c r="P98" s="24"/>
    </row>
    <row r="99" spans="1:17" ht="12.75" customHeight="1">
      <c r="A99" s="5" t="str">
        <f>списки!C96</f>
        <v>Ситдиков Рустам Вадимович</v>
      </c>
      <c r="B99" s="120" t="str">
        <f>списки!E96</f>
        <v>ДЕТСКИЙ САД</v>
      </c>
      <c r="C99" s="70"/>
      <c r="D99" s="70"/>
      <c r="E99" s="70"/>
      <c r="F99" s="70"/>
      <c r="G99" s="55"/>
      <c r="H99" s="55"/>
      <c r="I99" s="55"/>
      <c r="J99" s="55"/>
      <c r="K99" s="55"/>
      <c r="L99" s="1"/>
      <c r="M99" s="1"/>
      <c r="N99" s="46"/>
      <c r="O99" s="1"/>
      <c r="P99" s="24"/>
    </row>
    <row r="100" spans="1:17" ht="12.75" customHeight="1">
      <c r="A100" s="5" t="str">
        <f>списки!C97</f>
        <v>Талаев Илья Викторович</v>
      </c>
      <c r="B100" s="120" t="str">
        <f>списки!E97</f>
        <v>ВЫБОРЫ</v>
      </c>
      <c r="C100" s="121"/>
      <c r="D100" s="121"/>
      <c r="E100" s="121"/>
      <c r="F100" s="121"/>
      <c r="G100" s="121"/>
      <c r="H100" s="121"/>
      <c r="I100" s="121"/>
      <c r="J100" s="121"/>
      <c r="K100" s="121"/>
      <c r="L100" s="1"/>
      <c r="M100" s="1"/>
      <c r="N100" s="46"/>
      <c r="O100" s="1"/>
      <c r="P100" s="24"/>
    </row>
    <row r="101" spans="1:17" ht="12.75" customHeight="1">
      <c r="A101" s="5" t="str">
        <f>списки!C98</f>
        <v>Фомин Александр Владимирович</v>
      </c>
      <c r="B101" s="120" t="str">
        <f>списки!E98</f>
        <v>СУД</v>
      </c>
      <c r="C101" s="70"/>
      <c r="D101" s="70"/>
      <c r="E101" s="70"/>
      <c r="F101" s="70"/>
      <c r="G101" s="55"/>
      <c r="H101" s="55"/>
      <c r="I101" s="55"/>
      <c r="J101" s="55"/>
      <c r="K101" s="55"/>
      <c r="L101" s="1"/>
      <c r="M101" s="1"/>
      <c r="N101" s="46"/>
      <c r="O101" s="1"/>
      <c r="P101" s="24"/>
    </row>
    <row r="102" spans="1:17" ht="12.75" customHeight="1">
      <c r="A102" s="5" t="str">
        <f>списки!C99</f>
        <v>Шлейнингер Никита Викторович</v>
      </c>
      <c r="B102" s="120" t="str">
        <f>списки!E99</f>
        <v>БТИ</v>
      </c>
      <c r="C102" s="121"/>
      <c r="D102" s="121"/>
      <c r="E102" s="121"/>
      <c r="F102" s="121"/>
      <c r="G102" s="121"/>
      <c r="H102" s="121"/>
      <c r="I102" s="121"/>
      <c r="J102" s="121"/>
      <c r="K102" s="121"/>
      <c r="L102" s="1"/>
      <c r="M102" s="1"/>
      <c r="N102" s="46"/>
      <c r="O102" s="1"/>
      <c r="P102" s="24"/>
    </row>
    <row r="103" spans="1:17" ht="12.75" customHeight="1">
      <c r="A103" s="5" t="str">
        <f>списки!C100</f>
        <v>Ерохин Артем Алексеевич</v>
      </c>
      <c r="B103" s="120" t="str">
        <f>списки!E100</f>
        <v>БИБЛИОТЕКА</v>
      </c>
      <c r="C103" s="70"/>
      <c r="D103" s="70"/>
      <c r="E103" s="70"/>
      <c r="F103" s="70"/>
      <c r="G103" s="55"/>
      <c r="H103" s="55"/>
      <c r="I103" s="55"/>
      <c r="J103" s="55"/>
      <c r="K103" s="55"/>
      <c r="L103" s="1"/>
      <c r="M103" s="1"/>
      <c r="N103" s="46"/>
      <c r="O103" s="1"/>
      <c r="P103" s="24"/>
    </row>
    <row r="104" spans="1:17" ht="12.75" customHeight="1">
      <c r="A104" s="5" t="str">
        <f>списки!C101</f>
        <v>Субботин + СтрПр</v>
      </c>
      <c r="B104" s="120" t="str">
        <f>списки!E101</f>
        <v>ДОСТАВКА ПРОДУКТОВ</v>
      </c>
      <c r="C104" s="121"/>
      <c r="D104" s="121"/>
      <c r="E104" s="121"/>
      <c r="F104" s="121"/>
      <c r="G104" s="121"/>
      <c r="H104" s="121"/>
      <c r="I104" s="121"/>
      <c r="J104" s="121"/>
      <c r="K104" s="121"/>
      <c r="L104" s="1"/>
      <c r="M104" s="1"/>
      <c r="N104" s="46"/>
      <c r="O104" s="1"/>
      <c r="P104" s="24"/>
    </row>
    <row r="105" spans="1:17" ht="12.75" customHeight="1">
      <c r="A105" s="5" t="str">
        <f>списки!C102</f>
        <v>Котов + СтрПр</v>
      </c>
      <c r="B105" s="120" t="str">
        <f>списки!E102</f>
        <v>ТЕЛЕВИДЕНИЕ</v>
      </c>
      <c r="C105" s="70"/>
      <c r="D105" s="70"/>
      <c r="E105" s="70"/>
      <c r="F105" s="70"/>
      <c r="G105" s="55"/>
      <c r="H105" s="55"/>
      <c r="I105" s="55"/>
      <c r="J105" s="55"/>
      <c r="K105" s="55"/>
      <c r="L105" s="1"/>
      <c r="M105" s="1"/>
      <c r="N105" s="46"/>
      <c r="O105" s="1"/>
      <c r="P105" s="24"/>
    </row>
    <row r="106" spans="1:17" ht="12.75" customHeight="1">
      <c r="A106" s="5" t="str">
        <f>списки!C103</f>
        <v>Головко + СтрПр</v>
      </c>
      <c r="B106" s="120" t="str">
        <f>списки!E103</f>
        <v>ГЕРБАРИЙ</v>
      </c>
      <c r="C106" s="121"/>
      <c r="D106" s="121"/>
      <c r="E106" s="121"/>
      <c r="F106" s="121"/>
      <c r="G106" s="121"/>
      <c r="H106" s="121"/>
      <c r="I106" s="121"/>
      <c r="J106" s="121"/>
      <c r="K106" s="121"/>
      <c r="L106" s="1"/>
      <c r="M106" s="1"/>
      <c r="N106" s="46"/>
      <c r="O106" s="1"/>
      <c r="P106" s="24"/>
    </row>
    <row r="107" spans="1:17" ht="12.75" customHeight="1">
      <c r="A107" s="5" t="str">
        <f>списки!C104</f>
        <v>Орлов + СтрПр</v>
      </c>
      <c r="B107" s="120" t="str">
        <f>списки!E104</f>
        <v>ТЕСТИРОВАНИЕ</v>
      </c>
      <c r="C107" s="70"/>
      <c r="D107" s="70"/>
      <c r="E107" s="70"/>
      <c r="F107" s="70"/>
      <c r="G107" s="55"/>
      <c r="H107" s="55"/>
      <c r="I107" s="55"/>
      <c r="J107" s="55"/>
      <c r="K107" s="55"/>
      <c r="L107" s="1"/>
      <c r="M107" s="1"/>
      <c r="N107" s="46"/>
      <c r="O107" s="1"/>
      <c r="P107" s="24"/>
    </row>
    <row r="108" spans="1:17" ht="12.75" customHeight="1">
      <c r="A108" s="5" t="str">
        <f>списки!C105</f>
        <v>Гельдыев</v>
      </c>
      <c r="B108" s="120" t="str">
        <f>списки!E105</f>
        <v>ТОРГОВЫЙ ПРЕДСТАВИТЕЛЬ</v>
      </c>
      <c r="C108" s="121"/>
      <c r="D108" s="121"/>
      <c r="E108" s="121"/>
      <c r="F108" s="121"/>
      <c r="G108" s="121"/>
      <c r="H108" s="121"/>
      <c r="I108" s="121"/>
      <c r="J108" s="121"/>
      <c r="K108" s="121"/>
      <c r="L108" s="1"/>
      <c r="M108" s="1"/>
      <c r="N108" s="46"/>
      <c r="O108" s="1"/>
      <c r="P108" s="24"/>
    </row>
    <row r="109" spans="1:17" ht="12.75" customHeight="1">
      <c r="A109" s="5" t="str">
        <f>списки!C106</f>
        <v>Шугаров</v>
      </c>
      <c r="B109" s="120" t="str">
        <f>списки!E106</f>
        <v>ДИССЕРТАЦИОННЫЙ СОВЕТ</v>
      </c>
      <c r="C109" s="70"/>
      <c r="D109" s="70"/>
      <c r="E109" s="70"/>
      <c r="F109" s="70"/>
      <c r="G109" s="55"/>
      <c r="H109" s="55"/>
      <c r="I109" s="55"/>
      <c r="J109" s="55"/>
      <c r="K109" s="55"/>
      <c r="L109" s="1"/>
      <c r="M109" s="1"/>
      <c r="N109" s="46"/>
      <c r="O109" s="1"/>
      <c r="P109" s="24"/>
    </row>
    <row r="110" spans="1:17" ht="12.75" customHeight="1">
      <c r="A110" s="5" t="str">
        <f>списки!C107</f>
        <v>Голышев</v>
      </c>
      <c r="B110" s="120" t="str">
        <f>списки!E107</f>
        <v>ДВОРЕЦ ПИОНЕРОВ</v>
      </c>
      <c r="C110" s="121"/>
      <c r="D110" s="121"/>
      <c r="E110" s="121"/>
      <c r="F110" s="121"/>
      <c r="G110" s="121"/>
      <c r="H110" s="121"/>
      <c r="I110" s="121"/>
      <c r="J110" s="121"/>
      <c r="K110" s="121"/>
      <c r="L110" s="1"/>
      <c r="M110" s="1"/>
      <c r="N110" s="46"/>
      <c r="O110" s="1"/>
      <c r="P110" s="24"/>
    </row>
    <row r="111" spans="1:17" ht="12.75" customHeight="1">
      <c r="A111" s="5" t="str">
        <f>списки!C108</f>
        <v>Сен Ченг</v>
      </c>
      <c r="B111" s="120" t="str">
        <f>списки!E108</f>
        <v>РЕСТОРАН</v>
      </c>
      <c r="C111" s="70"/>
      <c r="D111" s="70"/>
      <c r="E111" s="70"/>
      <c r="F111" s="70"/>
      <c r="G111" s="55"/>
      <c r="H111" s="55"/>
      <c r="I111" s="55"/>
      <c r="J111" s="55"/>
      <c r="K111" s="55"/>
      <c r="L111" s="1"/>
      <c r="M111" s="1"/>
      <c r="N111" s="46"/>
      <c r="O111" s="1"/>
      <c r="P111" s="24"/>
    </row>
    <row r="112" spans="1:17" ht="12.75" customHeight="1">
      <c r="A112" s="5" t="str">
        <f>списки!C109</f>
        <v>Чан Пэнсян</v>
      </c>
      <c r="B112" s="120" t="str">
        <f>списки!E109</f>
        <v>ТУРИЗМ</v>
      </c>
      <c r="C112" s="121"/>
      <c r="D112" s="121"/>
      <c r="E112" s="121"/>
      <c r="F112" s="121"/>
      <c r="G112" s="121"/>
      <c r="H112" s="121"/>
      <c r="I112" s="121"/>
      <c r="J112" s="121"/>
      <c r="K112" s="121"/>
      <c r="L112" s="1"/>
      <c r="M112" s="1"/>
      <c r="N112" s="46"/>
      <c r="O112" s="1"/>
      <c r="P112" s="24"/>
    </row>
    <row r="113" spans="1:16" ht="12.75" customHeight="1">
      <c r="A113" s="5" t="str">
        <f>списки!C110</f>
        <v>Васильева Елизавета Владимировна (932003)</v>
      </c>
      <c r="B113" s="120" t="str">
        <f>списки!E110</f>
        <v>ПРОФСОЮЗ</v>
      </c>
      <c r="C113" s="70"/>
      <c r="D113" s="70"/>
      <c r="E113" s="70"/>
      <c r="F113" s="70"/>
      <c r="G113" s="55"/>
      <c r="H113" s="55"/>
      <c r="I113" s="55"/>
      <c r="J113" s="55"/>
      <c r="K113" s="55"/>
      <c r="L113" s="1"/>
      <c r="M113" s="1"/>
      <c r="N113" s="46"/>
      <c r="O113" s="1"/>
      <c r="P113" s="24"/>
    </row>
    <row r="114" spans="1:16" ht="12.75" customHeight="1">
      <c r="A114" s="5" t="str">
        <f>списки!C111</f>
        <v>Жданов Роман Олегович (932003)</v>
      </c>
      <c r="B114" s="120" t="str">
        <f>списки!E111</f>
        <v>ЗЕМЛЯ</v>
      </c>
      <c r="C114" s="121"/>
      <c r="D114" s="121"/>
      <c r="E114" s="121"/>
      <c r="F114" s="121"/>
      <c r="G114" s="121"/>
      <c r="H114" s="121"/>
      <c r="I114" s="121"/>
      <c r="J114" s="121"/>
      <c r="K114" s="121"/>
      <c r="L114" s="1"/>
      <c r="M114" s="1"/>
      <c r="N114" s="46"/>
      <c r="O114" s="1"/>
    </row>
    <row r="115" spans="1:16" ht="12.75" customHeight="1">
      <c r="A115" s="5" t="str">
        <f>списки!C112</f>
        <v>Ибрагимов Алишер Искандар угли (932001)</v>
      </c>
      <c r="B115" s="120" t="str">
        <f>списки!E112</f>
        <v>УСЛУГИ СВЯЗИ</v>
      </c>
      <c r="C115" s="70"/>
      <c r="D115" s="70"/>
      <c r="E115" s="70"/>
      <c r="F115" s="70"/>
      <c r="G115" s="55"/>
      <c r="H115" s="55"/>
      <c r="I115" s="55"/>
      <c r="J115" s="55"/>
      <c r="K115" s="55"/>
      <c r="L115" s="1"/>
      <c r="M115" s="1"/>
      <c r="N115" s="46"/>
      <c r="O115" s="1"/>
    </row>
    <row r="116" spans="1:16" ht="12.75" customHeight="1">
      <c r="A116" s="5" t="str">
        <f>списки!C113</f>
        <v>Иванов Данил Олегович (932003)</v>
      </c>
      <c r="B116" s="120" t="str">
        <f>списки!E113</f>
        <v>ГСК</v>
      </c>
      <c r="C116" s="121"/>
      <c r="D116" s="121"/>
      <c r="E116" s="121"/>
      <c r="F116" s="121"/>
      <c r="G116" s="121"/>
      <c r="H116" s="121"/>
      <c r="I116" s="121"/>
      <c r="J116" s="121"/>
      <c r="K116" s="121"/>
      <c r="L116" s="1"/>
      <c r="M116" s="1"/>
      <c r="N116" s="46"/>
      <c r="O116" s="1"/>
    </row>
    <row r="117" spans="1:16" ht="12.75" customHeight="1">
      <c r="A117" s="5" t="str">
        <f>списки!C114</f>
        <v>Изотов Александр Владимирович (932002)</v>
      </c>
      <c r="B117" s="120" t="str">
        <f>списки!E114</f>
        <v>ПОДОТЧЕТ</v>
      </c>
      <c r="C117" s="70"/>
      <c r="D117" s="70"/>
      <c r="E117" s="70"/>
      <c r="F117" s="70"/>
      <c r="G117" s="55"/>
      <c r="H117" s="55"/>
      <c r="I117" s="55"/>
      <c r="J117" s="55"/>
      <c r="K117" s="55"/>
      <c r="L117" s="1"/>
      <c r="M117" s="1"/>
      <c r="N117" s="46"/>
      <c r="O117" s="1"/>
    </row>
    <row r="118" spans="1:16" ht="12.75" customHeight="1">
      <c r="A118" s="5" t="str">
        <f>списки!C115</f>
        <v>Ильев Никита Андреевич (932002)</v>
      </c>
      <c r="B118" s="120" t="str">
        <f>списки!E115</f>
        <v>УЧЕТ НАПРАВЛЕНИЙ НА ГОСПИТАЛИЗАЦИЮ</v>
      </c>
      <c r="C118" s="121"/>
      <c r="D118" s="121"/>
      <c r="E118" s="121"/>
      <c r="F118" s="121"/>
      <c r="G118" s="121"/>
      <c r="H118" s="121"/>
      <c r="I118" s="121"/>
      <c r="J118" s="121"/>
      <c r="K118" s="121"/>
      <c r="L118" s="1"/>
      <c r="M118" s="1"/>
      <c r="N118" s="46"/>
      <c r="O118" s="1"/>
    </row>
    <row r="119" spans="1:16" ht="12.75" customHeight="1">
      <c r="A119" s="5" t="str">
        <f>списки!C116</f>
        <v>Котов Александр Валерьевич (932003)</v>
      </c>
      <c r="B119" s="120" t="str">
        <f>списки!E116</f>
        <v>САНТЕХНИКА</v>
      </c>
      <c r="C119" s="70"/>
      <c r="D119" s="70"/>
      <c r="E119" s="70"/>
      <c r="F119" s="70"/>
      <c r="G119" s="55"/>
      <c r="H119" s="55"/>
      <c r="I119" s="55"/>
      <c r="J119" s="55"/>
      <c r="K119" s="55"/>
      <c r="L119" s="1"/>
      <c r="M119" s="1"/>
      <c r="N119" s="46"/>
      <c r="O119" s="1"/>
    </row>
    <row r="120" spans="1:16" ht="12.75" customHeight="1">
      <c r="A120" s="5" t="str">
        <f>списки!C117</f>
        <v>Лапатин Данила Алексеевич (932001)</v>
      </c>
      <c r="B120" s="120" t="str">
        <f>списки!E117</f>
        <v>СЛУЖБА ЗНАКОМСТВ</v>
      </c>
      <c r="C120" s="121"/>
      <c r="D120" s="121"/>
      <c r="E120" s="121"/>
      <c r="F120" s="121"/>
      <c r="G120" s="121"/>
      <c r="H120" s="121"/>
      <c r="I120" s="121"/>
      <c r="J120" s="121"/>
      <c r="K120" s="121"/>
      <c r="L120" s="1"/>
      <c r="M120" s="1"/>
      <c r="N120" s="46"/>
      <c r="O120" s="1"/>
    </row>
    <row r="121" spans="1:16" ht="12.75" customHeight="1">
      <c r="A121" s="5" t="str">
        <f>списки!C118</f>
        <v>Линьков Вадим Игоревич (932004)</v>
      </c>
      <c r="B121" s="120" t="str">
        <f>списки!E118</f>
        <v>ГАЗЕТА</v>
      </c>
      <c r="C121" s="70"/>
      <c r="D121" s="70"/>
      <c r="E121" s="70"/>
      <c r="F121" s="70"/>
      <c r="G121" s="55"/>
      <c r="H121" s="55"/>
      <c r="I121" s="55"/>
      <c r="J121" s="55"/>
      <c r="K121" s="55"/>
      <c r="L121" s="1"/>
      <c r="M121" s="1"/>
      <c r="N121" s="46"/>
      <c r="O121" s="1"/>
    </row>
    <row r="122" spans="1:16" ht="12.75" customHeight="1">
      <c r="A122" s="5" t="str">
        <f>списки!C119</f>
        <v>Логоткова Дарья Константиновна (932003)</v>
      </c>
      <c r="B122" s="120" t="str">
        <f>списки!E119</f>
        <v>ГАИ</v>
      </c>
      <c r="C122" s="121"/>
      <c r="D122" s="121"/>
      <c r="E122" s="121"/>
      <c r="F122" s="121"/>
      <c r="G122" s="121"/>
      <c r="H122" s="121"/>
      <c r="I122" s="121"/>
      <c r="J122" s="121"/>
      <c r="K122" s="121"/>
      <c r="L122" s="1"/>
      <c r="M122" s="1"/>
      <c r="N122" s="46"/>
      <c r="O122" s="1"/>
    </row>
    <row r="123" spans="1:16" ht="12.75" customHeight="1">
      <c r="A123" s="5" t="str">
        <f>списки!C120</f>
        <v>Малясов Дмитрий Викторович (932001)</v>
      </c>
      <c r="B123" s="120" t="str">
        <f>списки!E120</f>
        <v>ГАРАЖ</v>
      </c>
      <c r="C123" s="70"/>
      <c r="D123" s="70"/>
      <c r="E123" s="70"/>
      <c r="F123" s="70"/>
      <c r="G123" s="55"/>
      <c r="H123" s="55"/>
      <c r="I123" s="55"/>
      <c r="J123" s="55"/>
      <c r="K123" s="55"/>
      <c r="L123" s="1"/>
      <c r="M123" s="1"/>
      <c r="N123" s="46"/>
      <c r="O123" s="1"/>
    </row>
    <row r="124" spans="1:16" ht="12.75" customHeight="1">
      <c r="A124" s="5" t="str">
        <f>списки!C121</f>
        <v>Марьясов Артем Ринатович (932002)</v>
      </c>
      <c r="B124" s="120" t="str">
        <f>списки!E121</f>
        <v>ЛАБОРАТОРИЯ</v>
      </c>
      <c r="C124" s="121"/>
      <c r="D124" s="121"/>
      <c r="E124" s="121"/>
      <c r="F124" s="121"/>
      <c r="G124" s="121"/>
      <c r="H124" s="121"/>
      <c r="I124" s="121"/>
      <c r="J124" s="121"/>
      <c r="K124" s="121"/>
      <c r="L124" s="1"/>
      <c r="M124" s="1"/>
      <c r="N124" s="46"/>
      <c r="O124" s="1"/>
    </row>
    <row r="125" spans="1:16" ht="12.75" customHeight="1">
      <c r="A125" s="5" t="str">
        <f>списки!C122</f>
        <v>Маслова Мария Витальевна (932002)</v>
      </c>
      <c r="B125" s="120" t="str">
        <f>списки!E122</f>
        <v>ГОСТИНИЦА</v>
      </c>
      <c r="C125" s="70"/>
      <c r="D125" s="70"/>
      <c r="E125" s="70"/>
      <c r="F125" s="70"/>
      <c r="G125" s="55"/>
      <c r="H125" s="55"/>
      <c r="I125" s="55"/>
      <c r="J125" s="55"/>
      <c r="K125" s="55"/>
      <c r="L125" s="1"/>
      <c r="M125" s="1"/>
      <c r="N125" s="46"/>
      <c r="O125" s="1"/>
    </row>
    <row r="126" spans="1:16" ht="12.75" customHeight="1">
      <c r="A126" s="5" t="str">
        <f>списки!C123</f>
        <v>Молоков Артём Вячеславович (932003)</v>
      </c>
      <c r="B126" s="120" t="str">
        <f>списки!E123</f>
        <v>ГРУЗЫ</v>
      </c>
      <c r="C126" s="121"/>
      <c r="D126" s="121"/>
      <c r="E126" s="121"/>
      <c r="F126" s="121"/>
      <c r="G126" s="121"/>
      <c r="H126" s="121"/>
      <c r="I126" s="121"/>
      <c r="J126" s="121"/>
      <c r="K126" s="121"/>
      <c r="L126" s="1"/>
      <c r="M126" s="1"/>
      <c r="N126" s="46"/>
      <c r="O126" s="1"/>
    </row>
    <row r="127" spans="1:16" ht="12.75" customHeight="1">
      <c r="A127" s="5" t="str">
        <f>списки!C124</f>
        <v>Панова Диана Дмитриевна (932001)</v>
      </c>
      <c r="B127" s="120" t="str">
        <f>списки!E124</f>
        <v>ШКОЛА</v>
      </c>
      <c r="C127" s="70"/>
      <c r="D127" s="70"/>
      <c r="E127" s="70"/>
      <c r="F127" s="70"/>
      <c r="G127" s="55"/>
      <c r="H127" s="55"/>
      <c r="I127" s="55"/>
      <c r="J127" s="55"/>
      <c r="K127" s="55"/>
      <c r="L127" s="1"/>
      <c r="M127" s="1"/>
      <c r="N127" s="46"/>
      <c r="O127" s="1"/>
    </row>
    <row r="128" spans="1:16" ht="12.75" customHeight="1">
      <c r="A128" s="5" t="str">
        <f>списки!C125</f>
        <v>Петериков Иван Владимирович (932003)</v>
      </c>
      <c r="B128" s="120" t="str">
        <f>списки!E125</f>
        <v>МАРШРУТКИ</v>
      </c>
      <c r="C128" s="121"/>
      <c r="D128" s="121"/>
      <c r="E128" s="121"/>
      <c r="F128" s="121"/>
      <c r="G128" s="121"/>
      <c r="H128" s="121"/>
      <c r="I128" s="121"/>
      <c r="J128" s="121"/>
      <c r="K128" s="121"/>
      <c r="L128" s="1"/>
      <c r="M128" s="1"/>
      <c r="N128" s="46"/>
      <c r="O128" s="1"/>
    </row>
    <row r="129" spans="1:15" ht="12.75" customHeight="1">
      <c r="A129" s="5" t="str">
        <f>списки!C126</f>
        <v>Печкина Кристина Евгеньевна (932001)</v>
      </c>
      <c r="B129" s="120" t="str">
        <f>списки!E126</f>
        <v>СТРАХОВАНИЕ</v>
      </c>
      <c r="C129" s="70"/>
      <c r="D129" s="70"/>
      <c r="E129" s="70"/>
      <c r="F129" s="70"/>
      <c r="G129" s="55"/>
      <c r="H129" s="55"/>
      <c r="I129" s="55"/>
      <c r="J129" s="55"/>
      <c r="K129" s="55"/>
      <c r="L129" s="1"/>
      <c r="M129" s="1"/>
      <c r="N129" s="46"/>
      <c r="O129" s="1"/>
    </row>
    <row r="130" spans="1:15" ht="12.75" customHeight="1">
      <c r="A130" s="5" t="str">
        <f>списки!C127</f>
        <v>Пудов Дмитрий Анатольевич (932001)</v>
      </c>
      <c r="B130" s="120" t="str">
        <f>списки!E127</f>
        <v>ТРАМВАЙНОЕ ДЕПО</v>
      </c>
      <c r="C130" s="121"/>
      <c r="D130" s="121"/>
      <c r="E130" s="121"/>
      <c r="F130" s="121"/>
      <c r="G130" s="121"/>
      <c r="H130" s="121"/>
      <c r="I130" s="121"/>
      <c r="J130" s="121"/>
      <c r="K130" s="121"/>
      <c r="L130" s="1"/>
      <c r="M130" s="1"/>
      <c r="N130" s="46"/>
      <c r="O130" s="1"/>
    </row>
    <row r="131" spans="1:15" ht="12.75" customHeight="1">
      <c r="A131" s="5" t="str">
        <f>списки!C128</f>
        <v>Ращупкина Наталья Максимовна (932002)</v>
      </c>
      <c r="B131" s="120" t="str">
        <f>списки!E128</f>
        <v>САЛОН КРАСОТЫ</v>
      </c>
      <c r="C131" s="70"/>
      <c r="D131" s="70"/>
      <c r="E131" s="70"/>
      <c r="F131" s="70"/>
      <c r="G131" s="55"/>
      <c r="H131" s="55"/>
      <c r="I131" s="55"/>
      <c r="J131" s="55"/>
      <c r="K131" s="55"/>
      <c r="L131" s="1"/>
      <c r="M131" s="1"/>
      <c r="N131" s="46"/>
      <c r="O131" s="1"/>
    </row>
    <row r="132" spans="1:15" ht="12.75" customHeight="1">
      <c r="A132" s="5" t="str">
        <f>списки!C129</f>
        <v>Русанов Даниил Игоревич (932002)</v>
      </c>
      <c r="B132" s="120" t="str">
        <f>списки!E129</f>
        <v>КЛУБ</v>
      </c>
      <c r="C132" s="121"/>
      <c r="D132" s="121"/>
      <c r="E132" s="121"/>
      <c r="F132" s="121"/>
      <c r="G132" s="121"/>
      <c r="H132" s="121"/>
      <c r="I132" s="121"/>
      <c r="J132" s="121"/>
      <c r="K132" s="121"/>
      <c r="L132" s="1"/>
      <c r="M132" s="1"/>
      <c r="N132" s="46"/>
      <c r="O132" s="1"/>
    </row>
    <row r="133" spans="1:15" ht="12.75" customHeight="1">
      <c r="A133" s="5" t="str">
        <f>списки!C130</f>
        <v>Скрипко Егор Анатольевич (932002)</v>
      </c>
      <c r="B133" s="120" t="str">
        <f>списки!E130</f>
        <v>ЗАПОВЕДНИК</v>
      </c>
      <c r="C133" s="70"/>
      <c r="D133" s="70"/>
      <c r="E133" s="70"/>
      <c r="F133" s="70"/>
      <c r="G133" s="55"/>
      <c r="H133" s="55"/>
      <c r="I133" s="55"/>
      <c r="J133" s="55"/>
      <c r="K133" s="55"/>
      <c r="L133" s="1"/>
      <c r="M133" s="1"/>
      <c r="N133" s="46"/>
      <c r="O133" s="1"/>
    </row>
    <row r="134" spans="1:15" ht="12.75" customHeight="1">
      <c r="A134" s="5" t="str">
        <f>списки!C131</f>
        <v>Степаньков Данила Денисович (932001)</v>
      </c>
      <c r="B134" s="120" t="str">
        <f>списки!E131</f>
        <v>КЛИНИКА</v>
      </c>
      <c r="C134" s="121"/>
      <c r="D134" s="121"/>
      <c r="E134" s="121"/>
      <c r="F134" s="121"/>
      <c r="G134" s="121"/>
      <c r="H134" s="121"/>
      <c r="I134" s="121"/>
      <c r="J134" s="121"/>
      <c r="K134" s="121"/>
      <c r="L134" s="1"/>
      <c r="M134" s="1"/>
      <c r="N134" s="46"/>
      <c r="O134" s="1"/>
    </row>
    <row r="135" spans="1:15" ht="12.75" customHeight="1">
      <c r="A135" s="5" t="str">
        <f>списки!C132</f>
        <v>Танумихарджа Рафаэл Мэтью (932003)</v>
      </c>
      <c r="B135" s="120" t="str">
        <f>списки!E132</f>
        <v>ЗООПАРК</v>
      </c>
      <c r="C135" s="70"/>
      <c r="D135" s="70"/>
      <c r="E135" s="70"/>
      <c r="F135" s="70"/>
      <c r="G135" s="55"/>
      <c r="H135" s="55"/>
      <c r="I135" s="55"/>
      <c r="J135" s="55"/>
      <c r="K135" s="55"/>
      <c r="L135" s="1"/>
      <c r="M135" s="1"/>
      <c r="N135" s="46"/>
      <c r="O135" s="1"/>
    </row>
    <row r="136" spans="1:15" ht="12.75" customHeight="1">
      <c r="A136" s="5" t="str">
        <f>списки!C133</f>
        <v>Узжин Виталий Андреевич (932002)</v>
      </c>
      <c r="B136" s="120" t="str">
        <f>списки!E133</f>
        <v>СТРОИТЕЛЬСТВО</v>
      </c>
      <c r="C136" s="121"/>
      <c r="D136" s="121"/>
      <c r="E136" s="121"/>
      <c r="F136" s="121"/>
      <c r="G136" s="121"/>
      <c r="H136" s="121"/>
      <c r="I136" s="121"/>
      <c r="J136" s="121"/>
      <c r="K136" s="121"/>
      <c r="L136" s="1"/>
      <c r="M136" s="1"/>
      <c r="N136" s="46"/>
      <c r="O136" s="1"/>
    </row>
    <row r="137" spans="1:15" ht="12.75" customHeight="1">
      <c r="A137" s="5" t="str">
        <f>списки!C134</f>
        <v>Хандуев Алдар Станиславович (932001)</v>
      </c>
      <c r="B137" s="120" t="str">
        <f>списки!E134</f>
        <v>ИНТЕРНЕТ-МАГАЗИН</v>
      </c>
      <c r="C137" s="70"/>
      <c r="D137" s="70"/>
      <c r="E137" s="70"/>
      <c r="F137" s="70"/>
      <c r="G137" s="55"/>
      <c r="H137" s="55"/>
      <c r="I137" s="55"/>
      <c r="J137" s="55"/>
      <c r="K137" s="55"/>
      <c r="L137" s="1"/>
      <c r="M137" s="1"/>
      <c r="N137" s="46"/>
      <c r="O137" s="1"/>
    </row>
    <row r="138" spans="1:15" ht="12.75" customHeight="1">
      <c r="A138" s="5" t="str">
        <f>списки!C135</f>
        <v>Щербак Юлия Алексеевна (932002)</v>
      </c>
      <c r="B138" s="120" t="str">
        <f>списки!E135</f>
        <v>КИНОСТУДИЯ</v>
      </c>
      <c r="C138" s="121"/>
      <c r="D138" s="121"/>
      <c r="E138" s="121"/>
      <c r="F138" s="121"/>
      <c r="G138" s="121"/>
      <c r="H138" s="121"/>
      <c r="I138" s="121"/>
      <c r="J138" s="121"/>
      <c r="K138" s="121"/>
      <c r="L138" s="1"/>
      <c r="M138" s="1"/>
      <c r="N138" s="46"/>
      <c r="O138" s="1"/>
    </row>
    <row r="139" spans="1:15" ht="12.75" customHeight="1">
      <c r="A139" s="5" t="str">
        <f>списки!C136</f>
        <v>Юдин Роман Владимирович (932003)</v>
      </c>
      <c r="B139" s="120" t="str">
        <f>списки!E136</f>
        <v>КИНОТЕАТР</v>
      </c>
      <c r="C139" s="70"/>
      <c r="D139" s="70"/>
      <c r="E139" s="70"/>
      <c r="F139" s="70"/>
      <c r="G139" s="55"/>
      <c r="H139" s="55"/>
      <c r="I139" s="55"/>
      <c r="J139" s="55"/>
      <c r="K139" s="55"/>
      <c r="L139" s="1"/>
      <c r="M139" s="1"/>
      <c r="N139" s="46"/>
      <c r="O139" s="1"/>
    </row>
    <row r="140" spans="1:15" ht="12.75" customHeight="1">
      <c r="A140" s="5">
        <f>списки!C137</f>
        <v>0</v>
      </c>
      <c r="B140" s="120" t="str">
        <f>списки!E137</f>
        <v>КЛАССНЫЙ РУКОВОДИТЕЛЬ</v>
      </c>
      <c r="C140" s="121"/>
      <c r="D140" s="121"/>
      <c r="E140" s="121"/>
      <c r="F140" s="121"/>
      <c r="G140" s="121"/>
      <c r="H140" s="121"/>
      <c r="I140" s="121"/>
      <c r="J140" s="121"/>
      <c r="K140" s="121"/>
      <c r="L140" s="1"/>
      <c r="M140" s="1"/>
      <c r="N140" s="46"/>
      <c r="O140" s="1"/>
    </row>
    <row r="141" spans="1:15" ht="12.75" customHeight="1">
      <c r="A141" s="5">
        <f>списки!C138</f>
        <v>0</v>
      </c>
      <c r="B141" s="120" t="str">
        <f>списки!E138</f>
        <v>ХУДОЖЕСТВЕННЫЙ МУЗЕЙ</v>
      </c>
      <c r="C141" s="70"/>
      <c r="D141" s="70"/>
      <c r="E141" s="70"/>
      <c r="F141" s="70"/>
      <c r="G141" s="55"/>
      <c r="H141" s="55"/>
      <c r="I141" s="55"/>
      <c r="J141" s="55"/>
      <c r="K141" s="55"/>
      <c r="L141" s="1"/>
      <c r="M141" s="1"/>
      <c r="N141" s="46"/>
      <c r="O141" s="1"/>
    </row>
    <row r="142" spans="1:15" ht="12.75" customHeight="1">
      <c r="A142" s="5">
        <f>списки!C139</f>
        <v>0</v>
      </c>
      <c r="B142" s="120" t="str">
        <f>списки!E139</f>
        <v>СКЛАД</v>
      </c>
      <c r="C142" s="121"/>
      <c r="D142" s="121"/>
      <c r="E142" s="121"/>
      <c r="F142" s="121"/>
      <c r="G142" s="121"/>
      <c r="H142" s="121"/>
      <c r="I142" s="121"/>
      <c r="J142" s="121"/>
      <c r="K142" s="121"/>
      <c r="L142" s="1"/>
      <c r="M142" s="1"/>
      <c r="N142" s="46"/>
      <c r="O142" s="1"/>
    </row>
    <row r="143" spans="1:15" ht="12.75" customHeight="1">
      <c r="A143" s="5">
        <f>списки!C140</f>
        <v>0</v>
      </c>
      <c r="B143" s="120" t="str">
        <f>списки!E140</f>
        <v>КОЛЛЕКЦИОНЕР</v>
      </c>
      <c r="C143" s="70"/>
      <c r="D143" s="70"/>
      <c r="E143" s="70"/>
      <c r="F143" s="70"/>
      <c r="G143" s="55"/>
      <c r="H143" s="55"/>
      <c r="I143" s="55"/>
      <c r="J143" s="55"/>
      <c r="K143" s="55"/>
      <c r="L143" s="1"/>
      <c r="M143" s="1"/>
      <c r="N143" s="46"/>
      <c r="O143" s="1"/>
    </row>
    <row r="144" spans="1:15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2.75" customHeight="1"/>
    <row r="272" spans="1:15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31" customWidth="1"/>
    <col min="2" max="5" width="9.140625" customWidth="1"/>
    <col min="6" max="6" width="10.140625" customWidth="1"/>
    <col min="7" max="7" width="4.28515625" customWidth="1"/>
    <col min="8" max="8" width="7.7109375" customWidth="1"/>
    <col min="9" max="9" width="6.5703125" customWidth="1"/>
    <col min="10" max="10" width="5.140625" customWidth="1"/>
    <col min="11" max="12" width="9.85546875" customWidth="1"/>
    <col min="13" max="21" width="9.140625" customWidth="1"/>
    <col min="22" max="26" width="8.7109375" customWidth="1"/>
  </cols>
  <sheetData>
    <row r="1" spans="1:26" ht="12.75" customHeight="1">
      <c r="A1" s="24"/>
      <c r="B1" s="24" t="s">
        <v>479</v>
      </c>
      <c r="C1" s="24" t="s">
        <v>480</v>
      </c>
      <c r="D1" s="24" t="s">
        <v>454</v>
      </c>
      <c r="E1" s="24"/>
      <c r="F1" s="122" t="s">
        <v>481</v>
      </c>
      <c r="G1" s="24" t="s">
        <v>482</v>
      </c>
      <c r="H1" s="24" t="s">
        <v>483</v>
      </c>
      <c r="I1" s="24"/>
      <c r="J1" s="122" t="s">
        <v>484</v>
      </c>
      <c r="K1" s="24" t="s">
        <v>485</v>
      </c>
      <c r="L1" s="24" t="s">
        <v>456</v>
      </c>
      <c r="M1" s="24"/>
      <c r="N1" s="123" t="s">
        <v>486</v>
      </c>
      <c r="O1" s="24" t="s">
        <v>487</v>
      </c>
      <c r="P1" s="24" t="s">
        <v>488</v>
      </c>
      <c r="Q1" s="24" t="s">
        <v>489</v>
      </c>
      <c r="R1" s="24"/>
      <c r="S1" s="123" t="s">
        <v>490</v>
      </c>
      <c r="T1" s="24" t="s">
        <v>381</v>
      </c>
      <c r="U1" s="24"/>
      <c r="V1" s="24"/>
      <c r="W1" s="24"/>
      <c r="X1" s="24"/>
      <c r="Y1" s="24"/>
      <c r="Z1" s="24"/>
    </row>
    <row r="2" spans="1:26" ht="12.75" customHeight="1">
      <c r="A2" s="24" t="str">
        <f>списки!C1</f>
        <v>Бурнашев Сергей Олегович</v>
      </c>
      <c r="B2" s="124">
        <f>'Общие итоги'!I5</f>
        <v>2</v>
      </c>
      <c r="C2" s="124">
        <f>'Общие итоги'!J5</f>
        <v>5</v>
      </c>
      <c r="D2" s="124">
        <f>'Лаборатории(итоги)'!I5</f>
        <v>4.3</v>
      </c>
      <c r="E2" s="24">
        <f t="shared" ref="E2:E143" si="0">(B2+D2)/2</f>
        <v>3.15</v>
      </c>
      <c r="F2" s="122">
        <v>2</v>
      </c>
      <c r="G2" s="124">
        <f>'Общие итоги'!K5</f>
        <v>2</v>
      </c>
      <c r="H2" s="124">
        <f>'Лаборатории(итоги)'!J5</f>
        <v>3.7</v>
      </c>
      <c r="I2" s="24">
        <f t="shared" ref="I2:I143" si="1">(C2+G2+H2)/3</f>
        <v>3.5666666666666664</v>
      </c>
      <c r="J2" s="122">
        <v>2</v>
      </c>
      <c r="K2" s="124">
        <f>'Общие итоги'!N5</f>
        <v>2</v>
      </c>
      <c r="L2" s="124">
        <f>'Лаборатории(итоги)'!K5</f>
        <v>2</v>
      </c>
      <c r="M2" s="24">
        <f t="shared" ref="M2:M143" si="2">(K2+L2)/2</f>
        <v>2</v>
      </c>
      <c r="N2" s="24">
        <v>2</v>
      </c>
      <c r="O2" s="124">
        <f>'Общие итоги'!L5</f>
        <v>2</v>
      </c>
      <c r="P2" s="24" t="e">
        <f>'Общие итоги'!#REF!</f>
        <v>#REF!</v>
      </c>
      <c r="Q2" s="124">
        <f>'Лаборатории(итоги)'!L5</f>
        <v>2</v>
      </c>
      <c r="R2" s="24" t="e">
        <f t="shared" ref="R2:R143" si="3">(O2+P2+Q2)/3</f>
        <v>#REF!</v>
      </c>
      <c r="S2" s="24">
        <v>2</v>
      </c>
      <c r="T2" s="24">
        <v>2</v>
      </c>
      <c r="U2" s="105"/>
      <c r="V2" s="24"/>
      <c r="W2" s="24"/>
      <c r="X2" s="24"/>
      <c r="Y2" s="24"/>
      <c r="Z2" s="24"/>
    </row>
    <row r="3" spans="1:26" ht="12.75" customHeight="1">
      <c r="A3" s="24" t="str">
        <f>списки!C2</f>
        <v>Ву Хоанг Ань</v>
      </c>
      <c r="B3" s="124">
        <f>'Общие итоги'!I6</f>
        <v>5</v>
      </c>
      <c r="C3" s="124">
        <f>'Общие итоги'!J6</f>
        <v>3</v>
      </c>
      <c r="D3" s="124">
        <f>'Лаборатории(итоги)'!I6</f>
        <v>3</v>
      </c>
      <c r="E3" s="24">
        <f t="shared" si="0"/>
        <v>4</v>
      </c>
      <c r="F3" s="122">
        <v>2</v>
      </c>
      <c r="G3" s="124">
        <f>'Общие итоги'!K6</f>
        <v>2</v>
      </c>
      <c r="H3" s="124">
        <f>'Лаборатории(итоги)'!J6</f>
        <v>2.7</v>
      </c>
      <c r="I3" s="24">
        <f t="shared" si="1"/>
        <v>2.5666666666666669</v>
      </c>
      <c r="J3" s="122">
        <v>2</v>
      </c>
      <c r="K3" s="124">
        <f>'Общие итоги'!N6</f>
        <v>2</v>
      </c>
      <c r="L3" s="124">
        <f>'Лаборатории(итоги)'!K6</f>
        <v>2</v>
      </c>
      <c r="M3" s="24">
        <f t="shared" si="2"/>
        <v>2</v>
      </c>
      <c r="N3" s="24">
        <v>2</v>
      </c>
      <c r="O3" s="124">
        <f>'Общие итоги'!L6</f>
        <v>2</v>
      </c>
      <c r="P3" s="24" t="e">
        <f>'Общие итоги'!#REF!</f>
        <v>#REF!</v>
      </c>
      <c r="Q3" s="124">
        <f>'Лаборатории(итоги)'!L6</f>
        <v>2</v>
      </c>
      <c r="R3" s="24" t="e">
        <f t="shared" si="3"/>
        <v>#REF!</v>
      </c>
      <c r="S3" s="24">
        <v>2</v>
      </c>
      <c r="T3" s="24">
        <v>2</v>
      </c>
      <c r="U3" s="105"/>
      <c r="V3" s="24"/>
      <c r="W3" s="24"/>
      <c r="X3" s="24"/>
      <c r="Y3" s="24"/>
      <c r="Z3" s="24"/>
    </row>
    <row r="4" spans="1:26" ht="12.75" customHeight="1">
      <c r="A4" s="24" t="str">
        <f>списки!C3</f>
        <v>Данг Фыонг Нам</v>
      </c>
      <c r="B4" s="124">
        <f>'Общие итоги'!I7</f>
        <v>4</v>
      </c>
      <c r="C4" s="124">
        <f>'Общие итоги'!J7</f>
        <v>5</v>
      </c>
      <c r="D4" s="124">
        <f>'Лаборатории(итоги)'!I7</f>
        <v>4</v>
      </c>
      <c r="E4" s="24">
        <f t="shared" si="0"/>
        <v>4</v>
      </c>
      <c r="F4" s="122">
        <v>2</v>
      </c>
      <c r="G4" s="124">
        <f>'Общие итоги'!K7</f>
        <v>2</v>
      </c>
      <c r="H4" s="124">
        <f>'Лаборатории(итоги)'!J7</f>
        <v>3.7</v>
      </c>
      <c r="I4" s="24">
        <f t="shared" si="1"/>
        <v>3.5666666666666664</v>
      </c>
      <c r="J4" s="122">
        <v>2</v>
      </c>
      <c r="K4" s="124">
        <f>'Общие итоги'!N7</f>
        <v>2</v>
      </c>
      <c r="L4" s="124">
        <f>'Лаборатории(итоги)'!K7</f>
        <v>2</v>
      </c>
      <c r="M4" s="24">
        <f t="shared" si="2"/>
        <v>2</v>
      </c>
      <c r="N4" s="24">
        <v>2</v>
      </c>
      <c r="O4" s="124">
        <f>'Общие итоги'!L7</f>
        <v>2</v>
      </c>
      <c r="P4" s="24" t="e">
        <f>'Общие итоги'!#REF!</f>
        <v>#REF!</v>
      </c>
      <c r="Q4" s="124">
        <f>'Лаборатории(итоги)'!L7</f>
        <v>2</v>
      </c>
      <c r="R4" s="24" t="e">
        <f t="shared" si="3"/>
        <v>#REF!</v>
      </c>
      <c r="S4" s="24">
        <v>2</v>
      </c>
      <c r="T4" s="24">
        <v>2</v>
      </c>
      <c r="U4" s="105"/>
      <c r="V4" s="24"/>
      <c r="W4" s="24"/>
      <c r="X4" s="24"/>
      <c r="Y4" s="24"/>
      <c r="Z4" s="24"/>
    </row>
    <row r="5" spans="1:26" ht="12.75" customHeight="1">
      <c r="A5" s="24" t="str">
        <f>списки!C4</f>
        <v>Дергунова Наталья Олеговна</v>
      </c>
      <c r="B5" s="124">
        <f>'Общие итоги'!I8</f>
        <v>5</v>
      </c>
      <c r="C5" s="124">
        <f>'Общие итоги'!J8</f>
        <v>3</v>
      </c>
      <c r="D5" s="124">
        <f>'Лаборатории(итоги)'!I8</f>
        <v>5</v>
      </c>
      <c r="E5" s="24">
        <f t="shared" si="0"/>
        <v>5</v>
      </c>
      <c r="F5" s="122">
        <v>2</v>
      </c>
      <c r="G5" s="124">
        <f>'Общие итоги'!K8</f>
        <v>2</v>
      </c>
      <c r="H5" s="124">
        <f>'Лаборатории(итоги)'!J8</f>
        <v>4</v>
      </c>
      <c r="I5" s="24">
        <f t="shared" si="1"/>
        <v>3</v>
      </c>
      <c r="J5" s="122">
        <v>2</v>
      </c>
      <c r="K5" s="124">
        <f>'Общие итоги'!N8</f>
        <v>2</v>
      </c>
      <c r="L5" s="124">
        <f>'Лаборатории(итоги)'!K8</f>
        <v>2</v>
      </c>
      <c r="M5" s="24">
        <f t="shared" si="2"/>
        <v>2</v>
      </c>
      <c r="N5" s="24">
        <v>2</v>
      </c>
      <c r="O5" s="124">
        <f>'Общие итоги'!L8</f>
        <v>2</v>
      </c>
      <c r="P5" s="24" t="e">
        <f>'Общие итоги'!#REF!</f>
        <v>#REF!</v>
      </c>
      <c r="Q5" s="124">
        <f>'Лаборатории(итоги)'!L8</f>
        <v>2</v>
      </c>
      <c r="R5" s="24" t="e">
        <f t="shared" si="3"/>
        <v>#REF!</v>
      </c>
      <c r="S5" s="24">
        <v>2</v>
      </c>
      <c r="T5" s="24">
        <v>2</v>
      </c>
      <c r="U5" s="105"/>
      <c r="V5" s="24"/>
      <c r="W5" s="24"/>
      <c r="X5" s="24"/>
      <c r="Y5" s="24"/>
      <c r="Z5" s="24"/>
    </row>
    <row r="6" spans="1:26" ht="12.75" customHeight="1">
      <c r="A6" s="24" t="str">
        <f>списки!C5</f>
        <v>Дмитриев Арсений Тарасович</v>
      </c>
      <c r="B6" s="124">
        <f>'Общие итоги'!I9</f>
        <v>5</v>
      </c>
      <c r="C6" s="124">
        <f>'Общие итоги'!J9</f>
        <v>4</v>
      </c>
      <c r="D6" s="124">
        <f>'Лаборатории(итоги)'!I9</f>
        <v>5</v>
      </c>
      <c r="E6" s="24">
        <f t="shared" si="0"/>
        <v>5</v>
      </c>
      <c r="F6" s="122">
        <v>2</v>
      </c>
      <c r="G6" s="124">
        <f>'Общие итоги'!K9</f>
        <v>2</v>
      </c>
      <c r="H6" s="124">
        <f>'Лаборатории(итоги)'!J9</f>
        <v>5</v>
      </c>
      <c r="I6" s="24">
        <f t="shared" si="1"/>
        <v>3.6666666666666665</v>
      </c>
      <c r="J6" s="122">
        <v>2</v>
      </c>
      <c r="K6" s="124">
        <f>'Общие итоги'!N9</f>
        <v>2</v>
      </c>
      <c r="L6" s="124">
        <f>'Лаборатории(итоги)'!K9</f>
        <v>2</v>
      </c>
      <c r="M6" s="24">
        <f t="shared" si="2"/>
        <v>2</v>
      </c>
      <c r="N6" s="24">
        <v>2</v>
      </c>
      <c r="O6" s="124">
        <f>'Общие итоги'!L9</f>
        <v>2</v>
      </c>
      <c r="P6" s="24" t="e">
        <f>'Общие итоги'!#REF!</f>
        <v>#REF!</v>
      </c>
      <c r="Q6" s="124">
        <f>'Лаборатории(итоги)'!L9</f>
        <v>2</v>
      </c>
      <c r="R6" s="24" t="e">
        <f t="shared" si="3"/>
        <v>#REF!</v>
      </c>
      <c r="S6" s="24">
        <v>2</v>
      </c>
      <c r="T6" s="24">
        <v>2</v>
      </c>
      <c r="U6" s="105"/>
      <c r="V6" s="24"/>
      <c r="W6" s="24"/>
      <c r="X6" s="24"/>
      <c r="Y6" s="24"/>
      <c r="Z6" s="24"/>
    </row>
    <row r="7" spans="1:26" ht="12.75" customHeight="1">
      <c r="A7" s="24" t="str">
        <f>списки!C6</f>
        <v>Ефремова Юлия Александровна</v>
      </c>
      <c r="B7" s="124">
        <f>'Общие итоги'!I10</f>
        <v>5</v>
      </c>
      <c r="C7" s="124">
        <f>'Общие итоги'!J10</f>
        <v>5</v>
      </c>
      <c r="D7" s="124">
        <f>'Лаборатории(итоги)'!I10</f>
        <v>5.3</v>
      </c>
      <c r="E7" s="24">
        <f t="shared" si="0"/>
        <v>5.15</v>
      </c>
      <c r="F7" s="122">
        <v>2</v>
      </c>
      <c r="G7" s="124">
        <f>'Общие итоги'!K10</f>
        <v>2</v>
      </c>
      <c r="H7" s="124">
        <f>'Лаборатории(итоги)'!J10</f>
        <v>5</v>
      </c>
      <c r="I7" s="24">
        <f t="shared" si="1"/>
        <v>4</v>
      </c>
      <c r="J7" s="122">
        <v>2</v>
      </c>
      <c r="K7" s="124">
        <f>'Общие итоги'!N10</f>
        <v>2</v>
      </c>
      <c r="L7" s="124">
        <f>'Лаборатории(итоги)'!K10</f>
        <v>2</v>
      </c>
      <c r="M7" s="24">
        <f t="shared" si="2"/>
        <v>2</v>
      </c>
      <c r="N7" s="24">
        <v>2</v>
      </c>
      <c r="O7" s="124">
        <f>'Общие итоги'!L10</f>
        <v>2</v>
      </c>
      <c r="P7" s="24" t="e">
        <f>'Общие итоги'!#REF!</f>
        <v>#REF!</v>
      </c>
      <c r="Q7" s="124">
        <f>'Лаборатории(итоги)'!L10</f>
        <v>2</v>
      </c>
      <c r="R7" s="24" t="e">
        <f t="shared" si="3"/>
        <v>#REF!</v>
      </c>
      <c r="S7" s="24">
        <v>2</v>
      </c>
      <c r="T7" s="24">
        <v>2</v>
      </c>
      <c r="U7" s="105"/>
      <c r="V7" s="24"/>
      <c r="W7" s="24"/>
      <c r="X7" s="24"/>
      <c r="Y7" s="24"/>
      <c r="Z7" s="24"/>
    </row>
    <row r="8" spans="1:26" ht="12.75" customHeight="1">
      <c r="A8" s="24" t="str">
        <f>списки!C7</f>
        <v>Зулпуев Азрет Алтынбекович</v>
      </c>
      <c r="B8" s="124">
        <f>'Общие итоги'!I11</f>
        <v>2</v>
      </c>
      <c r="C8" s="124">
        <f>'Общие итоги'!J11</f>
        <v>2</v>
      </c>
      <c r="D8" s="124">
        <f>'Лаборатории(итоги)'!I11</f>
        <v>2</v>
      </c>
      <c r="E8" s="24">
        <f t="shared" si="0"/>
        <v>2</v>
      </c>
      <c r="F8" s="122">
        <v>2</v>
      </c>
      <c r="G8" s="124">
        <f>'Общие итоги'!K11</f>
        <v>2</v>
      </c>
      <c r="H8" s="124">
        <f>'Лаборатории(итоги)'!J11</f>
        <v>2</v>
      </c>
      <c r="I8" s="24">
        <f t="shared" si="1"/>
        <v>2</v>
      </c>
      <c r="J8" s="122">
        <v>2</v>
      </c>
      <c r="K8" s="124">
        <f>'Общие итоги'!N11</f>
        <v>2</v>
      </c>
      <c r="L8" s="124">
        <f>'Лаборатории(итоги)'!K11</f>
        <v>2</v>
      </c>
      <c r="M8" s="24">
        <f t="shared" si="2"/>
        <v>2</v>
      </c>
      <c r="N8" s="24">
        <v>2</v>
      </c>
      <c r="O8" s="124">
        <f>'Общие итоги'!L11</f>
        <v>2</v>
      </c>
      <c r="P8" s="24" t="e">
        <f>'Общие итоги'!#REF!</f>
        <v>#REF!</v>
      </c>
      <c r="Q8" s="124">
        <f>'Лаборатории(итоги)'!L11</f>
        <v>2</v>
      </c>
      <c r="R8" s="24" t="e">
        <f t="shared" si="3"/>
        <v>#REF!</v>
      </c>
      <c r="S8" s="24">
        <v>2</v>
      </c>
      <c r="T8" s="24">
        <v>2</v>
      </c>
      <c r="U8" s="105"/>
      <c r="V8" s="24"/>
      <c r="W8" s="24"/>
      <c r="X8" s="24"/>
      <c r="Y8" s="24"/>
      <c r="Z8" s="24"/>
    </row>
    <row r="9" spans="1:26" ht="12.75" customHeight="1">
      <c r="A9" s="24" t="str">
        <f>списки!C8</f>
        <v>Казюрин Николай Вячеславович</v>
      </c>
      <c r="B9" s="124">
        <f>'Общие итоги'!I12</f>
        <v>2</v>
      </c>
      <c r="C9" s="124">
        <f>'Общие итоги'!J12</f>
        <v>2</v>
      </c>
      <c r="D9" s="124">
        <f>'Лаборатории(итоги)'!I12</f>
        <v>2</v>
      </c>
      <c r="E9" s="24">
        <f t="shared" si="0"/>
        <v>2</v>
      </c>
      <c r="F9" s="122">
        <v>2</v>
      </c>
      <c r="G9" s="124">
        <f>'Общие итоги'!K12</f>
        <v>2</v>
      </c>
      <c r="H9" s="124">
        <f>'Лаборатории(итоги)'!J12</f>
        <v>2</v>
      </c>
      <c r="I9" s="24">
        <f t="shared" si="1"/>
        <v>2</v>
      </c>
      <c r="J9" s="122">
        <v>2</v>
      </c>
      <c r="K9" s="124">
        <f>'Общие итоги'!N12</f>
        <v>2</v>
      </c>
      <c r="L9" s="124">
        <f>'Лаборатории(итоги)'!K12</f>
        <v>2</v>
      </c>
      <c r="M9" s="24">
        <f t="shared" si="2"/>
        <v>2</v>
      </c>
      <c r="N9" s="24">
        <v>2</v>
      </c>
      <c r="O9" s="124">
        <f>'Общие итоги'!L12</f>
        <v>2</v>
      </c>
      <c r="P9" s="24" t="e">
        <f>'Общие итоги'!#REF!</f>
        <v>#REF!</v>
      </c>
      <c r="Q9" s="124">
        <f>'Лаборатории(итоги)'!L12</f>
        <v>2</v>
      </c>
      <c r="R9" s="24" t="e">
        <f t="shared" si="3"/>
        <v>#REF!</v>
      </c>
      <c r="S9" s="24">
        <v>2</v>
      </c>
      <c r="T9" s="24">
        <v>2</v>
      </c>
      <c r="U9" s="105"/>
      <c r="V9" s="24"/>
      <c r="W9" s="24"/>
      <c r="X9" s="24"/>
      <c r="Y9" s="24"/>
      <c r="Z9" s="24"/>
    </row>
    <row r="10" spans="1:26" ht="12.75" customHeight="1">
      <c r="A10" s="24" t="str">
        <f>списки!C9</f>
        <v>Калиничев Никита Дмитриевич</v>
      </c>
      <c r="B10" s="124">
        <f>'Общие итоги'!I13</f>
        <v>5</v>
      </c>
      <c r="C10" s="124">
        <f>'Общие итоги'!J13</f>
        <v>5</v>
      </c>
      <c r="D10" s="124">
        <f>'Лаборатории(итоги)'!I13</f>
        <v>4</v>
      </c>
      <c r="E10" s="24">
        <f t="shared" si="0"/>
        <v>4.5</v>
      </c>
      <c r="F10" s="122">
        <v>2</v>
      </c>
      <c r="G10" s="124">
        <f>'Общие итоги'!K13</f>
        <v>2</v>
      </c>
      <c r="H10" s="124">
        <f>'Лаборатории(итоги)'!J13</f>
        <v>5</v>
      </c>
      <c r="I10" s="24">
        <f t="shared" si="1"/>
        <v>4</v>
      </c>
      <c r="J10" s="122">
        <v>2</v>
      </c>
      <c r="K10" s="124">
        <f>'Общие итоги'!N13</f>
        <v>2</v>
      </c>
      <c r="L10" s="124">
        <f>'Лаборатории(итоги)'!K13</f>
        <v>2</v>
      </c>
      <c r="M10" s="24">
        <f t="shared" si="2"/>
        <v>2</v>
      </c>
      <c r="N10" s="24">
        <v>2</v>
      </c>
      <c r="O10" s="124">
        <f>'Общие итоги'!L13</f>
        <v>2</v>
      </c>
      <c r="P10" s="24" t="e">
        <f>'Общие итоги'!#REF!</f>
        <v>#REF!</v>
      </c>
      <c r="Q10" s="124">
        <f>'Лаборатории(итоги)'!L13</f>
        <v>2</v>
      </c>
      <c r="R10" s="24" t="e">
        <f t="shared" si="3"/>
        <v>#REF!</v>
      </c>
      <c r="S10" s="24">
        <v>2</v>
      </c>
      <c r="T10" s="24">
        <v>2</v>
      </c>
      <c r="U10" s="105"/>
      <c r="V10" s="24"/>
      <c r="W10" s="24"/>
      <c r="X10" s="24"/>
      <c r="Y10" s="24"/>
      <c r="Z10" s="24"/>
    </row>
    <row r="11" spans="1:26" ht="12.75" customHeight="1">
      <c r="A11" s="24" t="str">
        <f>списки!C10</f>
        <v>Кезик Дарья Дмитриевна</v>
      </c>
      <c r="B11" s="124">
        <f>'Общие итоги'!I14</f>
        <v>2</v>
      </c>
      <c r="C11" s="124">
        <f>'Общие итоги'!J14</f>
        <v>2</v>
      </c>
      <c r="D11" s="124">
        <f>'Лаборатории(итоги)'!I14</f>
        <v>2</v>
      </c>
      <c r="E11" s="24">
        <f t="shared" si="0"/>
        <v>2</v>
      </c>
      <c r="F11" s="122">
        <v>2</v>
      </c>
      <c r="G11" s="124">
        <f>'Общие итоги'!K14</f>
        <v>2</v>
      </c>
      <c r="H11" s="124">
        <f>'Лаборатории(итоги)'!J14</f>
        <v>2</v>
      </c>
      <c r="I11" s="24">
        <f t="shared" si="1"/>
        <v>2</v>
      </c>
      <c r="J11" s="122">
        <v>2</v>
      </c>
      <c r="K11" s="124">
        <f>'Общие итоги'!N14</f>
        <v>2</v>
      </c>
      <c r="L11" s="124">
        <f>'Лаборатории(итоги)'!K14</f>
        <v>2</v>
      </c>
      <c r="M11" s="24">
        <f t="shared" si="2"/>
        <v>2</v>
      </c>
      <c r="N11" s="24">
        <v>2</v>
      </c>
      <c r="O11" s="124">
        <f>'Общие итоги'!L14</f>
        <v>2</v>
      </c>
      <c r="P11" s="24" t="e">
        <f>'Общие итоги'!#REF!</f>
        <v>#REF!</v>
      </c>
      <c r="Q11" s="124">
        <f>'Лаборатории(итоги)'!L14</f>
        <v>2</v>
      </c>
      <c r="R11" s="24" t="e">
        <f t="shared" si="3"/>
        <v>#REF!</v>
      </c>
      <c r="S11" s="24">
        <v>2</v>
      </c>
      <c r="T11" s="24">
        <v>2</v>
      </c>
      <c r="U11" s="105"/>
      <c r="V11" s="24"/>
      <c r="W11" s="24"/>
      <c r="X11" s="24"/>
      <c r="Y11" s="24"/>
      <c r="Z11" s="24"/>
    </row>
    <row r="12" spans="1:26" ht="12.75" customHeight="1">
      <c r="A12" s="24" t="str">
        <f>списки!C11</f>
        <v>Кеник Александр Владимирович</v>
      </c>
      <c r="B12" s="124">
        <f>'Общие итоги'!I15</f>
        <v>2</v>
      </c>
      <c r="C12" s="124">
        <f>'Общие итоги'!J15</f>
        <v>2</v>
      </c>
      <c r="D12" s="124">
        <f>'Лаборатории(итоги)'!I15</f>
        <v>2</v>
      </c>
      <c r="E12" s="24">
        <f t="shared" si="0"/>
        <v>2</v>
      </c>
      <c r="F12" s="122">
        <v>2</v>
      </c>
      <c r="G12" s="124">
        <f>'Общие итоги'!K15</f>
        <v>2</v>
      </c>
      <c r="H12" s="124">
        <f>'Лаборатории(итоги)'!J15</f>
        <v>2</v>
      </c>
      <c r="I12" s="24">
        <f t="shared" si="1"/>
        <v>2</v>
      </c>
      <c r="J12" s="122">
        <v>2</v>
      </c>
      <c r="K12" s="124">
        <f>'Общие итоги'!N15</f>
        <v>2</v>
      </c>
      <c r="L12" s="124">
        <f>'Лаборатории(итоги)'!K15</f>
        <v>2</v>
      </c>
      <c r="M12" s="24">
        <f t="shared" si="2"/>
        <v>2</v>
      </c>
      <c r="N12" s="24">
        <v>2</v>
      </c>
      <c r="O12" s="124">
        <f>'Общие итоги'!L15</f>
        <v>2</v>
      </c>
      <c r="P12" s="24" t="e">
        <f>'Общие итоги'!#REF!</f>
        <v>#REF!</v>
      </c>
      <c r="Q12" s="124">
        <f>'Лаборатории(итоги)'!L15</f>
        <v>2</v>
      </c>
      <c r="R12" s="24" t="e">
        <f t="shared" si="3"/>
        <v>#REF!</v>
      </c>
      <c r="S12" s="24">
        <v>2</v>
      </c>
      <c r="T12" s="24">
        <v>2</v>
      </c>
      <c r="U12" s="105"/>
      <c r="V12" s="24"/>
      <c r="W12" s="24"/>
      <c r="X12" s="24"/>
      <c r="Y12" s="24"/>
      <c r="Z12" s="24"/>
    </row>
    <row r="13" spans="1:26" ht="12.75" customHeight="1">
      <c r="A13" s="24" t="str">
        <f>списки!C12</f>
        <v>Колбунов Никита Максимович</v>
      </c>
      <c r="B13" s="124">
        <f>'Общие итоги'!I16</f>
        <v>2</v>
      </c>
      <c r="C13" s="124">
        <f>'Общие итоги'!J16</f>
        <v>2</v>
      </c>
      <c r="D13" s="124">
        <f>'Лаборатории(итоги)'!I16</f>
        <v>2</v>
      </c>
      <c r="E13" s="24">
        <f t="shared" si="0"/>
        <v>2</v>
      </c>
      <c r="F13" s="122">
        <v>2</v>
      </c>
      <c r="G13" s="124">
        <f>'Общие итоги'!K16</f>
        <v>2</v>
      </c>
      <c r="H13" s="124">
        <f>'Лаборатории(итоги)'!J16</f>
        <v>2</v>
      </c>
      <c r="I13" s="24">
        <f t="shared" si="1"/>
        <v>2</v>
      </c>
      <c r="J13" s="122">
        <v>2</v>
      </c>
      <c r="K13" s="124">
        <f>'Общие итоги'!N16</f>
        <v>2</v>
      </c>
      <c r="L13" s="124">
        <f>'Лаборатории(итоги)'!K16</f>
        <v>2</v>
      </c>
      <c r="M13" s="24">
        <f t="shared" si="2"/>
        <v>2</v>
      </c>
      <c r="N13" s="24">
        <v>2</v>
      </c>
      <c r="O13" s="124">
        <f>'Общие итоги'!L16</f>
        <v>2</v>
      </c>
      <c r="P13" s="24" t="e">
        <f>'Общие итоги'!#REF!</f>
        <v>#REF!</v>
      </c>
      <c r="Q13" s="124">
        <f>'Лаборатории(итоги)'!L16</f>
        <v>2</v>
      </c>
      <c r="R13" s="24" t="e">
        <f t="shared" si="3"/>
        <v>#REF!</v>
      </c>
      <c r="S13" s="24">
        <v>2</v>
      </c>
      <c r="T13" s="24">
        <v>2</v>
      </c>
      <c r="U13" s="105"/>
      <c r="V13" s="24"/>
      <c r="W13" s="24"/>
      <c r="X13" s="24"/>
      <c r="Y13" s="24"/>
      <c r="Z13" s="24"/>
    </row>
    <row r="14" spans="1:26" ht="12.75" customHeight="1">
      <c r="A14" s="24" t="str">
        <f>списки!C13</f>
        <v>Копылов Данила Олегович</v>
      </c>
      <c r="B14" s="124">
        <f>'Общие итоги'!I17</f>
        <v>5</v>
      </c>
      <c r="C14" s="124">
        <f>'Общие итоги'!J17</f>
        <v>4</v>
      </c>
      <c r="D14" s="124">
        <f>'Лаборатории(итоги)'!I17</f>
        <v>3.7</v>
      </c>
      <c r="E14" s="24">
        <f t="shared" si="0"/>
        <v>4.3499999999999996</v>
      </c>
      <c r="F14" s="122">
        <v>2</v>
      </c>
      <c r="G14" s="124">
        <f>'Общие итоги'!K17</f>
        <v>2</v>
      </c>
      <c r="H14" s="124">
        <f>'Лаборатории(итоги)'!J17</f>
        <v>4</v>
      </c>
      <c r="I14" s="24">
        <f t="shared" si="1"/>
        <v>3.3333333333333335</v>
      </c>
      <c r="J14" s="122">
        <v>2</v>
      </c>
      <c r="K14" s="124">
        <f>'Общие итоги'!N17</f>
        <v>2</v>
      </c>
      <c r="L14" s="124">
        <f>'Лаборатории(итоги)'!K17</f>
        <v>2</v>
      </c>
      <c r="M14" s="24">
        <f t="shared" si="2"/>
        <v>2</v>
      </c>
      <c r="N14" s="24">
        <v>2</v>
      </c>
      <c r="O14" s="124">
        <f>'Общие итоги'!L17</f>
        <v>2</v>
      </c>
      <c r="P14" s="24" t="e">
        <f>'Общие итоги'!#REF!</f>
        <v>#REF!</v>
      </c>
      <c r="Q14" s="124">
        <f>'Лаборатории(итоги)'!L17</f>
        <v>2</v>
      </c>
      <c r="R14" s="24" t="e">
        <f t="shared" si="3"/>
        <v>#REF!</v>
      </c>
      <c r="S14" s="24">
        <v>2</v>
      </c>
      <c r="T14" s="24">
        <v>2</v>
      </c>
      <c r="U14" s="105"/>
      <c r="V14" s="24"/>
      <c r="W14" s="24"/>
      <c r="X14" s="24"/>
      <c r="Y14" s="24"/>
      <c r="Z14" s="24"/>
    </row>
    <row r="15" spans="1:26" ht="12.75" customHeight="1">
      <c r="A15" s="24" t="str">
        <f>списки!C14</f>
        <v>Куколь Вячеслав Владимирович</v>
      </c>
      <c r="B15" s="124">
        <f>'Общие итоги'!I18</f>
        <v>3</v>
      </c>
      <c r="C15" s="124">
        <f>'Общие итоги'!J18</f>
        <v>4</v>
      </c>
      <c r="D15" s="124">
        <f>'Лаборатории(итоги)'!I18</f>
        <v>2</v>
      </c>
      <c r="E15" s="24">
        <f t="shared" si="0"/>
        <v>2.5</v>
      </c>
      <c r="F15" s="122">
        <v>2</v>
      </c>
      <c r="G15" s="124">
        <f>'Общие итоги'!K18</f>
        <v>2</v>
      </c>
      <c r="H15" s="124">
        <f>'Лаборатории(итоги)'!J18</f>
        <v>2</v>
      </c>
      <c r="I15" s="24">
        <f t="shared" si="1"/>
        <v>2.6666666666666665</v>
      </c>
      <c r="J15" s="122">
        <v>2</v>
      </c>
      <c r="K15" s="124">
        <f>'Общие итоги'!N18</f>
        <v>2</v>
      </c>
      <c r="L15" s="124">
        <f>'Лаборатории(итоги)'!K18</f>
        <v>2</v>
      </c>
      <c r="M15" s="24">
        <f t="shared" si="2"/>
        <v>2</v>
      </c>
      <c r="N15" s="24">
        <v>2</v>
      </c>
      <c r="O15" s="124">
        <f>'Общие итоги'!L18</f>
        <v>2</v>
      </c>
      <c r="P15" s="24" t="e">
        <f>'Общие итоги'!#REF!</f>
        <v>#REF!</v>
      </c>
      <c r="Q15" s="124">
        <f>'Лаборатории(итоги)'!L18</f>
        <v>2</v>
      </c>
      <c r="R15" s="24" t="e">
        <f t="shared" si="3"/>
        <v>#REF!</v>
      </c>
      <c r="S15" s="24">
        <v>2</v>
      </c>
      <c r="T15" s="24">
        <v>2</v>
      </c>
      <c r="U15" s="105"/>
      <c r="V15" s="24"/>
      <c r="W15" s="24"/>
      <c r="X15" s="24"/>
      <c r="Y15" s="24"/>
      <c r="Z15" s="24"/>
    </row>
    <row r="16" spans="1:26" ht="12.75" customHeight="1">
      <c r="A16" s="24" t="str">
        <f>списки!C15</f>
        <v>Лаврентьев Роман Владиславович</v>
      </c>
      <c r="B16" s="124">
        <f>'Общие итоги'!I19</f>
        <v>5</v>
      </c>
      <c r="C16" s="124">
        <f>'Общие итоги'!J19</f>
        <v>5</v>
      </c>
      <c r="D16" s="124">
        <f>'Лаборатории(итоги)'!I19</f>
        <v>4</v>
      </c>
      <c r="E16" s="24">
        <f t="shared" si="0"/>
        <v>4.5</v>
      </c>
      <c r="F16" s="122">
        <v>2</v>
      </c>
      <c r="G16" s="124">
        <f>'Общие итоги'!K19</f>
        <v>2</v>
      </c>
      <c r="H16" s="124">
        <f>'Лаборатории(итоги)'!J19</f>
        <v>5</v>
      </c>
      <c r="I16" s="24">
        <f t="shared" si="1"/>
        <v>4</v>
      </c>
      <c r="J16" s="122">
        <v>2</v>
      </c>
      <c r="K16" s="124">
        <f>'Общие итоги'!N19</f>
        <v>2</v>
      </c>
      <c r="L16" s="124">
        <f>'Лаборатории(итоги)'!K19</f>
        <v>2</v>
      </c>
      <c r="M16" s="24">
        <f t="shared" si="2"/>
        <v>2</v>
      </c>
      <c r="N16" s="24">
        <v>2</v>
      </c>
      <c r="O16" s="124">
        <f>'Общие итоги'!L19</f>
        <v>2</v>
      </c>
      <c r="P16" s="24" t="e">
        <f>'Общие итоги'!#REF!</f>
        <v>#REF!</v>
      </c>
      <c r="Q16" s="124">
        <f>'Лаборатории(итоги)'!L19</f>
        <v>2</v>
      </c>
      <c r="R16" s="24" t="e">
        <f t="shared" si="3"/>
        <v>#REF!</v>
      </c>
      <c r="S16" s="24">
        <v>2</v>
      </c>
      <c r="T16" s="24">
        <v>2</v>
      </c>
      <c r="U16" s="105"/>
      <c r="V16" s="24"/>
      <c r="W16" s="24"/>
      <c r="X16" s="24"/>
      <c r="Y16" s="24"/>
      <c r="Z16" s="24"/>
    </row>
    <row r="17" spans="1:26" ht="12.75" customHeight="1">
      <c r="A17" s="24" t="str">
        <f>списки!C16</f>
        <v>Латипов Толибжон Комилович</v>
      </c>
      <c r="B17" s="124">
        <f>'Общие итоги'!I20</f>
        <v>5</v>
      </c>
      <c r="C17" s="124">
        <f>'Общие итоги'!J20</f>
        <v>5</v>
      </c>
      <c r="D17" s="124">
        <f>'Лаборатории(итоги)'!I20</f>
        <v>4</v>
      </c>
      <c r="E17" s="24">
        <f t="shared" si="0"/>
        <v>4.5</v>
      </c>
      <c r="F17" s="122">
        <v>2</v>
      </c>
      <c r="G17" s="124">
        <f>'Общие итоги'!K20</f>
        <v>2</v>
      </c>
      <c r="H17" s="124">
        <f>'Лаборатории(итоги)'!J20</f>
        <v>2</v>
      </c>
      <c r="I17" s="24">
        <f t="shared" si="1"/>
        <v>3</v>
      </c>
      <c r="J17" s="122">
        <v>2</v>
      </c>
      <c r="K17" s="124">
        <f>'Общие итоги'!N20</f>
        <v>2</v>
      </c>
      <c r="L17" s="124">
        <f>'Лаборатории(итоги)'!K20</f>
        <v>2</v>
      </c>
      <c r="M17" s="24">
        <f t="shared" si="2"/>
        <v>2</v>
      </c>
      <c r="N17" s="24">
        <v>2</v>
      </c>
      <c r="O17" s="124">
        <f>'Общие итоги'!L20</f>
        <v>2</v>
      </c>
      <c r="P17" s="24" t="e">
        <f>'Общие итоги'!#REF!</f>
        <v>#REF!</v>
      </c>
      <c r="Q17" s="124">
        <f>'Лаборатории(итоги)'!L20</f>
        <v>2</v>
      </c>
      <c r="R17" s="24" t="e">
        <f t="shared" si="3"/>
        <v>#REF!</v>
      </c>
      <c r="S17" s="24">
        <v>2</v>
      </c>
      <c r="T17" s="24">
        <v>2</v>
      </c>
      <c r="U17" s="105"/>
      <c r="V17" s="24"/>
      <c r="W17" s="24"/>
      <c r="X17" s="24"/>
      <c r="Y17" s="24"/>
      <c r="Z17" s="24"/>
    </row>
    <row r="18" spans="1:26" ht="12.75" customHeight="1">
      <c r="A18" s="24" t="str">
        <f>списки!C17</f>
        <v>Лещев Дмитрий Алексеевич</v>
      </c>
      <c r="B18" s="124">
        <f>'Общие итоги'!I21</f>
        <v>5</v>
      </c>
      <c r="C18" s="124">
        <f>'Общие итоги'!J21</f>
        <v>4</v>
      </c>
      <c r="D18" s="124">
        <f>'Лаборатории(итоги)'!I21</f>
        <v>4.3</v>
      </c>
      <c r="E18" s="24">
        <f t="shared" si="0"/>
        <v>4.6500000000000004</v>
      </c>
      <c r="F18" s="122">
        <v>2</v>
      </c>
      <c r="G18" s="124">
        <f>'Общие итоги'!K21</f>
        <v>2</v>
      </c>
      <c r="H18" s="124">
        <f>'Лаборатории(итоги)'!J21</f>
        <v>5</v>
      </c>
      <c r="I18" s="24">
        <f t="shared" si="1"/>
        <v>3.6666666666666665</v>
      </c>
      <c r="J18" s="122">
        <v>2</v>
      </c>
      <c r="K18" s="124">
        <f>'Общие итоги'!N21</f>
        <v>2</v>
      </c>
      <c r="L18" s="124">
        <f>'Лаборатории(итоги)'!K21</f>
        <v>2</v>
      </c>
      <c r="M18" s="24">
        <f t="shared" si="2"/>
        <v>2</v>
      </c>
      <c r="N18" s="24">
        <v>2</v>
      </c>
      <c r="O18" s="124">
        <f>'Общие итоги'!L21</f>
        <v>2</v>
      </c>
      <c r="P18" s="24" t="e">
        <f>'Общие итоги'!#REF!</f>
        <v>#REF!</v>
      </c>
      <c r="Q18" s="124">
        <f>'Лаборатории(итоги)'!L21</f>
        <v>2</v>
      </c>
      <c r="R18" s="24" t="e">
        <f t="shared" si="3"/>
        <v>#REF!</v>
      </c>
      <c r="S18" s="24">
        <v>2</v>
      </c>
      <c r="T18" s="24">
        <v>2</v>
      </c>
      <c r="U18" s="105"/>
      <c r="V18" s="24"/>
      <c r="W18" s="24"/>
      <c r="X18" s="24"/>
      <c r="Y18" s="24"/>
      <c r="Z18" s="24"/>
    </row>
    <row r="19" spans="1:26" ht="12.75" customHeight="1">
      <c r="A19" s="24" t="str">
        <f>списки!C18</f>
        <v>Лундовская Ксения Евгеньевна</v>
      </c>
      <c r="B19" s="124">
        <f>'Общие итоги'!I22</f>
        <v>2</v>
      </c>
      <c r="C19" s="124">
        <f>'Общие итоги'!J22</f>
        <v>2</v>
      </c>
      <c r="D19" s="124">
        <f>'Лаборатории(итоги)'!I22</f>
        <v>2</v>
      </c>
      <c r="E19" s="24">
        <f t="shared" si="0"/>
        <v>2</v>
      </c>
      <c r="F19" s="122">
        <v>2</v>
      </c>
      <c r="G19" s="124">
        <f>'Общие итоги'!K22</f>
        <v>2</v>
      </c>
      <c r="H19" s="124">
        <f>'Лаборатории(итоги)'!J22</f>
        <v>2</v>
      </c>
      <c r="I19" s="24">
        <f t="shared" si="1"/>
        <v>2</v>
      </c>
      <c r="J19" s="122">
        <v>2</v>
      </c>
      <c r="K19" s="124">
        <f>'Общие итоги'!N22</f>
        <v>2</v>
      </c>
      <c r="L19" s="124">
        <f>'Лаборатории(итоги)'!K22</f>
        <v>2</v>
      </c>
      <c r="M19" s="24">
        <f t="shared" si="2"/>
        <v>2</v>
      </c>
      <c r="N19" s="24">
        <v>2</v>
      </c>
      <c r="O19" s="124">
        <f>'Общие итоги'!L22</f>
        <v>2</v>
      </c>
      <c r="P19" s="24" t="e">
        <f>'Общие итоги'!#REF!</f>
        <v>#REF!</v>
      </c>
      <c r="Q19" s="124">
        <f>'Лаборатории(итоги)'!L22</f>
        <v>2</v>
      </c>
      <c r="R19" s="24" t="e">
        <f t="shared" si="3"/>
        <v>#REF!</v>
      </c>
      <c r="S19" s="24">
        <v>2</v>
      </c>
      <c r="T19" s="24">
        <v>2</v>
      </c>
      <c r="U19" s="105"/>
      <c r="V19" s="24"/>
      <c r="W19" s="24"/>
      <c r="X19" s="24"/>
      <c r="Y19" s="24"/>
      <c r="Z19" s="24"/>
    </row>
    <row r="20" spans="1:26" ht="12.75" customHeight="1">
      <c r="A20" s="24" t="str">
        <f>списки!C19</f>
        <v>Макаров Владислав Дмитриевич</v>
      </c>
      <c r="B20" s="124">
        <f>'Общие итоги'!I23</f>
        <v>5</v>
      </c>
      <c r="C20" s="124">
        <f>'Общие итоги'!J23</f>
        <v>5</v>
      </c>
      <c r="D20" s="124">
        <f>'Лаборатории(итоги)'!I23</f>
        <v>5</v>
      </c>
      <c r="E20" s="24">
        <f t="shared" si="0"/>
        <v>5</v>
      </c>
      <c r="F20" s="122">
        <v>2</v>
      </c>
      <c r="G20" s="124">
        <f>'Общие итоги'!K23</f>
        <v>2</v>
      </c>
      <c r="H20" s="124">
        <f>'Лаборатории(итоги)'!J23</f>
        <v>5.3</v>
      </c>
      <c r="I20" s="24">
        <f t="shared" si="1"/>
        <v>4.1000000000000005</v>
      </c>
      <c r="J20" s="122">
        <v>2</v>
      </c>
      <c r="K20" s="124">
        <f>'Общие итоги'!N23</f>
        <v>2</v>
      </c>
      <c r="L20" s="124">
        <f>'Лаборатории(итоги)'!K23</f>
        <v>2</v>
      </c>
      <c r="M20" s="24">
        <f t="shared" si="2"/>
        <v>2</v>
      </c>
      <c r="N20" s="24">
        <v>2</v>
      </c>
      <c r="O20" s="124">
        <f>'Общие итоги'!L23</f>
        <v>2</v>
      </c>
      <c r="P20" s="24" t="e">
        <f>'Общие итоги'!#REF!</f>
        <v>#REF!</v>
      </c>
      <c r="Q20" s="124">
        <f>'Лаборатории(итоги)'!L23</f>
        <v>2</v>
      </c>
      <c r="R20" s="24" t="e">
        <f t="shared" si="3"/>
        <v>#REF!</v>
      </c>
      <c r="S20" s="24">
        <v>2</v>
      </c>
      <c r="T20" s="24">
        <v>2</v>
      </c>
      <c r="U20" s="105"/>
      <c r="V20" s="24"/>
      <c r="W20" s="24"/>
      <c r="X20" s="24"/>
      <c r="Y20" s="24"/>
      <c r="Z20" s="24"/>
    </row>
    <row r="21" spans="1:26" ht="12.75" customHeight="1">
      <c r="A21" s="24" t="str">
        <f>списки!C20</f>
        <v>Махаммаджонов Сухроббек Умиджон угли</v>
      </c>
      <c r="B21" s="124">
        <f>'Общие итоги'!I24</f>
        <v>5</v>
      </c>
      <c r="C21" s="124">
        <f>'Общие итоги'!J24</f>
        <v>3</v>
      </c>
      <c r="D21" s="124">
        <f>'Лаборатории(итоги)'!I24</f>
        <v>4.3</v>
      </c>
      <c r="E21" s="24">
        <f t="shared" si="0"/>
        <v>4.6500000000000004</v>
      </c>
      <c r="F21" s="122">
        <v>2</v>
      </c>
      <c r="G21" s="124">
        <f>'Общие итоги'!K24</f>
        <v>2</v>
      </c>
      <c r="H21" s="124">
        <f>'Лаборатории(итоги)'!J24</f>
        <v>2</v>
      </c>
      <c r="I21" s="24">
        <f t="shared" si="1"/>
        <v>2.3333333333333335</v>
      </c>
      <c r="J21" s="122">
        <v>2</v>
      </c>
      <c r="K21" s="124">
        <f>'Общие итоги'!N24</f>
        <v>2</v>
      </c>
      <c r="L21" s="124">
        <f>'Лаборатории(итоги)'!K24</f>
        <v>2</v>
      </c>
      <c r="M21" s="24">
        <f t="shared" si="2"/>
        <v>2</v>
      </c>
      <c r="N21" s="24">
        <v>2</v>
      </c>
      <c r="O21" s="124">
        <f>'Общие итоги'!L24</f>
        <v>2</v>
      </c>
      <c r="P21" s="24" t="e">
        <f>'Общие итоги'!#REF!</f>
        <v>#REF!</v>
      </c>
      <c r="Q21" s="124">
        <f>'Лаборатории(итоги)'!L24</f>
        <v>2</v>
      </c>
      <c r="R21" s="24" t="e">
        <f t="shared" si="3"/>
        <v>#REF!</v>
      </c>
      <c r="S21" s="24">
        <v>2</v>
      </c>
      <c r="T21" s="24">
        <v>2</v>
      </c>
      <c r="U21" s="105"/>
      <c r="V21" s="24"/>
      <c r="W21" s="24"/>
      <c r="X21" s="24"/>
      <c r="Y21" s="24"/>
      <c r="Z21" s="24"/>
    </row>
    <row r="22" spans="1:26" ht="12.75" customHeight="1">
      <c r="A22" s="24" t="str">
        <f>списки!C21</f>
        <v>Омельянюк Дан Юрьевич</v>
      </c>
      <c r="B22" s="124">
        <f>'Общие итоги'!I25</f>
        <v>5</v>
      </c>
      <c r="C22" s="124">
        <f>'Общие итоги'!J25</f>
        <v>5</v>
      </c>
      <c r="D22" s="124">
        <f>'Лаборатории(итоги)'!I25</f>
        <v>5</v>
      </c>
      <c r="E22" s="24">
        <f t="shared" si="0"/>
        <v>5</v>
      </c>
      <c r="F22" s="122">
        <v>2</v>
      </c>
      <c r="G22" s="124">
        <f>'Общие итоги'!K25</f>
        <v>2</v>
      </c>
      <c r="H22" s="124">
        <f>'Лаборатории(итоги)'!J25</f>
        <v>5</v>
      </c>
      <c r="I22" s="24">
        <f t="shared" si="1"/>
        <v>4</v>
      </c>
      <c r="J22" s="122">
        <v>2</v>
      </c>
      <c r="K22" s="124">
        <f>'Общие итоги'!N25</f>
        <v>2</v>
      </c>
      <c r="L22" s="124">
        <f>'Лаборатории(итоги)'!K25</f>
        <v>2</v>
      </c>
      <c r="M22" s="24">
        <f t="shared" si="2"/>
        <v>2</v>
      </c>
      <c r="N22" s="24">
        <v>2</v>
      </c>
      <c r="O22" s="124">
        <f>'Общие итоги'!L25</f>
        <v>2</v>
      </c>
      <c r="P22" s="24" t="e">
        <f>'Общие итоги'!#REF!</f>
        <v>#REF!</v>
      </c>
      <c r="Q22" s="124">
        <f>'Лаборатории(итоги)'!L25</f>
        <v>2</v>
      </c>
      <c r="R22" s="24" t="e">
        <f t="shared" si="3"/>
        <v>#REF!</v>
      </c>
      <c r="S22" s="24">
        <v>2</v>
      </c>
      <c r="T22" s="24">
        <v>2</v>
      </c>
      <c r="U22" s="105"/>
      <c r="V22" s="24"/>
      <c r="W22" s="24"/>
      <c r="X22" s="24"/>
      <c r="Y22" s="24"/>
      <c r="Z22" s="24"/>
    </row>
    <row r="23" spans="1:26" ht="12.75" customHeight="1">
      <c r="A23" s="24" t="str">
        <f>списки!C22</f>
        <v>Орликов Андрей Алексеевич</v>
      </c>
      <c r="B23" s="124">
        <f>'Общие итоги'!I26</f>
        <v>4</v>
      </c>
      <c r="C23" s="124">
        <f>'Общие итоги'!J26</f>
        <v>5</v>
      </c>
      <c r="D23" s="124">
        <f>'Лаборатории(итоги)'!I26</f>
        <v>5</v>
      </c>
      <c r="E23" s="24">
        <f t="shared" si="0"/>
        <v>4.5</v>
      </c>
      <c r="F23" s="122">
        <v>2</v>
      </c>
      <c r="G23" s="124">
        <f>'Общие итоги'!K26</f>
        <v>2</v>
      </c>
      <c r="H23" s="124">
        <f>'Лаборатории(итоги)'!J26</f>
        <v>5</v>
      </c>
      <c r="I23" s="24">
        <f t="shared" si="1"/>
        <v>4</v>
      </c>
      <c r="J23" s="122">
        <v>2</v>
      </c>
      <c r="K23" s="124">
        <f>'Общие итоги'!N26</f>
        <v>2</v>
      </c>
      <c r="L23" s="124">
        <f>'Лаборатории(итоги)'!K26</f>
        <v>2</v>
      </c>
      <c r="M23" s="24">
        <f t="shared" si="2"/>
        <v>2</v>
      </c>
      <c r="N23" s="24">
        <v>2</v>
      </c>
      <c r="O23" s="124">
        <f>'Общие итоги'!L26</f>
        <v>2</v>
      </c>
      <c r="P23" s="24" t="e">
        <f>'Общие итоги'!#REF!</f>
        <v>#REF!</v>
      </c>
      <c r="Q23" s="124">
        <f>'Лаборатории(итоги)'!L26</f>
        <v>2</v>
      </c>
      <c r="R23" s="24" t="e">
        <f t="shared" si="3"/>
        <v>#REF!</v>
      </c>
      <c r="S23" s="24">
        <v>2</v>
      </c>
      <c r="T23" s="24">
        <v>2</v>
      </c>
      <c r="U23" s="105"/>
      <c r="V23" s="24"/>
      <c r="W23" s="24"/>
      <c r="X23" s="24"/>
      <c r="Y23" s="24"/>
      <c r="Z23" s="24"/>
    </row>
    <row r="24" spans="1:26" ht="12.75" customHeight="1">
      <c r="A24" s="24" t="str">
        <f>списки!C23</f>
        <v>Петроченко Иван Васильевич</v>
      </c>
      <c r="B24" s="124">
        <f>'Общие итоги'!I27</f>
        <v>5</v>
      </c>
      <c r="C24" s="124">
        <f>'Общие итоги'!J27</f>
        <v>4</v>
      </c>
      <c r="D24" s="124">
        <f>'Лаборатории(итоги)'!I27</f>
        <v>5</v>
      </c>
      <c r="E24" s="24">
        <f t="shared" si="0"/>
        <v>5</v>
      </c>
      <c r="F24" s="122">
        <v>2</v>
      </c>
      <c r="G24" s="124">
        <f>'Общие итоги'!K27</f>
        <v>2</v>
      </c>
      <c r="H24" s="124">
        <f>'Лаборатории(итоги)'!J27</f>
        <v>2</v>
      </c>
      <c r="I24" s="24">
        <f t="shared" si="1"/>
        <v>2.6666666666666665</v>
      </c>
      <c r="J24" s="122">
        <v>2</v>
      </c>
      <c r="K24" s="124">
        <f>'Общие итоги'!N27</f>
        <v>2</v>
      </c>
      <c r="L24" s="124">
        <f>'Лаборатории(итоги)'!K27</f>
        <v>2</v>
      </c>
      <c r="M24" s="24">
        <f t="shared" si="2"/>
        <v>2</v>
      </c>
      <c r="N24" s="24">
        <v>2</v>
      </c>
      <c r="O24" s="124">
        <f>'Общие итоги'!L27</f>
        <v>2</v>
      </c>
      <c r="P24" s="24" t="e">
        <f>'Общие итоги'!#REF!</f>
        <v>#REF!</v>
      </c>
      <c r="Q24" s="124">
        <f>'Лаборатории(итоги)'!L27</f>
        <v>2</v>
      </c>
      <c r="R24" s="24" t="e">
        <f t="shared" si="3"/>
        <v>#REF!</v>
      </c>
      <c r="S24" s="24">
        <v>2</v>
      </c>
      <c r="T24" s="24">
        <v>2</v>
      </c>
      <c r="U24" s="105"/>
      <c r="V24" s="24"/>
      <c r="W24" s="24"/>
      <c r="X24" s="24"/>
      <c r="Y24" s="24"/>
      <c r="Z24" s="24"/>
    </row>
    <row r="25" spans="1:26" ht="12.75" customHeight="1">
      <c r="A25" s="24" t="str">
        <f>списки!C24</f>
        <v>Протасов Ярослав Игоревич</v>
      </c>
      <c r="B25" s="124">
        <f>'Общие итоги'!I28</f>
        <v>5</v>
      </c>
      <c r="C25" s="124">
        <f>'Общие итоги'!J28</f>
        <v>5</v>
      </c>
      <c r="D25" s="124">
        <f>'Лаборатории(итоги)'!I28</f>
        <v>5</v>
      </c>
      <c r="E25" s="24">
        <f t="shared" si="0"/>
        <v>5</v>
      </c>
      <c r="F25" s="122">
        <v>2</v>
      </c>
      <c r="G25" s="124">
        <f>'Общие итоги'!K28</f>
        <v>2</v>
      </c>
      <c r="H25" s="124">
        <f>'Лаборатории(итоги)'!J28</f>
        <v>5</v>
      </c>
      <c r="I25" s="24">
        <f t="shared" si="1"/>
        <v>4</v>
      </c>
      <c r="J25" s="122">
        <v>2</v>
      </c>
      <c r="K25" s="124">
        <f>'Общие итоги'!N28</f>
        <v>2</v>
      </c>
      <c r="L25" s="124">
        <f>'Лаборатории(итоги)'!K28</f>
        <v>2</v>
      </c>
      <c r="M25" s="24">
        <f t="shared" si="2"/>
        <v>2</v>
      </c>
      <c r="N25" s="24">
        <v>2</v>
      </c>
      <c r="O25" s="124">
        <f>'Общие итоги'!L28</f>
        <v>2</v>
      </c>
      <c r="P25" s="24" t="e">
        <f>'Общие итоги'!#REF!</f>
        <v>#REF!</v>
      </c>
      <c r="Q25" s="124">
        <f>'Лаборатории(итоги)'!L28</f>
        <v>2</v>
      </c>
      <c r="R25" s="24" t="e">
        <f t="shared" si="3"/>
        <v>#REF!</v>
      </c>
      <c r="S25" s="24">
        <v>2</v>
      </c>
      <c r="T25" s="24">
        <v>2</v>
      </c>
      <c r="U25" s="105"/>
      <c r="V25" s="24"/>
      <c r="W25" s="24"/>
      <c r="X25" s="24"/>
      <c r="Y25" s="24"/>
      <c r="Z25" s="24"/>
    </row>
    <row r="26" spans="1:26" ht="12.75" customHeight="1">
      <c r="A26" s="24" t="str">
        <f>списки!C25</f>
        <v>Рабаева Нурайым Алмазбековна</v>
      </c>
      <c r="B26" s="124">
        <f>'Общие итоги'!I29</f>
        <v>5</v>
      </c>
      <c r="C26" s="124">
        <f>'Общие итоги'!J29</f>
        <v>5</v>
      </c>
      <c r="D26" s="124">
        <f>'Лаборатории(итоги)'!I29</f>
        <v>3</v>
      </c>
      <c r="E26" s="24">
        <f t="shared" si="0"/>
        <v>4</v>
      </c>
      <c r="F26" s="122">
        <v>2</v>
      </c>
      <c r="G26" s="124">
        <f>'Общие итоги'!K29</f>
        <v>2</v>
      </c>
      <c r="H26" s="124">
        <f>'Лаборатории(итоги)'!J29</f>
        <v>2</v>
      </c>
      <c r="I26" s="24">
        <f t="shared" si="1"/>
        <v>3</v>
      </c>
      <c r="J26" s="122">
        <v>2</v>
      </c>
      <c r="K26" s="124">
        <f>'Общие итоги'!N29</f>
        <v>2</v>
      </c>
      <c r="L26" s="124">
        <f>'Лаборатории(итоги)'!K29</f>
        <v>2</v>
      </c>
      <c r="M26" s="24">
        <f t="shared" si="2"/>
        <v>2</v>
      </c>
      <c r="N26" s="24">
        <v>2</v>
      </c>
      <c r="O26" s="124">
        <f>'Общие итоги'!L29</f>
        <v>2</v>
      </c>
      <c r="P26" s="24" t="e">
        <f>'Общие итоги'!#REF!</f>
        <v>#REF!</v>
      </c>
      <c r="Q26" s="124">
        <f>'Лаборатории(итоги)'!L29</f>
        <v>2</v>
      </c>
      <c r="R26" s="24" t="e">
        <f t="shared" si="3"/>
        <v>#REF!</v>
      </c>
      <c r="S26" s="24">
        <v>2</v>
      </c>
      <c r="T26" s="24">
        <v>2</v>
      </c>
      <c r="U26" s="105"/>
      <c r="V26" s="24"/>
      <c r="W26" s="24"/>
      <c r="X26" s="24"/>
      <c r="Y26" s="24"/>
      <c r="Z26" s="24"/>
    </row>
    <row r="27" spans="1:26" ht="12.75" customHeight="1">
      <c r="A27" s="24" t="str">
        <f>списки!C26</f>
        <v>Сейдалиев Расим Рамисович</v>
      </c>
      <c r="B27" s="124">
        <f>'Общие итоги'!I30</f>
        <v>4</v>
      </c>
      <c r="C27" s="124">
        <f>'Общие итоги'!J30</f>
        <v>4</v>
      </c>
      <c r="D27" s="124">
        <f>'Лаборатории(итоги)'!I30</f>
        <v>5</v>
      </c>
      <c r="E27" s="24">
        <f t="shared" si="0"/>
        <v>4.5</v>
      </c>
      <c r="F27" s="122">
        <v>2</v>
      </c>
      <c r="G27" s="124">
        <f>'Общие итоги'!K30</f>
        <v>2</v>
      </c>
      <c r="H27" s="124">
        <f>'Лаборатории(итоги)'!J30</f>
        <v>2</v>
      </c>
      <c r="I27" s="24">
        <f t="shared" si="1"/>
        <v>2.6666666666666665</v>
      </c>
      <c r="J27" s="122">
        <v>2</v>
      </c>
      <c r="K27" s="124">
        <f>'Общие итоги'!N30</f>
        <v>2</v>
      </c>
      <c r="L27" s="124">
        <f>'Лаборатории(итоги)'!K30</f>
        <v>2</v>
      </c>
      <c r="M27" s="24">
        <f t="shared" si="2"/>
        <v>2</v>
      </c>
      <c r="N27" s="24">
        <v>2</v>
      </c>
      <c r="O27" s="124">
        <f>'Общие итоги'!L30</f>
        <v>2</v>
      </c>
      <c r="P27" s="24" t="e">
        <f>'Общие итоги'!#REF!</f>
        <v>#REF!</v>
      </c>
      <c r="Q27" s="124">
        <f>'Лаборатории(итоги)'!L30</f>
        <v>2</v>
      </c>
      <c r="R27" s="24" t="e">
        <f t="shared" si="3"/>
        <v>#REF!</v>
      </c>
      <c r="S27" s="24">
        <v>2</v>
      </c>
      <c r="T27" s="24">
        <v>2</v>
      </c>
      <c r="U27" s="105"/>
      <c r="V27" s="24"/>
      <c r="W27" s="24"/>
      <c r="X27" s="24"/>
      <c r="Y27" s="24"/>
      <c r="Z27" s="24"/>
    </row>
    <row r="28" spans="1:26" ht="12.75" customHeight="1">
      <c r="A28" s="24" t="str">
        <f>списки!C27</f>
        <v>СербУшко Андрей Викторович</v>
      </c>
      <c r="B28" s="124">
        <f>'Общие итоги'!I31</f>
        <v>5</v>
      </c>
      <c r="C28" s="124">
        <f>'Общие итоги'!J31</f>
        <v>4</v>
      </c>
      <c r="D28" s="124">
        <f>'Лаборатории(итоги)'!I31</f>
        <v>4</v>
      </c>
      <c r="E28" s="24">
        <f t="shared" si="0"/>
        <v>4.5</v>
      </c>
      <c r="F28" s="122">
        <v>2</v>
      </c>
      <c r="G28" s="124">
        <f>'Общие итоги'!K31</f>
        <v>2</v>
      </c>
      <c r="H28" s="124">
        <f>'Лаборатории(итоги)'!J31</f>
        <v>5</v>
      </c>
      <c r="I28" s="24">
        <f t="shared" si="1"/>
        <v>3.6666666666666665</v>
      </c>
      <c r="J28" s="122">
        <v>2</v>
      </c>
      <c r="K28" s="124">
        <f>'Общие итоги'!N31</f>
        <v>2</v>
      </c>
      <c r="L28" s="124">
        <f>'Лаборатории(итоги)'!K31</f>
        <v>2</v>
      </c>
      <c r="M28" s="24">
        <f t="shared" si="2"/>
        <v>2</v>
      </c>
      <c r="N28" s="24">
        <v>2</v>
      </c>
      <c r="O28" s="124">
        <f>'Общие итоги'!L31</f>
        <v>2</v>
      </c>
      <c r="P28" s="24" t="e">
        <f>'Общие итоги'!#REF!</f>
        <v>#REF!</v>
      </c>
      <c r="Q28" s="124">
        <f>'Лаборатории(итоги)'!L31</f>
        <v>2</v>
      </c>
      <c r="R28" s="24" t="e">
        <f t="shared" si="3"/>
        <v>#REF!</v>
      </c>
      <c r="S28" s="24">
        <v>2</v>
      </c>
      <c r="T28" s="24">
        <v>2</v>
      </c>
      <c r="U28" s="105"/>
      <c r="V28" s="24"/>
      <c r="W28" s="24"/>
      <c r="X28" s="24"/>
      <c r="Y28" s="24"/>
      <c r="Z28" s="24"/>
    </row>
    <row r="29" spans="1:26" ht="12.75" customHeight="1">
      <c r="A29" s="24" t="str">
        <f>списки!C28</f>
        <v>Слепцова Софья Евгеньевна</v>
      </c>
      <c r="B29" s="124">
        <f>'Общие итоги'!I32</f>
        <v>5</v>
      </c>
      <c r="C29" s="124">
        <f>'Общие итоги'!J32</f>
        <v>5</v>
      </c>
      <c r="D29" s="124">
        <f>'Лаборатории(итоги)'!I32</f>
        <v>5</v>
      </c>
      <c r="E29" s="24">
        <f t="shared" si="0"/>
        <v>5</v>
      </c>
      <c r="F29" s="122">
        <v>2</v>
      </c>
      <c r="G29" s="124">
        <f>'Общие итоги'!K32</f>
        <v>2</v>
      </c>
      <c r="H29" s="124">
        <f>'Лаборатории(итоги)'!J32</f>
        <v>2.7</v>
      </c>
      <c r="I29" s="24">
        <f t="shared" si="1"/>
        <v>3.2333333333333329</v>
      </c>
      <c r="J29" s="122">
        <v>2</v>
      </c>
      <c r="K29" s="124">
        <f>'Общие итоги'!N32</f>
        <v>2</v>
      </c>
      <c r="L29" s="124">
        <f>'Лаборатории(итоги)'!K32</f>
        <v>2</v>
      </c>
      <c r="M29" s="24">
        <f t="shared" si="2"/>
        <v>2</v>
      </c>
      <c r="N29" s="24">
        <v>2</v>
      </c>
      <c r="O29" s="124">
        <f>'Общие итоги'!L32</f>
        <v>2</v>
      </c>
      <c r="P29" s="24" t="e">
        <f>'Общие итоги'!#REF!</f>
        <v>#REF!</v>
      </c>
      <c r="Q29" s="124">
        <f>'Лаборатории(итоги)'!L32</f>
        <v>2</v>
      </c>
      <c r="R29" s="24" t="e">
        <f t="shared" si="3"/>
        <v>#REF!</v>
      </c>
      <c r="S29" s="24">
        <v>2</v>
      </c>
      <c r="T29" s="24">
        <v>2</v>
      </c>
      <c r="U29" s="105"/>
      <c r="V29" s="24"/>
      <c r="W29" s="24"/>
      <c r="X29" s="24"/>
      <c r="Y29" s="24"/>
      <c r="Z29" s="24"/>
    </row>
    <row r="30" spans="1:26" ht="12.75" customHeight="1">
      <c r="A30" s="24" t="str">
        <f>списки!C29</f>
        <v>Стариков Павел Михайлович</v>
      </c>
      <c r="B30" s="124">
        <f>'Общие итоги'!I33</f>
        <v>2</v>
      </c>
      <c r="C30" s="124">
        <f>'Общие итоги'!J33</f>
        <v>2</v>
      </c>
      <c r="D30" s="124">
        <f>'Лаборатории(итоги)'!I33</f>
        <v>2</v>
      </c>
      <c r="E30" s="24">
        <f t="shared" si="0"/>
        <v>2</v>
      </c>
      <c r="F30" s="122">
        <v>2</v>
      </c>
      <c r="G30" s="124">
        <f>'Общие итоги'!K33</f>
        <v>2</v>
      </c>
      <c r="H30" s="124">
        <f>'Лаборатории(итоги)'!J33</f>
        <v>2</v>
      </c>
      <c r="I30" s="24">
        <f t="shared" si="1"/>
        <v>2</v>
      </c>
      <c r="J30" s="122">
        <v>2</v>
      </c>
      <c r="K30" s="124">
        <f>'Общие итоги'!N33</f>
        <v>2</v>
      </c>
      <c r="L30" s="124">
        <f>'Лаборатории(итоги)'!K33</f>
        <v>2</v>
      </c>
      <c r="M30" s="24">
        <f t="shared" si="2"/>
        <v>2</v>
      </c>
      <c r="N30" s="24">
        <v>2</v>
      </c>
      <c r="O30" s="124">
        <f>'Общие итоги'!L33</f>
        <v>2</v>
      </c>
      <c r="P30" s="24" t="e">
        <f>'Общие итоги'!#REF!</f>
        <v>#REF!</v>
      </c>
      <c r="Q30" s="124">
        <f>'Лаборатории(итоги)'!L33</f>
        <v>2</v>
      </c>
      <c r="R30" s="24" t="e">
        <f t="shared" si="3"/>
        <v>#REF!</v>
      </c>
      <c r="S30" s="24">
        <v>2</v>
      </c>
      <c r="T30" s="24">
        <v>2</v>
      </c>
      <c r="U30" s="105"/>
      <c r="V30" s="24"/>
      <c r="W30" s="24"/>
      <c r="X30" s="24"/>
      <c r="Y30" s="24"/>
      <c r="Z30" s="24"/>
    </row>
    <row r="31" spans="1:26" ht="12.75" customHeight="1">
      <c r="A31" s="24" t="str">
        <f>списки!C30</f>
        <v>Степанова Кристина Александровна</v>
      </c>
      <c r="B31" s="124">
        <f>'Общие итоги'!I34</f>
        <v>5</v>
      </c>
      <c r="C31" s="124">
        <f>'Общие итоги'!J34</f>
        <v>4</v>
      </c>
      <c r="D31" s="124">
        <f>'Лаборатории(итоги)'!I34</f>
        <v>4.7</v>
      </c>
      <c r="E31" s="24">
        <f t="shared" si="0"/>
        <v>4.8499999999999996</v>
      </c>
      <c r="F31" s="122">
        <v>2</v>
      </c>
      <c r="G31" s="124">
        <f>'Общие итоги'!K34</f>
        <v>2</v>
      </c>
      <c r="H31" s="124">
        <f>'Лаборатории(итоги)'!J34</f>
        <v>5</v>
      </c>
      <c r="I31" s="24">
        <f t="shared" si="1"/>
        <v>3.6666666666666665</v>
      </c>
      <c r="J31" s="122">
        <v>2</v>
      </c>
      <c r="K31" s="124">
        <f>'Общие итоги'!N34</f>
        <v>2</v>
      </c>
      <c r="L31" s="124">
        <f>'Лаборатории(итоги)'!K34</f>
        <v>2</v>
      </c>
      <c r="M31" s="24">
        <f t="shared" si="2"/>
        <v>2</v>
      </c>
      <c r="N31" s="24">
        <v>2</v>
      </c>
      <c r="O31" s="124">
        <f>'Общие итоги'!L34</f>
        <v>2</v>
      </c>
      <c r="P31" s="24" t="e">
        <f>'Общие итоги'!#REF!</f>
        <v>#REF!</v>
      </c>
      <c r="Q31" s="124">
        <f>'Лаборатории(итоги)'!L34</f>
        <v>2</v>
      </c>
      <c r="R31" s="24" t="e">
        <f t="shared" si="3"/>
        <v>#REF!</v>
      </c>
      <c r="S31" s="24">
        <v>2</v>
      </c>
      <c r="T31" s="24">
        <v>2</v>
      </c>
      <c r="U31" s="105"/>
      <c r="V31" s="24"/>
      <c r="W31" s="24"/>
      <c r="X31" s="24"/>
      <c r="Y31" s="24"/>
      <c r="Z31" s="24"/>
    </row>
    <row r="32" spans="1:26" ht="12.75" customHeight="1">
      <c r="A32" s="24" t="str">
        <f>списки!C31</f>
        <v>Фам Ань Ту</v>
      </c>
      <c r="B32" s="124">
        <f>'Общие итоги'!I35</f>
        <v>5</v>
      </c>
      <c r="C32" s="124">
        <f>'Общие итоги'!J35</f>
        <v>5</v>
      </c>
      <c r="D32" s="124">
        <f>'Лаборатории(итоги)'!I35</f>
        <v>4.7</v>
      </c>
      <c r="E32" s="24">
        <f t="shared" si="0"/>
        <v>4.8499999999999996</v>
      </c>
      <c r="F32" s="122">
        <v>2</v>
      </c>
      <c r="G32" s="124">
        <f>'Общие итоги'!K35</f>
        <v>2</v>
      </c>
      <c r="H32" s="124">
        <f>'Лаборатории(итоги)'!J35</f>
        <v>2</v>
      </c>
      <c r="I32" s="24">
        <f t="shared" si="1"/>
        <v>3</v>
      </c>
      <c r="J32" s="122">
        <v>2</v>
      </c>
      <c r="K32" s="124">
        <f>'Общие итоги'!N35</f>
        <v>2</v>
      </c>
      <c r="L32" s="124">
        <f>'Лаборатории(итоги)'!K35</f>
        <v>2</v>
      </c>
      <c r="M32" s="24">
        <f t="shared" si="2"/>
        <v>2</v>
      </c>
      <c r="N32" s="24">
        <v>2</v>
      </c>
      <c r="O32" s="124">
        <f>'Общие итоги'!L35</f>
        <v>2</v>
      </c>
      <c r="P32" s="24" t="e">
        <f>'Общие итоги'!#REF!</f>
        <v>#REF!</v>
      </c>
      <c r="Q32" s="124">
        <f>'Лаборатории(итоги)'!L35</f>
        <v>2</v>
      </c>
      <c r="R32" s="24" t="e">
        <f t="shared" si="3"/>
        <v>#REF!</v>
      </c>
      <c r="S32" s="24">
        <v>2</v>
      </c>
      <c r="T32" s="24">
        <v>2</v>
      </c>
      <c r="U32" s="105"/>
      <c r="V32" s="24"/>
      <c r="W32" s="24"/>
      <c r="X32" s="24"/>
      <c r="Y32" s="24"/>
      <c r="Z32" s="24"/>
    </row>
    <row r="33" spans="1:26" ht="12.75" customHeight="1">
      <c r="A33" s="24" t="str">
        <f>списки!C32</f>
        <v>Шевченко Арина Александровна</v>
      </c>
      <c r="B33" s="124">
        <f>'Общие итоги'!I36</f>
        <v>4</v>
      </c>
      <c r="C33" s="124">
        <f>'Общие итоги'!J36</f>
        <v>5</v>
      </c>
      <c r="D33" s="124">
        <f>'Лаборатории(итоги)'!I36</f>
        <v>4.7</v>
      </c>
      <c r="E33" s="24">
        <f t="shared" si="0"/>
        <v>4.3499999999999996</v>
      </c>
      <c r="F33" s="122">
        <v>2</v>
      </c>
      <c r="G33" s="124">
        <f>'Общие итоги'!K36</f>
        <v>2</v>
      </c>
      <c r="H33" s="124">
        <f>'Лаборатории(итоги)'!J36</f>
        <v>4.7</v>
      </c>
      <c r="I33" s="24">
        <f t="shared" si="1"/>
        <v>3.9</v>
      </c>
      <c r="J33" s="122">
        <v>2</v>
      </c>
      <c r="K33" s="124">
        <f>'Общие итоги'!N36</f>
        <v>2</v>
      </c>
      <c r="L33" s="124">
        <f>'Лаборатории(итоги)'!K36</f>
        <v>2</v>
      </c>
      <c r="M33" s="24">
        <f t="shared" si="2"/>
        <v>2</v>
      </c>
      <c r="N33" s="24">
        <v>2</v>
      </c>
      <c r="O33" s="124">
        <f>'Общие итоги'!L36</f>
        <v>2</v>
      </c>
      <c r="P33" s="24" t="e">
        <f>'Общие итоги'!#REF!</f>
        <v>#REF!</v>
      </c>
      <c r="Q33" s="124">
        <f>'Лаборатории(итоги)'!L36</f>
        <v>2</v>
      </c>
      <c r="R33" s="24" t="e">
        <f t="shared" si="3"/>
        <v>#REF!</v>
      </c>
      <c r="S33" s="24">
        <v>2</v>
      </c>
      <c r="T33" s="24">
        <v>2</v>
      </c>
      <c r="U33" s="105"/>
      <c r="V33" s="24"/>
      <c r="W33" s="24"/>
      <c r="X33" s="24"/>
      <c r="Y33" s="24"/>
      <c r="Z33" s="24"/>
    </row>
    <row r="34" spans="1:26" ht="12.75" customHeight="1">
      <c r="A34" s="24" t="str">
        <f>списки!C33</f>
        <v>Щулькин Никита Сергеевич</v>
      </c>
      <c r="B34" s="124">
        <f>'Общие итоги'!I37</f>
        <v>5</v>
      </c>
      <c r="C34" s="124">
        <f>'Общие итоги'!J37</f>
        <v>4</v>
      </c>
      <c r="D34" s="124">
        <f>'Лаборатории(итоги)'!I37</f>
        <v>3.7</v>
      </c>
      <c r="E34" s="24">
        <f t="shared" si="0"/>
        <v>4.3499999999999996</v>
      </c>
      <c r="F34" s="122">
        <v>2</v>
      </c>
      <c r="G34" s="124">
        <f>'Общие итоги'!K37</f>
        <v>2</v>
      </c>
      <c r="H34" s="124">
        <f>'Лаборатории(итоги)'!J37</f>
        <v>5</v>
      </c>
      <c r="I34" s="24">
        <f t="shared" si="1"/>
        <v>3.6666666666666665</v>
      </c>
      <c r="J34" s="122">
        <v>2</v>
      </c>
      <c r="K34" s="124">
        <f>'Общие итоги'!N37</f>
        <v>2</v>
      </c>
      <c r="L34" s="124">
        <f>'Лаборатории(итоги)'!K37</f>
        <v>2</v>
      </c>
      <c r="M34" s="24">
        <f t="shared" si="2"/>
        <v>2</v>
      </c>
      <c r="N34" s="24">
        <v>2</v>
      </c>
      <c r="O34" s="124">
        <f>'Общие итоги'!L37</f>
        <v>2</v>
      </c>
      <c r="P34" s="24" t="e">
        <f>'Общие итоги'!#REF!</f>
        <v>#REF!</v>
      </c>
      <c r="Q34" s="124">
        <f>'Лаборатории(итоги)'!L37</f>
        <v>2</v>
      </c>
      <c r="R34" s="24" t="e">
        <f t="shared" si="3"/>
        <v>#REF!</v>
      </c>
      <c r="S34" s="24">
        <v>2</v>
      </c>
      <c r="T34" s="24">
        <v>2</v>
      </c>
      <c r="U34" s="105"/>
      <c r="V34" s="24"/>
      <c r="W34" s="24"/>
      <c r="X34" s="24"/>
      <c r="Y34" s="24"/>
      <c r="Z34" s="24"/>
    </row>
    <row r="35" spans="1:26" ht="12.75" customHeight="1">
      <c r="A35" s="24" t="str">
        <f>списки!C34</f>
        <v>Абдиев Лочин Журабек угли</v>
      </c>
      <c r="B35" s="124">
        <f>'Общие итоги'!I38</f>
        <v>2</v>
      </c>
      <c r="C35" s="124">
        <f>'Общие итоги'!J38</f>
        <v>4</v>
      </c>
      <c r="D35" s="124">
        <f>'Лаборатории(итоги)'!I38</f>
        <v>2</v>
      </c>
      <c r="E35" s="24">
        <f t="shared" si="0"/>
        <v>2</v>
      </c>
      <c r="F35" s="122">
        <v>2</v>
      </c>
      <c r="G35" s="124">
        <f>'Общие итоги'!K38</f>
        <v>2</v>
      </c>
      <c r="H35" s="124">
        <f>'Лаборатории(итоги)'!J38</f>
        <v>2</v>
      </c>
      <c r="I35" s="24">
        <f t="shared" si="1"/>
        <v>2.6666666666666665</v>
      </c>
      <c r="J35" s="122">
        <v>2</v>
      </c>
      <c r="K35" s="124">
        <f>'Общие итоги'!N38</f>
        <v>2</v>
      </c>
      <c r="L35" s="124">
        <f>'Лаборатории(итоги)'!K38</f>
        <v>2</v>
      </c>
      <c r="M35" s="24">
        <f t="shared" si="2"/>
        <v>2</v>
      </c>
      <c r="N35" s="24">
        <v>2</v>
      </c>
      <c r="O35" s="124">
        <f>'Общие итоги'!L38</f>
        <v>2</v>
      </c>
      <c r="P35" s="24" t="e">
        <f>'Общие итоги'!#REF!</f>
        <v>#REF!</v>
      </c>
      <c r="Q35" s="124">
        <f>'Лаборатории(итоги)'!L38</f>
        <v>2</v>
      </c>
      <c r="R35" s="24" t="e">
        <f t="shared" si="3"/>
        <v>#REF!</v>
      </c>
      <c r="S35" s="24">
        <v>2</v>
      </c>
      <c r="T35" s="24">
        <v>2</v>
      </c>
      <c r="U35" s="105"/>
      <c r="V35" s="24"/>
      <c r="W35" s="24"/>
      <c r="X35" s="24"/>
      <c r="Y35" s="24"/>
      <c r="Z35" s="24"/>
    </row>
    <row r="36" spans="1:26" ht="12.75" customHeight="1">
      <c r="A36" s="24" t="str">
        <f>списки!C35</f>
        <v>Аксёнова Ирина Александровна</v>
      </c>
      <c r="B36" s="124">
        <f>'Общие итоги'!I39</f>
        <v>5</v>
      </c>
      <c r="C36" s="124">
        <f>'Общие итоги'!J39</f>
        <v>5</v>
      </c>
      <c r="D36" s="124">
        <f>'Лаборатории(итоги)'!I39</f>
        <v>5</v>
      </c>
      <c r="E36" s="24">
        <f t="shared" si="0"/>
        <v>5</v>
      </c>
      <c r="F36" s="122">
        <v>2</v>
      </c>
      <c r="G36" s="124">
        <f>'Общие итоги'!K39</f>
        <v>2</v>
      </c>
      <c r="H36" s="124">
        <f>'Лаборатории(итоги)'!J39</f>
        <v>5</v>
      </c>
      <c r="I36" s="24">
        <f t="shared" si="1"/>
        <v>4</v>
      </c>
      <c r="J36" s="122">
        <v>2</v>
      </c>
      <c r="K36" s="124">
        <f>'Общие итоги'!N39</f>
        <v>2</v>
      </c>
      <c r="L36" s="124">
        <f>'Лаборатории(итоги)'!K39</f>
        <v>2</v>
      </c>
      <c r="M36" s="24">
        <f t="shared" si="2"/>
        <v>2</v>
      </c>
      <c r="N36" s="24">
        <v>2</v>
      </c>
      <c r="O36" s="124">
        <f>'Общие итоги'!L39</f>
        <v>2</v>
      </c>
      <c r="P36" s="24" t="e">
        <f>'Общие итоги'!#REF!</f>
        <v>#REF!</v>
      </c>
      <c r="Q36" s="124">
        <f>'Лаборатории(итоги)'!L39</f>
        <v>2</v>
      </c>
      <c r="R36" s="24" t="e">
        <f t="shared" si="3"/>
        <v>#REF!</v>
      </c>
      <c r="S36" s="24">
        <v>2</v>
      </c>
      <c r="T36" s="24">
        <v>2</v>
      </c>
      <c r="U36" s="105"/>
      <c r="V36" s="24"/>
      <c r="W36" s="24"/>
      <c r="X36" s="24"/>
      <c r="Y36" s="24"/>
      <c r="Z36" s="24"/>
    </row>
    <row r="37" spans="1:26" ht="12.75" customHeight="1">
      <c r="A37" s="24" t="str">
        <f>списки!C36</f>
        <v>Александрова Полина Андреевна</v>
      </c>
      <c r="B37" s="124">
        <f>'Общие итоги'!I40</f>
        <v>5</v>
      </c>
      <c r="C37" s="124">
        <f>'Общие итоги'!J40</f>
        <v>2</v>
      </c>
      <c r="D37" s="124">
        <f>'Лаборатории(итоги)'!I40</f>
        <v>5.3</v>
      </c>
      <c r="E37" s="24">
        <f t="shared" si="0"/>
        <v>5.15</v>
      </c>
      <c r="F37" s="122">
        <v>2</v>
      </c>
      <c r="G37" s="124">
        <f>'Общие итоги'!K40</f>
        <v>2</v>
      </c>
      <c r="H37" s="124">
        <f>'Лаборатории(итоги)'!J40</f>
        <v>4.7</v>
      </c>
      <c r="I37" s="24">
        <f t="shared" si="1"/>
        <v>2.9</v>
      </c>
      <c r="J37" s="122">
        <v>2</v>
      </c>
      <c r="K37" s="124">
        <f>'Общие итоги'!N40</f>
        <v>2</v>
      </c>
      <c r="L37" s="124">
        <f>'Лаборатории(итоги)'!K40</f>
        <v>2</v>
      </c>
      <c r="M37" s="24">
        <f t="shared" si="2"/>
        <v>2</v>
      </c>
      <c r="N37" s="24">
        <v>2</v>
      </c>
      <c r="O37" s="124">
        <f>'Общие итоги'!L40</f>
        <v>2</v>
      </c>
      <c r="P37" s="24" t="e">
        <f>'Общие итоги'!#REF!</f>
        <v>#REF!</v>
      </c>
      <c r="Q37" s="124">
        <f>'Лаборатории(итоги)'!L40</f>
        <v>2</v>
      </c>
      <c r="R37" s="24" t="e">
        <f t="shared" si="3"/>
        <v>#REF!</v>
      </c>
      <c r="S37" s="24">
        <v>2</v>
      </c>
      <c r="T37" s="24">
        <v>2</v>
      </c>
      <c r="U37" s="105"/>
      <c r="V37" s="24"/>
      <c r="W37" s="24"/>
      <c r="X37" s="24"/>
      <c r="Y37" s="24"/>
      <c r="Z37" s="24"/>
    </row>
    <row r="38" spans="1:26" ht="12.75" customHeight="1">
      <c r="A38" s="24" t="str">
        <f>списки!C37</f>
        <v>Алексеев Григорий Александрович</v>
      </c>
      <c r="B38" s="124">
        <f>'Общие итоги'!I41</f>
        <v>3</v>
      </c>
      <c r="C38" s="124">
        <f>'Общие итоги'!J41</f>
        <v>5</v>
      </c>
      <c r="D38" s="124">
        <f>'Лаборатории(итоги)'!I41</f>
        <v>4.7</v>
      </c>
      <c r="E38" s="24">
        <f t="shared" si="0"/>
        <v>3.85</v>
      </c>
      <c r="F38" s="122">
        <v>2</v>
      </c>
      <c r="G38" s="124">
        <f>'Общие итоги'!K41</f>
        <v>2</v>
      </c>
      <c r="H38" s="124">
        <f>'Лаборатории(итоги)'!J41</f>
        <v>3.7</v>
      </c>
      <c r="I38" s="24">
        <f t="shared" si="1"/>
        <v>3.5666666666666664</v>
      </c>
      <c r="J38" s="122">
        <v>2</v>
      </c>
      <c r="K38" s="124">
        <f>'Общие итоги'!N41</f>
        <v>2</v>
      </c>
      <c r="L38" s="124">
        <f>'Лаборатории(итоги)'!K41</f>
        <v>2</v>
      </c>
      <c r="M38" s="24">
        <f t="shared" si="2"/>
        <v>2</v>
      </c>
      <c r="N38" s="24">
        <v>2</v>
      </c>
      <c r="O38" s="124">
        <f>'Общие итоги'!L41</f>
        <v>2</v>
      </c>
      <c r="P38" s="24" t="e">
        <f>'Общие итоги'!#REF!</f>
        <v>#REF!</v>
      </c>
      <c r="Q38" s="124">
        <f>'Лаборатории(итоги)'!L41</f>
        <v>2</v>
      </c>
      <c r="R38" s="24" t="e">
        <f t="shared" si="3"/>
        <v>#REF!</v>
      </c>
      <c r="S38" s="24">
        <v>2</v>
      </c>
      <c r="T38" s="24">
        <v>2</v>
      </c>
      <c r="U38" s="105"/>
      <c r="V38" s="24"/>
      <c r="W38" s="24"/>
      <c r="X38" s="24"/>
      <c r="Y38" s="24"/>
      <c r="Z38" s="24"/>
    </row>
    <row r="39" spans="1:26" ht="12.75" customHeight="1">
      <c r="A39" s="24" t="str">
        <f>списки!C38</f>
        <v>Аслонов Умид Гани угли</v>
      </c>
      <c r="B39" s="124">
        <f>'Общие итоги'!I42</f>
        <v>5</v>
      </c>
      <c r="C39" s="124">
        <f>'Общие итоги'!J42</f>
        <v>2</v>
      </c>
      <c r="D39" s="124">
        <f>'Лаборатории(итоги)'!I42</f>
        <v>3</v>
      </c>
      <c r="E39" s="24">
        <f t="shared" si="0"/>
        <v>4</v>
      </c>
      <c r="F39" s="122">
        <v>2</v>
      </c>
      <c r="G39" s="124">
        <f>'Общие итоги'!K42</f>
        <v>2</v>
      </c>
      <c r="H39" s="124">
        <f>'Лаборатории(итоги)'!J42</f>
        <v>4</v>
      </c>
      <c r="I39" s="24">
        <f t="shared" si="1"/>
        <v>2.6666666666666665</v>
      </c>
      <c r="J39" s="122">
        <v>2</v>
      </c>
      <c r="K39" s="124">
        <f>'Общие итоги'!N42</f>
        <v>2</v>
      </c>
      <c r="L39" s="124">
        <f>'Лаборатории(итоги)'!K42</f>
        <v>2</v>
      </c>
      <c r="M39" s="24">
        <f t="shared" si="2"/>
        <v>2</v>
      </c>
      <c r="N39" s="24">
        <v>2</v>
      </c>
      <c r="O39" s="124">
        <f>'Общие итоги'!L42</f>
        <v>2</v>
      </c>
      <c r="P39" s="24" t="e">
        <f>'Общие итоги'!#REF!</f>
        <v>#REF!</v>
      </c>
      <c r="Q39" s="124">
        <f>'Лаборатории(итоги)'!L42</f>
        <v>2</v>
      </c>
      <c r="R39" s="24" t="e">
        <f t="shared" si="3"/>
        <v>#REF!</v>
      </c>
      <c r="S39" s="24">
        <v>2</v>
      </c>
      <c r="T39" s="24">
        <v>2</v>
      </c>
      <c r="U39" s="105"/>
      <c r="V39" s="24"/>
      <c r="W39" s="24"/>
      <c r="X39" s="24"/>
      <c r="Y39" s="24"/>
      <c r="Z39" s="24"/>
    </row>
    <row r="40" spans="1:26" ht="12.75" customHeight="1">
      <c r="A40" s="24" t="str">
        <f>списки!C39</f>
        <v>Балыков Артем Владимирович</v>
      </c>
      <c r="B40" s="124">
        <f>'Общие итоги'!I43</f>
        <v>5</v>
      </c>
      <c r="C40" s="124">
        <f>'Общие итоги'!J43</f>
        <v>4</v>
      </c>
      <c r="D40" s="124">
        <f>'Лаборатории(итоги)'!I43</f>
        <v>5</v>
      </c>
      <c r="E40" s="24">
        <f t="shared" si="0"/>
        <v>5</v>
      </c>
      <c r="F40" s="122">
        <v>2</v>
      </c>
      <c r="G40" s="124">
        <f>'Общие итоги'!K43</f>
        <v>2</v>
      </c>
      <c r="H40" s="124">
        <f>'Лаборатории(итоги)'!J43</f>
        <v>5</v>
      </c>
      <c r="I40" s="24">
        <f t="shared" si="1"/>
        <v>3.6666666666666665</v>
      </c>
      <c r="J40" s="122">
        <v>2</v>
      </c>
      <c r="K40" s="124">
        <f>'Общие итоги'!N43</f>
        <v>2</v>
      </c>
      <c r="L40" s="124">
        <f>'Лаборатории(итоги)'!K43</f>
        <v>2</v>
      </c>
      <c r="M40" s="24">
        <f t="shared" si="2"/>
        <v>2</v>
      </c>
      <c r="N40" s="24">
        <v>2</v>
      </c>
      <c r="O40" s="124">
        <f>'Общие итоги'!L43</f>
        <v>2</v>
      </c>
      <c r="P40" s="24" t="e">
        <f>'Общие итоги'!#REF!</f>
        <v>#REF!</v>
      </c>
      <c r="Q40" s="124">
        <f>'Лаборатории(итоги)'!L43</f>
        <v>2</v>
      </c>
      <c r="R40" s="24" t="e">
        <f t="shared" si="3"/>
        <v>#REF!</v>
      </c>
      <c r="S40" s="24">
        <v>2</v>
      </c>
      <c r="T40" s="24">
        <v>2</v>
      </c>
      <c r="U40" s="105"/>
      <c r="V40" s="24"/>
      <c r="W40" s="24"/>
      <c r="X40" s="24"/>
      <c r="Y40" s="24"/>
      <c r="Z40" s="24"/>
    </row>
    <row r="41" spans="1:26" ht="12.75" customHeight="1">
      <c r="A41" s="24" t="str">
        <f>списки!C40</f>
        <v>Вильданов Артём Русланович</v>
      </c>
      <c r="B41" s="124">
        <f>'Общие итоги'!I44</f>
        <v>5</v>
      </c>
      <c r="C41" s="124">
        <f>'Общие итоги'!J44</f>
        <v>5</v>
      </c>
      <c r="D41" s="124">
        <f>'Лаборатории(итоги)'!I44</f>
        <v>4.3</v>
      </c>
      <c r="E41" s="24">
        <f t="shared" si="0"/>
        <v>4.6500000000000004</v>
      </c>
      <c r="F41" s="122">
        <v>2</v>
      </c>
      <c r="G41" s="124">
        <f>'Общие итоги'!K44</f>
        <v>2</v>
      </c>
      <c r="H41" s="124">
        <f>'Лаборатории(итоги)'!J44</f>
        <v>2</v>
      </c>
      <c r="I41" s="24">
        <f t="shared" si="1"/>
        <v>3</v>
      </c>
      <c r="J41" s="122">
        <v>2</v>
      </c>
      <c r="K41" s="124">
        <f>'Общие итоги'!N44</f>
        <v>2</v>
      </c>
      <c r="L41" s="124">
        <f>'Лаборатории(итоги)'!K44</f>
        <v>2</v>
      </c>
      <c r="M41" s="24">
        <f t="shared" si="2"/>
        <v>2</v>
      </c>
      <c r="N41" s="24">
        <v>2</v>
      </c>
      <c r="O41" s="124">
        <f>'Общие итоги'!L44</f>
        <v>2</v>
      </c>
      <c r="P41" s="24" t="e">
        <f>'Общие итоги'!#REF!</f>
        <v>#REF!</v>
      </c>
      <c r="Q41" s="124">
        <f>'Лаборатории(итоги)'!L44</f>
        <v>2</v>
      </c>
      <c r="R41" s="24" t="e">
        <f t="shared" si="3"/>
        <v>#REF!</v>
      </c>
      <c r="S41" s="24">
        <v>2</v>
      </c>
      <c r="T41" s="24">
        <v>2</v>
      </c>
      <c r="U41" s="105"/>
      <c r="V41" s="24"/>
      <c r="W41" s="24"/>
      <c r="X41" s="24"/>
      <c r="Y41" s="24"/>
      <c r="Z41" s="24"/>
    </row>
    <row r="42" spans="1:26" ht="12.75" customHeight="1">
      <c r="A42" s="24" t="str">
        <f>списки!C41</f>
        <v>Вушанло Фарух Русланович</v>
      </c>
      <c r="B42" s="124">
        <f>'Общие итоги'!I45</f>
        <v>5</v>
      </c>
      <c r="C42" s="124">
        <f>'Общие итоги'!J45</f>
        <v>5</v>
      </c>
      <c r="D42" s="124">
        <f>'Лаборатории(итоги)'!I45</f>
        <v>4.3</v>
      </c>
      <c r="E42" s="24">
        <f t="shared" si="0"/>
        <v>4.6500000000000004</v>
      </c>
      <c r="F42" s="122">
        <v>2</v>
      </c>
      <c r="G42" s="124">
        <f>'Общие итоги'!K45</f>
        <v>2</v>
      </c>
      <c r="H42" s="124">
        <f>'Лаборатории(итоги)'!J45</f>
        <v>4</v>
      </c>
      <c r="I42" s="24">
        <f t="shared" si="1"/>
        <v>3.6666666666666665</v>
      </c>
      <c r="J42" s="122">
        <v>2</v>
      </c>
      <c r="K42" s="124">
        <f>'Общие итоги'!N45</f>
        <v>2</v>
      </c>
      <c r="L42" s="124">
        <f>'Лаборатории(итоги)'!K45</f>
        <v>2</v>
      </c>
      <c r="M42" s="24">
        <f t="shared" si="2"/>
        <v>2</v>
      </c>
      <c r="N42" s="24">
        <v>2</v>
      </c>
      <c r="O42" s="124">
        <f>'Общие итоги'!L45</f>
        <v>2</v>
      </c>
      <c r="P42" s="24" t="e">
        <f>'Общие итоги'!#REF!</f>
        <v>#REF!</v>
      </c>
      <c r="Q42" s="124">
        <f>'Лаборатории(итоги)'!L45</f>
        <v>2</v>
      </c>
      <c r="R42" s="24" t="e">
        <f t="shared" si="3"/>
        <v>#REF!</v>
      </c>
      <c r="S42" s="24">
        <v>2</v>
      </c>
      <c r="T42" s="24">
        <v>2</v>
      </c>
      <c r="U42" s="105"/>
      <c r="V42" s="24"/>
      <c r="W42" s="24"/>
      <c r="X42" s="24"/>
      <c r="Y42" s="24"/>
      <c r="Z42" s="24"/>
    </row>
    <row r="43" spans="1:26" ht="12.75" customHeight="1">
      <c r="A43" s="24" t="str">
        <f>списки!C42</f>
        <v>Вячистый Тимофей Дмитриевич</v>
      </c>
      <c r="B43" s="124">
        <f>'Общие итоги'!I46</f>
        <v>5</v>
      </c>
      <c r="C43" s="124">
        <f>'Общие итоги'!J46</f>
        <v>5</v>
      </c>
      <c r="D43" s="124">
        <f>'Лаборатории(итоги)'!I46</f>
        <v>4</v>
      </c>
      <c r="E43" s="24">
        <f t="shared" si="0"/>
        <v>4.5</v>
      </c>
      <c r="F43" s="122">
        <v>2</v>
      </c>
      <c r="G43" s="124">
        <f>'Общие итоги'!K46</f>
        <v>2</v>
      </c>
      <c r="H43" s="124">
        <f>'Лаборатории(итоги)'!J46</f>
        <v>5</v>
      </c>
      <c r="I43" s="24">
        <f t="shared" si="1"/>
        <v>4</v>
      </c>
      <c r="J43" s="122">
        <v>2</v>
      </c>
      <c r="K43" s="124">
        <f>'Общие итоги'!N46</f>
        <v>2</v>
      </c>
      <c r="L43" s="124">
        <f>'Лаборатории(итоги)'!K46</f>
        <v>2</v>
      </c>
      <c r="M43" s="24">
        <f t="shared" si="2"/>
        <v>2</v>
      </c>
      <c r="N43" s="24">
        <v>2</v>
      </c>
      <c r="O43" s="124">
        <f>'Общие итоги'!L46</f>
        <v>2</v>
      </c>
      <c r="P43" s="24" t="e">
        <f>'Общие итоги'!#REF!</f>
        <v>#REF!</v>
      </c>
      <c r="Q43" s="124">
        <f>'Лаборатории(итоги)'!L46</f>
        <v>2</v>
      </c>
      <c r="R43" s="24" t="e">
        <f t="shared" si="3"/>
        <v>#REF!</v>
      </c>
      <c r="S43" s="24">
        <v>2</v>
      </c>
      <c r="T43" s="24">
        <v>2</v>
      </c>
      <c r="U43" s="105"/>
      <c r="V43" s="24"/>
      <c r="W43" s="24"/>
      <c r="X43" s="24"/>
      <c r="Y43" s="24"/>
      <c r="Z43" s="24"/>
    </row>
    <row r="44" spans="1:26" ht="12.75" customHeight="1">
      <c r="A44" s="24" t="str">
        <f>списки!C43</f>
        <v>Дик Иван Сергеевич</v>
      </c>
      <c r="B44" s="124">
        <f>'Общие итоги'!I47</f>
        <v>5</v>
      </c>
      <c r="C44" s="124">
        <f>'Общие итоги'!J47</f>
        <v>5</v>
      </c>
      <c r="D44" s="124">
        <f>'Лаборатории(итоги)'!I47</f>
        <v>4</v>
      </c>
      <c r="E44" s="24">
        <f t="shared" si="0"/>
        <v>4.5</v>
      </c>
      <c r="F44" s="122">
        <v>2</v>
      </c>
      <c r="G44" s="124">
        <f>'Общие итоги'!K47</f>
        <v>2</v>
      </c>
      <c r="H44" s="124">
        <f>'Лаборатории(итоги)'!J47</f>
        <v>5</v>
      </c>
      <c r="I44" s="24">
        <f t="shared" si="1"/>
        <v>4</v>
      </c>
      <c r="J44" s="122">
        <v>2</v>
      </c>
      <c r="K44" s="124">
        <f>'Общие итоги'!N47</f>
        <v>2</v>
      </c>
      <c r="L44" s="124">
        <f>'Лаборатории(итоги)'!K47</f>
        <v>2</v>
      </c>
      <c r="M44" s="24">
        <f t="shared" si="2"/>
        <v>2</v>
      </c>
      <c r="N44" s="24">
        <v>2</v>
      </c>
      <c r="O44" s="124">
        <f>'Общие итоги'!L47</f>
        <v>2</v>
      </c>
      <c r="P44" s="24" t="e">
        <f>'Общие итоги'!#REF!</f>
        <v>#REF!</v>
      </c>
      <c r="Q44" s="124">
        <f>'Лаборатории(итоги)'!L47</f>
        <v>2</v>
      </c>
      <c r="R44" s="24" t="e">
        <f t="shared" si="3"/>
        <v>#REF!</v>
      </c>
      <c r="S44" s="24">
        <v>2</v>
      </c>
      <c r="T44" s="24">
        <v>2</v>
      </c>
      <c r="U44" s="105"/>
      <c r="V44" s="24"/>
      <c r="W44" s="24"/>
      <c r="X44" s="24"/>
      <c r="Y44" s="24"/>
      <c r="Z44" s="24"/>
    </row>
    <row r="45" spans="1:26" ht="12.75" customHeight="1">
      <c r="A45" s="24" t="str">
        <f>списки!C44</f>
        <v>Жахонов Жамшед Гафур угли</v>
      </c>
      <c r="B45" s="124">
        <f>'Общие итоги'!I48</f>
        <v>2</v>
      </c>
      <c r="C45" s="124">
        <f>'Общие итоги'!J48</f>
        <v>2</v>
      </c>
      <c r="D45" s="124">
        <f>'Лаборатории(итоги)'!I48</f>
        <v>2</v>
      </c>
      <c r="E45" s="24">
        <f t="shared" si="0"/>
        <v>2</v>
      </c>
      <c r="F45" s="122">
        <v>2</v>
      </c>
      <c r="G45" s="124">
        <f>'Общие итоги'!K48</f>
        <v>2</v>
      </c>
      <c r="H45" s="124">
        <f>'Лаборатории(итоги)'!J48</f>
        <v>2</v>
      </c>
      <c r="I45" s="24">
        <f t="shared" si="1"/>
        <v>2</v>
      </c>
      <c r="J45" s="122">
        <v>2</v>
      </c>
      <c r="K45" s="124">
        <f>'Общие итоги'!N48</f>
        <v>2</v>
      </c>
      <c r="L45" s="124">
        <f>'Лаборатории(итоги)'!K48</f>
        <v>2</v>
      </c>
      <c r="M45" s="24">
        <f t="shared" si="2"/>
        <v>2</v>
      </c>
      <c r="N45" s="24">
        <v>2</v>
      </c>
      <c r="O45" s="124">
        <f>'Общие итоги'!L48</f>
        <v>2</v>
      </c>
      <c r="P45" s="24" t="e">
        <f>'Общие итоги'!#REF!</f>
        <v>#REF!</v>
      </c>
      <c r="Q45" s="124">
        <f>'Лаборатории(итоги)'!L48</f>
        <v>2</v>
      </c>
      <c r="R45" s="24" t="e">
        <f t="shared" si="3"/>
        <v>#REF!</v>
      </c>
      <c r="S45" s="24">
        <v>2</v>
      </c>
      <c r="T45" s="24">
        <v>2</v>
      </c>
      <c r="U45" s="105"/>
      <c r="V45" s="24"/>
      <c r="W45" s="24"/>
      <c r="X45" s="24"/>
      <c r="Y45" s="24"/>
      <c r="Z45" s="24"/>
    </row>
    <row r="46" spans="1:26" ht="12.75" customHeight="1">
      <c r="A46" s="24" t="str">
        <f>списки!C45</f>
        <v>Зарембо Алексей Константинович</v>
      </c>
      <c r="B46" s="124">
        <f>'Общие итоги'!I49</f>
        <v>3</v>
      </c>
      <c r="C46" s="124">
        <f>'Общие итоги'!J49</f>
        <v>5</v>
      </c>
      <c r="D46" s="124">
        <f>'Лаборатории(итоги)'!I49</f>
        <v>2</v>
      </c>
      <c r="E46" s="24">
        <f t="shared" si="0"/>
        <v>2.5</v>
      </c>
      <c r="F46" s="122">
        <v>2</v>
      </c>
      <c r="G46" s="124">
        <f>'Общие итоги'!K49</f>
        <v>2</v>
      </c>
      <c r="H46" s="124">
        <f>'Лаборатории(итоги)'!J49</f>
        <v>2</v>
      </c>
      <c r="I46" s="24">
        <f t="shared" si="1"/>
        <v>3</v>
      </c>
      <c r="J46" s="122">
        <v>2</v>
      </c>
      <c r="K46" s="124">
        <f>'Общие итоги'!N49</f>
        <v>2</v>
      </c>
      <c r="L46" s="124">
        <f>'Лаборатории(итоги)'!K49</f>
        <v>2</v>
      </c>
      <c r="M46" s="24">
        <f t="shared" si="2"/>
        <v>2</v>
      </c>
      <c r="N46" s="24">
        <v>2</v>
      </c>
      <c r="O46" s="124">
        <f>'Общие итоги'!L49</f>
        <v>2</v>
      </c>
      <c r="P46" s="24" t="e">
        <f>'Общие итоги'!#REF!</f>
        <v>#REF!</v>
      </c>
      <c r="Q46" s="124">
        <f>'Лаборатории(итоги)'!L49</f>
        <v>2</v>
      </c>
      <c r="R46" s="24" t="e">
        <f t="shared" si="3"/>
        <v>#REF!</v>
      </c>
      <c r="S46" s="24">
        <v>2</v>
      </c>
      <c r="T46" s="24">
        <v>2</v>
      </c>
      <c r="U46" s="105"/>
      <c r="V46" s="24"/>
      <c r="W46" s="24"/>
      <c r="X46" s="24"/>
      <c r="Y46" s="24"/>
      <c r="Z46" s="24"/>
    </row>
    <row r="47" spans="1:26" ht="12.75" customHeight="1">
      <c r="A47" s="24" t="str">
        <f>списки!C46</f>
        <v>Злобин Владимир Александрович</v>
      </c>
      <c r="B47" s="124">
        <f>'Общие итоги'!I50</f>
        <v>2</v>
      </c>
      <c r="C47" s="124">
        <f>'Общие итоги'!J50</f>
        <v>2</v>
      </c>
      <c r="D47" s="124">
        <f>'Лаборатории(итоги)'!I50</f>
        <v>2</v>
      </c>
      <c r="E47" s="24">
        <f t="shared" si="0"/>
        <v>2</v>
      </c>
      <c r="F47" s="122">
        <v>2</v>
      </c>
      <c r="G47" s="124">
        <f>'Общие итоги'!K50</f>
        <v>2</v>
      </c>
      <c r="H47" s="124">
        <f>'Лаборатории(итоги)'!J50</f>
        <v>2</v>
      </c>
      <c r="I47" s="24">
        <f t="shared" si="1"/>
        <v>2</v>
      </c>
      <c r="J47" s="122">
        <v>2</v>
      </c>
      <c r="K47" s="124">
        <f>'Общие итоги'!N50</f>
        <v>2</v>
      </c>
      <c r="L47" s="124">
        <f>'Лаборатории(итоги)'!K50</f>
        <v>2</v>
      </c>
      <c r="M47" s="24">
        <f t="shared" si="2"/>
        <v>2</v>
      </c>
      <c r="N47" s="24">
        <v>2</v>
      </c>
      <c r="O47" s="124">
        <f>'Общие итоги'!L50</f>
        <v>2</v>
      </c>
      <c r="P47" s="24" t="e">
        <f>'Общие итоги'!#REF!</f>
        <v>#REF!</v>
      </c>
      <c r="Q47" s="124">
        <f>'Лаборатории(итоги)'!L50</f>
        <v>2</v>
      </c>
      <c r="R47" s="24" t="e">
        <f t="shared" si="3"/>
        <v>#REF!</v>
      </c>
      <c r="S47" s="24">
        <v>2</v>
      </c>
      <c r="T47" s="24">
        <v>2</v>
      </c>
      <c r="U47" s="105"/>
      <c r="V47" s="24"/>
      <c r="W47" s="24"/>
      <c r="X47" s="24"/>
      <c r="Y47" s="24"/>
      <c r="Z47" s="24"/>
    </row>
    <row r="48" spans="1:26" ht="12.75" customHeight="1">
      <c r="A48" s="24" t="str">
        <f>списки!C47</f>
        <v>Кадирходжаева Сабрина Шавкатжоновна</v>
      </c>
      <c r="B48" s="124">
        <f>'Общие итоги'!I51</f>
        <v>2</v>
      </c>
      <c r="C48" s="124">
        <f>'Общие итоги'!J51</f>
        <v>2</v>
      </c>
      <c r="D48" s="124">
        <f>'Лаборатории(итоги)'!I51</f>
        <v>2</v>
      </c>
      <c r="E48" s="24">
        <f t="shared" si="0"/>
        <v>2</v>
      </c>
      <c r="F48" s="122">
        <v>2</v>
      </c>
      <c r="G48" s="124">
        <f>'Общие итоги'!K51</f>
        <v>2</v>
      </c>
      <c r="H48" s="124">
        <f>'Лаборатории(итоги)'!J51</f>
        <v>2</v>
      </c>
      <c r="I48" s="24">
        <f t="shared" si="1"/>
        <v>2</v>
      </c>
      <c r="J48" s="122">
        <v>2</v>
      </c>
      <c r="K48" s="124">
        <f>'Общие итоги'!N51</f>
        <v>2</v>
      </c>
      <c r="L48" s="124">
        <f>'Лаборатории(итоги)'!K51</f>
        <v>2</v>
      </c>
      <c r="M48" s="24">
        <f t="shared" si="2"/>
        <v>2</v>
      </c>
      <c r="N48" s="24">
        <v>2</v>
      </c>
      <c r="O48" s="124">
        <f>'Общие итоги'!L51</f>
        <v>2</v>
      </c>
      <c r="P48" s="24" t="e">
        <f>'Общие итоги'!#REF!</f>
        <v>#REF!</v>
      </c>
      <c r="Q48" s="124">
        <f>'Лаборатории(итоги)'!L51</f>
        <v>2</v>
      </c>
      <c r="R48" s="24" t="e">
        <f t="shared" si="3"/>
        <v>#REF!</v>
      </c>
      <c r="S48" s="24">
        <v>2</v>
      </c>
      <c r="T48" s="24">
        <v>2</v>
      </c>
      <c r="U48" s="105"/>
      <c r="V48" s="24"/>
      <c r="W48" s="24"/>
      <c r="X48" s="24"/>
      <c r="Y48" s="24"/>
      <c r="Z48" s="24"/>
    </row>
    <row r="49" spans="1:26" ht="12.75" customHeight="1">
      <c r="A49" s="24" t="str">
        <f>списки!C48</f>
        <v>Кошевой Даниил Алексеевич</v>
      </c>
      <c r="B49" s="124">
        <f>'Общие итоги'!I52</f>
        <v>3</v>
      </c>
      <c r="C49" s="124">
        <f>'Общие итоги'!J52</f>
        <v>5</v>
      </c>
      <c r="D49" s="124">
        <f>'Лаборатории(итоги)'!I52</f>
        <v>4</v>
      </c>
      <c r="E49" s="24">
        <f t="shared" si="0"/>
        <v>3.5</v>
      </c>
      <c r="F49" s="122">
        <v>2</v>
      </c>
      <c r="G49" s="124">
        <f>'Общие итоги'!K52</f>
        <v>2</v>
      </c>
      <c r="H49" s="124">
        <f>'Лаборатории(итоги)'!J52</f>
        <v>2</v>
      </c>
      <c r="I49" s="24">
        <f t="shared" si="1"/>
        <v>3</v>
      </c>
      <c r="J49" s="122">
        <v>2</v>
      </c>
      <c r="K49" s="124">
        <f>'Общие итоги'!N52</f>
        <v>2</v>
      </c>
      <c r="L49" s="124">
        <f>'Лаборатории(итоги)'!K52</f>
        <v>2</v>
      </c>
      <c r="M49" s="24">
        <f t="shared" si="2"/>
        <v>2</v>
      </c>
      <c r="N49" s="24">
        <v>2</v>
      </c>
      <c r="O49" s="124">
        <f>'Общие итоги'!L52</f>
        <v>2</v>
      </c>
      <c r="P49" s="24" t="e">
        <f>'Общие итоги'!#REF!</f>
        <v>#REF!</v>
      </c>
      <c r="Q49" s="124">
        <f>'Лаборатории(итоги)'!L52</f>
        <v>2</v>
      </c>
      <c r="R49" s="24" t="e">
        <f t="shared" si="3"/>
        <v>#REF!</v>
      </c>
      <c r="S49" s="24">
        <v>2</v>
      </c>
      <c r="T49" s="24">
        <v>2</v>
      </c>
      <c r="U49" s="105"/>
      <c r="V49" s="24"/>
      <c r="W49" s="24"/>
      <c r="X49" s="24"/>
      <c r="Y49" s="24"/>
      <c r="Z49" s="24"/>
    </row>
    <row r="50" spans="1:26" ht="12.75" customHeight="1">
      <c r="A50" s="24" t="str">
        <f>списки!C49</f>
        <v>Леванян Левон Иорданович</v>
      </c>
      <c r="B50" s="124">
        <f>'Общие итоги'!I53</f>
        <v>2</v>
      </c>
      <c r="C50" s="124">
        <f>'Общие итоги'!J53</f>
        <v>2</v>
      </c>
      <c r="D50" s="124">
        <f>'Лаборатории(итоги)'!I53</f>
        <v>2</v>
      </c>
      <c r="E50" s="24">
        <f t="shared" si="0"/>
        <v>2</v>
      </c>
      <c r="F50" s="122">
        <v>2</v>
      </c>
      <c r="G50" s="124">
        <f>'Общие итоги'!K53</f>
        <v>2</v>
      </c>
      <c r="H50" s="124">
        <f>'Лаборатории(итоги)'!J53</f>
        <v>2</v>
      </c>
      <c r="I50" s="24">
        <f t="shared" si="1"/>
        <v>2</v>
      </c>
      <c r="J50" s="122">
        <v>2</v>
      </c>
      <c r="K50" s="124">
        <f>'Общие итоги'!N53</f>
        <v>2</v>
      </c>
      <c r="L50" s="124">
        <f>'Лаборатории(итоги)'!K53</f>
        <v>2</v>
      </c>
      <c r="M50" s="24">
        <f t="shared" si="2"/>
        <v>2</v>
      </c>
      <c r="N50" s="24">
        <v>2</v>
      </c>
      <c r="O50" s="124">
        <f>'Общие итоги'!L53</f>
        <v>2</v>
      </c>
      <c r="P50" s="24" t="e">
        <f>'Общие итоги'!#REF!</f>
        <v>#REF!</v>
      </c>
      <c r="Q50" s="124">
        <f>'Лаборатории(итоги)'!L53</f>
        <v>2</v>
      </c>
      <c r="R50" s="24" t="e">
        <f t="shared" si="3"/>
        <v>#REF!</v>
      </c>
      <c r="S50" s="24">
        <v>2</v>
      </c>
      <c r="T50" s="24">
        <v>2</v>
      </c>
      <c r="U50" s="105"/>
      <c r="V50" s="24"/>
      <c r="W50" s="24"/>
      <c r="X50" s="24"/>
      <c r="Y50" s="24"/>
      <c r="Z50" s="24"/>
    </row>
    <row r="51" spans="1:26" ht="12.75" customHeight="1">
      <c r="A51" s="24" t="str">
        <f>списки!C50</f>
        <v>Мунзензи Мерси</v>
      </c>
      <c r="B51" s="124">
        <f>'Общие итоги'!I54</f>
        <v>2</v>
      </c>
      <c r="C51" s="124">
        <f>'Общие итоги'!J54</f>
        <v>2</v>
      </c>
      <c r="D51" s="124">
        <f>'Лаборатории(итоги)'!I54</f>
        <v>2</v>
      </c>
      <c r="E51" s="24">
        <f t="shared" si="0"/>
        <v>2</v>
      </c>
      <c r="F51" s="122">
        <v>2</v>
      </c>
      <c r="G51" s="124">
        <f>'Общие итоги'!K54</f>
        <v>2</v>
      </c>
      <c r="H51" s="124">
        <f>'Лаборатории(итоги)'!J54</f>
        <v>2</v>
      </c>
      <c r="I51" s="24">
        <f t="shared" si="1"/>
        <v>2</v>
      </c>
      <c r="J51" s="122">
        <v>2</v>
      </c>
      <c r="K51" s="124">
        <f>'Общие итоги'!N54</f>
        <v>2</v>
      </c>
      <c r="L51" s="124">
        <f>'Лаборатории(итоги)'!K54</f>
        <v>2</v>
      </c>
      <c r="M51" s="24">
        <f t="shared" si="2"/>
        <v>2</v>
      </c>
      <c r="N51" s="24">
        <v>2</v>
      </c>
      <c r="O51" s="124">
        <f>'Общие итоги'!L54</f>
        <v>2</v>
      </c>
      <c r="P51" s="24" t="e">
        <f>'Общие итоги'!#REF!</f>
        <v>#REF!</v>
      </c>
      <c r="Q51" s="124">
        <f>'Лаборатории(итоги)'!L54</f>
        <v>2</v>
      </c>
      <c r="R51" s="24" t="e">
        <f t="shared" si="3"/>
        <v>#REF!</v>
      </c>
      <c r="S51" s="24">
        <v>2</v>
      </c>
      <c r="T51" s="24">
        <v>2</v>
      </c>
      <c r="U51" s="105"/>
      <c r="V51" s="24"/>
      <c r="W51" s="24"/>
      <c r="X51" s="24"/>
      <c r="Y51" s="24"/>
      <c r="Z51" s="24"/>
    </row>
    <row r="52" spans="1:26" ht="12.75" customHeight="1">
      <c r="A52" s="24" t="str">
        <f>списки!C51</f>
        <v>Мурдани Хайкал</v>
      </c>
      <c r="B52" s="124">
        <f>'Общие итоги'!I55</f>
        <v>2</v>
      </c>
      <c r="C52" s="124">
        <f>'Общие итоги'!J55</f>
        <v>2</v>
      </c>
      <c r="D52" s="124">
        <f>'Лаборатории(итоги)'!I55</f>
        <v>2</v>
      </c>
      <c r="E52" s="24">
        <f t="shared" si="0"/>
        <v>2</v>
      </c>
      <c r="F52" s="122">
        <v>2</v>
      </c>
      <c r="G52" s="124">
        <f>'Общие итоги'!K55</f>
        <v>2</v>
      </c>
      <c r="H52" s="124">
        <f>'Лаборатории(итоги)'!J55</f>
        <v>2</v>
      </c>
      <c r="I52" s="24">
        <f t="shared" si="1"/>
        <v>2</v>
      </c>
      <c r="J52" s="122">
        <v>2</v>
      </c>
      <c r="K52" s="124">
        <f>'Общие итоги'!N55</f>
        <v>2</v>
      </c>
      <c r="L52" s="124">
        <f>'Лаборатории(итоги)'!K55</f>
        <v>2</v>
      </c>
      <c r="M52" s="24">
        <f t="shared" si="2"/>
        <v>2</v>
      </c>
      <c r="N52" s="24">
        <v>2</v>
      </c>
      <c r="O52" s="124">
        <f>'Общие итоги'!L55</f>
        <v>2</v>
      </c>
      <c r="P52" s="24" t="e">
        <f>'Общие итоги'!#REF!</f>
        <v>#REF!</v>
      </c>
      <c r="Q52" s="124">
        <f>'Лаборатории(итоги)'!L55</f>
        <v>2</v>
      </c>
      <c r="R52" s="24" t="e">
        <f t="shared" si="3"/>
        <v>#REF!</v>
      </c>
      <c r="S52" s="24">
        <v>2</v>
      </c>
      <c r="T52" s="24">
        <v>2</v>
      </c>
      <c r="U52" s="105"/>
      <c r="V52" s="24"/>
      <c r="W52" s="24"/>
      <c r="X52" s="24"/>
      <c r="Y52" s="24"/>
      <c r="Z52" s="24"/>
    </row>
    <row r="53" spans="1:26" ht="12.75" customHeight="1">
      <c r="A53" s="24" t="str">
        <f>списки!C52</f>
        <v>Нго Куанг Хыу</v>
      </c>
      <c r="B53" s="124">
        <f>'Общие итоги'!I56</f>
        <v>5</v>
      </c>
      <c r="C53" s="124">
        <f>'Общие итоги'!J56</f>
        <v>5</v>
      </c>
      <c r="D53" s="124">
        <f>'Лаборатории(итоги)'!I56</f>
        <v>2</v>
      </c>
      <c r="E53" s="24">
        <f t="shared" si="0"/>
        <v>3.5</v>
      </c>
      <c r="F53" s="122">
        <v>2</v>
      </c>
      <c r="G53" s="124">
        <f>'Общие итоги'!K56</f>
        <v>2</v>
      </c>
      <c r="H53" s="124">
        <f>'Лаборатории(итоги)'!J56</f>
        <v>2</v>
      </c>
      <c r="I53" s="24">
        <f t="shared" si="1"/>
        <v>3</v>
      </c>
      <c r="J53" s="122">
        <v>2</v>
      </c>
      <c r="K53" s="124">
        <f>'Общие итоги'!N56</f>
        <v>2</v>
      </c>
      <c r="L53" s="124">
        <f>'Лаборатории(итоги)'!K56</f>
        <v>2</v>
      </c>
      <c r="M53" s="24">
        <f t="shared" si="2"/>
        <v>2</v>
      </c>
      <c r="N53" s="24">
        <v>2</v>
      </c>
      <c r="O53" s="124">
        <f>'Общие итоги'!L56</f>
        <v>2</v>
      </c>
      <c r="P53" s="24" t="e">
        <f>'Общие итоги'!#REF!</f>
        <v>#REF!</v>
      </c>
      <c r="Q53" s="124">
        <f>'Лаборатории(итоги)'!L56</f>
        <v>2</v>
      </c>
      <c r="R53" s="24" t="e">
        <f t="shared" si="3"/>
        <v>#REF!</v>
      </c>
      <c r="S53" s="24">
        <v>2</v>
      </c>
      <c r="T53" s="24">
        <v>2</v>
      </c>
      <c r="U53" s="105"/>
      <c r="V53" s="24"/>
      <c r="W53" s="24"/>
      <c r="X53" s="24"/>
      <c r="Y53" s="24"/>
      <c r="Z53" s="24"/>
    </row>
    <row r="54" spans="1:26" ht="12.75" customHeight="1">
      <c r="A54" s="24" t="str">
        <f>списки!C53</f>
        <v>Пуршев Игорь Валентинович</v>
      </c>
      <c r="B54" s="124">
        <f>'Общие итоги'!I57</f>
        <v>5</v>
      </c>
      <c r="C54" s="124">
        <f>'Общие итоги'!J57</f>
        <v>5</v>
      </c>
      <c r="D54" s="124">
        <f>'Лаборатории(итоги)'!I57</f>
        <v>2</v>
      </c>
      <c r="E54" s="24">
        <f t="shared" si="0"/>
        <v>3.5</v>
      </c>
      <c r="F54" s="122">
        <v>2</v>
      </c>
      <c r="G54" s="124">
        <f>'Общие итоги'!K57</f>
        <v>2</v>
      </c>
      <c r="H54" s="124">
        <f>'Лаборатории(итоги)'!J57</f>
        <v>2</v>
      </c>
      <c r="I54" s="24">
        <f t="shared" si="1"/>
        <v>3</v>
      </c>
      <c r="J54" s="122">
        <v>2</v>
      </c>
      <c r="K54" s="124">
        <f>'Общие итоги'!N57</f>
        <v>2</v>
      </c>
      <c r="L54" s="124">
        <f>'Лаборатории(итоги)'!K57</f>
        <v>2</v>
      </c>
      <c r="M54" s="24">
        <f t="shared" si="2"/>
        <v>2</v>
      </c>
      <c r="N54" s="24">
        <v>2</v>
      </c>
      <c r="O54" s="124">
        <f>'Общие итоги'!L57</f>
        <v>2</v>
      </c>
      <c r="P54" s="24" t="e">
        <f>'Общие итоги'!#REF!</f>
        <v>#REF!</v>
      </c>
      <c r="Q54" s="124">
        <f>'Лаборатории(итоги)'!L57</f>
        <v>2</v>
      </c>
      <c r="R54" s="24" t="e">
        <f t="shared" si="3"/>
        <v>#REF!</v>
      </c>
      <c r="S54" s="24">
        <v>2</v>
      </c>
      <c r="T54" s="24">
        <v>2</v>
      </c>
      <c r="U54" s="105"/>
      <c r="V54" s="24"/>
      <c r="W54" s="24"/>
      <c r="X54" s="24"/>
      <c r="Y54" s="24"/>
      <c r="Z54" s="24"/>
    </row>
    <row r="55" spans="1:26" ht="12.75" customHeight="1">
      <c r="A55" s="24" t="str">
        <f>списки!C54</f>
        <v>Пынчина Полина Евгеньевна</v>
      </c>
      <c r="B55" s="124">
        <f>'Общие итоги'!I58</f>
        <v>5</v>
      </c>
      <c r="C55" s="124">
        <f>'Общие итоги'!J58</f>
        <v>4</v>
      </c>
      <c r="D55" s="124">
        <f>'Лаборатории(итоги)'!I58</f>
        <v>2</v>
      </c>
      <c r="E55" s="24">
        <f t="shared" si="0"/>
        <v>3.5</v>
      </c>
      <c r="F55" s="122">
        <v>2</v>
      </c>
      <c r="G55" s="124">
        <f>'Общие итоги'!K58</f>
        <v>2</v>
      </c>
      <c r="H55" s="124">
        <f>'Лаборатории(итоги)'!J58</f>
        <v>2</v>
      </c>
      <c r="I55" s="24">
        <f t="shared" si="1"/>
        <v>2.6666666666666665</v>
      </c>
      <c r="J55" s="122">
        <v>2</v>
      </c>
      <c r="K55" s="124">
        <f>'Общие итоги'!N58</f>
        <v>2</v>
      </c>
      <c r="L55" s="124">
        <f>'Лаборатории(итоги)'!K58</f>
        <v>2</v>
      </c>
      <c r="M55" s="24">
        <f t="shared" si="2"/>
        <v>2</v>
      </c>
      <c r="N55" s="24">
        <v>2</v>
      </c>
      <c r="O55" s="124">
        <f>'Общие итоги'!L58</f>
        <v>2</v>
      </c>
      <c r="P55" s="24" t="e">
        <f>'Общие итоги'!#REF!</f>
        <v>#REF!</v>
      </c>
      <c r="Q55" s="124">
        <f>'Лаборатории(итоги)'!L58</f>
        <v>2</v>
      </c>
      <c r="R55" s="24" t="e">
        <f t="shared" si="3"/>
        <v>#REF!</v>
      </c>
      <c r="S55" s="24">
        <v>2</v>
      </c>
      <c r="T55" s="24">
        <v>2</v>
      </c>
      <c r="U55" s="105"/>
      <c r="V55" s="24"/>
      <c r="W55" s="24"/>
      <c r="X55" s="24"/>
      <c r="Y55" s="24"/>
      <c r="Z55" s="24"/>
    </row>
    <row r="56" spans="1:26" ht="12.75" customHeight="1">
      <c r="A56" s="24" t="str">
        <f>списки!C55</f>
        <v>Разаренова Анна Андреевна</v>
      </c>
      <c r="B56" s="124">
        <f>'Общие итоги'!I59</f>
        <v>5</v>
      </c>
      <c r="C56" s="124">
        <f>'Общие итоги'!J59</f>
        <v>5</v>
      </c>
      <c r="D56" s="124">
        <f>'Лаборатории(итоги)'!I59</f>
        <v>3.7</v>
      </c>
      <c r="E56" s="24">
        <f t="shared" si="0"/>
        <v>4.3499999999999996</v>
      </c>
      <c r="F56" s="122">
        <v>2</v>
      </c>
      <c r="G56" s="124">
        <f>'Общие итоги'!K59</f>
        <v>2</v>
      </c>
      <c r="H56" s="124">
        <f>'Лаборатории(итоги)'!J59</f>
        <v>5</v>
      </c>
      <c r="I56" s="24">
        <f t="shared" si="1"/>
        <v>4</v>
      </c>
      <c r="J56" s="122">
        <v>2</v>
      </c>
      <c r="K56" s="124">
        <f>'Общие итоги'!N59</f>
        <v>2</v>
      </c>
      <c r="L56" s="124">
        <f>'Лаборатории(итоги)'!K59</f>
        <v>2</v>
      </c>
      <c r="M56" s="24">
        <f t="shared" si="2"/>
        <v>2</v>
      </c>
      <c r="N56" s="24">
        <v>2</v>
      </c>
      <c r="O56" s="124">
        <f>'Общие итоги'!L59</f>
        <v>2</v>
      </c>
      <c r="P56" s="24" t="e">
        <f>'Общие итоги'!#REF!</f>
        <v>#REF!</v>
      </c>
      <c r="Q56" s="124">
        <f>'Лаборатории(итоги)'!L59</f>
        <v>2</v>
      </c>
      <c r="R56" s="24" t="e">
        <f t="shared" si="3"/>
        <v>#REF!</v>
      </c>
      <c r="S56" s="24">
        <v>2</v>
      </c>
      <c r="T56" s="24">
        <v>2</v>
      </c>
      <c r="U56" s="105"/>
      <c r="V56" s="24"/>
      <c r="W56" s="24"/>
      <c r="X56" s="24"/>
      <c r="Y56" s="24"/>
      <c r="Z56" s="24"/>
    </row>
    <row r="57" spans="1:26" ht="12.75" customHeight="1">
      <c r="A57" s="24" t="str">
        <f>списки!C56</f>
        <v>Ромбеалло Сиела Махарани</v>
      </c>
      <c r="B57" s="124">
        <f>'Общие итоги'!I60</f>
        <v>2</v>
      </c>
      <c r="C57" s="124">
        <f>'Общие итоги'!J60</f>
        <v>2</v>
      </c>
      <c r="D57" s="124">
        <f>'Лаборатории(итоги)'!I60</f>
        <v>2</v>
      </c>
      <c r="E57" s="24">
        <f t="shared" si="0"/>
        <v>2</v>
      </c>
      <c r="F57" s="122">
        <v>2</v>
      </c>
      <c r="G57" s="124">
        <f>'Общие итоги'!K60</f>
        <v>2</v>
      </c>
      <c r="H57" s="124">
        <f>'Лаборатории(итоги)'!J60</f>
        <v>2</v>
      </c>
      <c r="I57" s="24">
        <f t="shared" si="1"/>
        <v>2</v>
      </c>
      <c r="J57" s="122">
        <v>2</v>
      </c>
      <c r="K57" s="124">
        <f>'Общие итоги'!N60</f>
        <v>2</v>
      </c>
      <c r="L57" s="124">
        <f>'Лаборатории(итоги)'!K60</f>
        <v>2</v>
      </c>
      <c r="M57" s="24">
        <f t="shared" si="2"/>
        <v>2</v>
      </c>
      <c r="N57" s="24">
        <v>2</v>
      </c>
      <c r="O57" s="124">
        <f>'Общие итоги'!L60</f>
        <v>2</v>
      </c>
      <c r="P57" s="24" t="e">
        <f>'Общие итоги'!#REF!</f>
        <v>#REF!</v>
      </c>
      <c r="Q57" s="124">
        <f>'Лаборатории(итоги)'!L60</f>
        <v>2</v>
      </c>
      <c r="R57" s="24" t="e">
        <f t="shared" si="3"/>
        <v>#REF!</v>
      </c>
      <c r="S57" s="24">
        <v>2</v>
      </c>
      <c r="T57" s="24">
        <v>2</v>
      </c>
      <c r="U57" s="105"/>
      <c r="V57" s="24"/>
      <c r="W57" s="24"/>
      <c r="X57" s="24"/>
      <c r="Y57" s="24"/>
      <c r="Z57" s="24"/>
    </row>
    <row r="58" spans="1:26" ht="12.75" customHeight="1">
      <c r="A58" s="24" t="str">
        <f>списки!C57</f>
        <v>Самойлов Даниил Валерьевич</v>
      </c>
      <c r="B58" s="124">
        <f>'Общие итоги'!I61</f>
        <v>5</v>
      </c>
      <c r="C58" s="124">
        <f>'Общие итоги'!J61</f>
        <v>4</v>
      </c>
      <c r="D58" s="124">
        <f>'Лаборатории(итоги)'!I61</f>
        <v>4</v>
      </c>
      <c r="E58" s="24">
        <f t="shared" si="0"/>
        <v>4.5</v>
      </c>
      <c r="F58" s="122">
        <v>2</v>
      </c>
      <c r="G58" s="124">
        <f>'Общие итоги'!K61</f>
        <v>2</v>
      </c>
      <c r="H58" s="124">
        <f>'Лаборатории(итоги)'!J61</f>
        <v>2</v>
      </c>
      <c r="I58" s="24">
        <f t="shared" si="1"/>
        <v>2.6666666666666665</v>
      </c>
      <c r="J58" s="122">
        <v>2</v>
      </c>
      <c r="K58" s="124">
        <f>'Общие итоги'!N61</f>
        <v>2</v>
      </c>
      <c r="L58" s="124">
        <f>'Лаборатории(итоги)'!K61</f>
        <v>2</v>
      </c>
      <c r="M58" s="24">
        <f t="shared" si="2"/>
        <v>2</v>
      </c>
      <c r="N58" s="24">
        <v>2</v>
      </c>
      <c r="O58" s="124">
        <f>'Общие итоги'!L61</f>
        <v>2</v>
      </c>
      <c r="P58" s="24" t="e">
        <f>'Общие итоги'!#REF!</f>
        <v>#REF!</v>
      </c>
      <c r="Q58" s="124">
        <f>'Лаборатории(итоги)'!L61</f>
        <v>2</v>
      </c>
      <c r="R58" s="24" t="e">
        <f t="shared" si="3"/>
        <v>#REF!</v>
      </c>
      <c r="S58" s="24">
        <v>2</v>
      </c>
      <c r="T58" s="24">
        <v>2</v>
      </c>
      <c r="U58" s="105"/>
      <c r="V58" s="24"/>
      <c r="W58" s="24"/>
      <c r="X58" s="24"/>
      <c r="Y58" s="24"/>
      <c r="Z58" s="24"/>
    </row>
    <row r="59" spans="1:26" ht="12.75" customHeight="1">
      <c r="A59" s="24" t="str">
        <f>списки!C58</f>
        <v>Селуянов Данила Дмитриевич</v>
      </c>
      <c r="B59" s="124">
        <f>'Общие итоги'!I62</f>
        <v>5</v>
      </c>
      <c r="C59" s="124">
        <f>'Общие итоги'!J62</f>
        <v>2</v>
      </c>
      <c r="D59" s="124">
        <f>'Лаборатории(итоги)'!I62</f>
        <v>4.3</v>
      </c>
      <c r="E59" s="24">
        <f t="shared" si="0"/>
        <v>4.6500000000000004</v>
      </c>
      <c r="F59" s="122">
        <v>2</v>
      </c>
      <c r="G59" s="124">
        <f>'Общие итоги'!K62</f>
        <v>2</v>
      </c>
      <c r="H59" s="124">
        <f>'Лаборатории(итоги)'!J62</f>
        <v>2</v>
      </c>
      <c r="I59" s="24">
        <f t="shared" si="1"/>
        <v>2</v>
      </c>
      <c r="J59" s="122">
        <v>2</v>
      </c>
      <c r="K59" s="124">
        <f>'Общие итоги'!N62</f>
        <v>2</v>
      </c>
      <c r="L59" s="124">
        <f>'Лаборатории(итоги)'!K62</f>
        <v>2</v>
      </c>
      <c r="M59" s="24">
        <f t="shared" si="2"/>
        <v>2</v>
      </c>
      <c r="N59" s="24">
        <v>2</v>
      </c>
      <c r="O59" s="124">
        <f>'Общие итоги'!L62</f>
        <v>2</v>
      </c>
      <c r="P59" s="24" t="e">
        <f>'Общие итоги'!#REF!</f>
        <v>#REF!</v>
      </c>
      <c r="Q59" s="124">
        <f>'Лаборатории(итоги)'!L62</f>
        <v>2</v>
      </c>
      <c r="R59" s="24" t="e">
        <f t="shared" si="3"/>
        <v>#REF!</v>
      </c>
      <c r="S59" s="24">
        <v>2</v>
      </c>
      <c r="T59" s="24">
        <v>2</v>
      </c>
      <c r="U59" s="105"/>
      <c r="V59" s="24"/>
      <c r="W59" s="24"/>
      <c r="X59" s="24"/>
      <c r="Y59" s="24"/>
      <c r="Z59" s="24"/>
    </row>
    <row r="60" spans="1:26" ht="12.75" customHeight="1">
      <c r="A60" s="24" t="str">
        <f>списки!C59</f>
        <v>Симонов Артём Андреевич</v>
      </c>
      <c r="B60" s="124">
        <f>'Общие итоги'!I63</f>
        <v>5</v>
      </c>
      <c r="C60" s="124">
        <f>'Общие итоги'!J63</f>
        <v>4</v>
      </c>
      <c r="D60" s="124">
        <f>'Лаборатории(итоги)'!I63</f>
        <v>3.3</v>
      </c>
      <c r="E60" s="24">
        <f t="shared" si="0"/>
        <v>4.1500000000000004</v>
      </c>
      <c r="F60" s="122">
        <v>2</v>
      </c>
      <c r="G60" s="124">
        <f>'Общие итоги'!K63</f>
        <v>2</v>
      </c>
      <c r="H60" s="124">
        <f>'Лаборатории(итоги)'!J63</f>
        <v>2</v>
      </c>
      <c r="I60" s="24">
        <f t="shared" si="1"/>
        <v>2.6666666666666665</v>
      </c>
      <c r="J60" s="122">
        <v>2</v>
      </c>
      <c r="K60" s="124">
        <f>'Общие итоги'!N63</f>
        <v>2</v>
      </c>
      <c r="L60" s="124">
        <f>'Лаборатории(итоги)'!K63</f>
        <v>2</v>
      </c>
      <c r="M60" s="24">
        <f t="shared" si="2"/>
        <v>2</v>
      </c>
      <c r="N60" s="24">
        <v>2</v>
      </c>
      <c r="O60" s="124">
        <f>'Общие итоги'!L63</f>
        <v>2</v>
      </c>
      <c r="P60" s="24" t="e">
        <f>'Общие итоги'!#REF!</f>
        <v>#REF!</v>
      </c>
      <c r="Q60" s="124">
        <f>'Лаборатории(итоги)'!L63</f>
        <v>2</v>
      </c>
      <c r="R60" s="24" t="e">
        <f t="shared" si="3"/>
        <v>#REF!</v>
      </c>
      <c r="S60" s="24">
        <v>2</v>
      </c>
      <c r="T60" s="24">
        <v>2</v>
      </c>
      <c r="U60" s="24"/>
      <c r="V60" s="24"/>
      <c r="W60" s="24"/>
      <c r="X60" s="24"/>
      <c r="Y60" s="24"/>
      <c r="Z60" s="24"/>
    </row>
    <row r="61" spans="1:26" ht="12.75" customHeight="1">
      <c r="A61" s="24" t="str">
        <f>списки!C60</f>
        <v>Сушинский Матвей Сергеевич</v>
      </c>
      <c r="B61" s="124">
        <f>'Общие итоги'!I64</f>
        <v>2</v>
      </c>
      <c r="C61" s="124">
        <f>'Общие итоги'!J64</f>
        <v>2</v>
      </c>
      <c r="D61" s="124">
        <f>'Лаборатории(итоги)'!I64</f>
        <v>2</v>
      </c>
      <c r="E61" s="24">
        <f t="shared" si="0"/>
        <v>2</v>
      </c>
      <c r="F61" s="122">
        <v>2</v>
      </c>
      <c r="G61" s="124">
        <f>'Общие итоги'!K64</f>
        <v>2</v>
      </c>
      <c r="H61" s="124">
        <f>'Лаборатории(итоги)'!J64</f>
        <v>2</v>
      </c>
      <c r="I61" s="24">
        <f t="shared" si="1"/>
        <v>2</v>
      </c>
      <c r="J61" s="122">
        <v>2</v>
      </c>
      <c r="K61" s="124">
        <f>'Общие итоги'!N64</f>
        <v>2</v>
      </c>
      <c r="L61" s="124">
        <f>'Лаборатории(итоги)'!K64</f>
        <v>2</v>
      </c>
      <c r="M61" s="24">
        <f t="shared" si="2"/>
        <v>2</v>
      </c>
      <c r="N61" s="24">
        <v>2</v>
      </c>
      <c r="O61" s="124">
        <f>'Общие итоги'!L64</f>
        <v>2</v>
      </c>
      <c r="P61" s="24" t="e">
        <f>'Общие итоги'!#REF!</f>
        <v>#REF!</v>
      </c>
      <c r="Q61" s="124">
        <f>'Лаборатории(итоги)'!L64</f>
        <v>2</v>
      </c>
      <c r="R61" s="24" t="e">
        <f t="shared" si="3"/>
        <v>#REF!</v>
      </c>
      <c r="S61" s="24">
        <v>2</v>
      </c>
      <c r="T61" s="24">
        <v>2</v>
      </c>
      <c r="U61" s="24"/>
      <c r="V61" s="24"/>
      <c r="W61" s="24"/>
      <c r="X61" s="24"/>
      <c r="Y61" s="24"/>
      <c r="Z61" s="24"/>
    </row>
    <row r="62" spans="1:26" ht="12.75" customHeight="1">
      <c r="A62" s="24" t="str">
        <f>списки!C61</f>
        <v>У Цзе</v>
      </c>
      <c r="B62" s="124">
        <f>'Общие итоги'!I65</f>
        <v>2</v>
      </c>
      <c r="C62" s="124">
        <f>'Общие итоги'!J65</f>
        <v>2</v>
      </c>
      <c r="D62" s="124">
        <f>'Лаборатории(итоги)'!I65</f>
        <v>2</v>
      </c>
      <c r="E62" s="24">
        <f t="shared" si="0"/>
        <v>2</v>
      </c>
      <c r="F62" s="122">
        <v>2</v>
      </c>
      <c r="G62" s="124">
        <f>'Общие итоги'!K65</f>
        <v>2</v>
      </c>
      <c r="H62" s="124">
        <f>'Лаборатории(итоги)'!J65</f>
        <v>2</v>
      </c>
      <c r="I62" s="24">
        <f t="shared" si="1"/>
        <v>2</v>
      </c>
      <c r="J62" s="122">
        <v>2</v>
      </c>
      <c r="K62" s="124">
        <f>'Общие итоги'!N65</f>
        <v>2</v>
      </c>
      <c r="L62" s="124">
        <f>'Лаборатории(итоги)'!K65</f>
        <v>2</v>
      </c>
      <c r="M62" s="24">
        <f t="shared" si="2"/>
        <v>2</v>
      </c>
      <c r="N62" s="24">
        <v>2</v>
      </c>
      <c r="O62" s="124">
        <f>'Общие итоги'!L65</f>
        <v>2</v>
      </c>
      <c r="P62" s="24" t="e">
        <f>'Общие итоги'!#REF!</f>
        <v>#REF!</v>
      </c>
      <c r="Q62" s="124">
        <f>'Лаборатории(итоги)'!L65</f>
        <v>2</v>
      </c>
      <c r="R62" s="24" t="e">
        <f t="shared" si="3"/>
        <v>#REF!</v>
      </c>
      <c r="S62" s="24">
        <v>2</v>
      </c>
      <c r="T62" s="24">
        <v>2</v>
      </c>
      <c r="U62" s="24"/>
      <c r="V62" s="24"/>
      <c r="W62" s="24"/>
      <c r="X62" s="24"/>
      <c r="Y62" s="24"/>
      <c r="Z62" s="24"/>
    </row>
    <row r="63" spans="1:26" ht="12.75" customHeight="1">
      <c r="A63" s="24" t="str">
        <f>списки!C62</f>
        <v>Чугунова Ирина Андреевна</v>
      </c>
      <c r="B63" s="124">
        <f>'Общие итоги'!I66</f>
        <v>5</v>
      </c>
      <c r="C63" s="124">
        <f>'Общие итоги'!J66</f>
        <v>5</v>
      </c>
      <c r="D63" s="124">
        <f>'Лаборатории(итоги)'!I66</f>
        <v>5.3</v>
      </c>
      <c r="E63" s="24">
        <f t="shared" si="0"/>
        <v>5.15</v>
      </c>
      <c r="F63" s="122">
        <v>2</v>
      </c>
      <c r="G63" s="124">
        <f>'Общие итоги'!K66</f>
        <v>2</v>
      </c>
      <c r="H63" s="124">
        <f>'Лаборатории(итоги)'!J66</f>
        <v>5.3</v>
      </c>
      <c r="I63" s="24">
        <f t="shared" si="1"/>
        <v>4.1000000000000005</v>
      </c>
      <c r="J63" s="122">
        <v>2</v>
      </c>
      <c r="K63" s="124">
        <f>'Общие итоги'!N66</f>
        <v>2</v>
      </c>
      <c r="L63" s="124">
        <f>'Лаборатории(итоги)'!K66</f>
        <v>2</v>
      </c>
      <c r="M63" s="24">
        <f t="shared" si="2"/>
        <v>2</v>
      </c>
      <c r="N63" s="24">
        <v>2</v>
      </c>
      <c r="O63" s="124">
        <f>'Общие итоги'!L66</f>
        <v>2</v>
      </c>
      <c r="P63" s="24" t="e">
        <f>'Общие итоги'!#REF!</f>
        <v>#REF!</v>
      </c>
      <c r="Q63" s="124">
        <f>'Лаборатории(итоги)'!L66</f>
        <v>2</v>
      </c>
      <c r="R63" s="24" t="e">
        <f t="shared" si="3"/>
        <v>#REF!</v>
      </c>
      <c r="S63" s="24">
        <v>2</v>
      </c>
      <c r="T63" s="24">
        <v>2</v>
      </c>
      <c r="U63" s="24"/>
      <c r="V63" s="24"/>
      <c r="W63" s="24"/>
      <c r="X63" s="24"/>
      <c r="Y63" s="24"/>
      <c r="Z63" s="24"/>
    </row>
    <row r="64" spans="1:26" ht="12.75" customHeight="1">
      <c r="A64" s="24" t="str">
        <f>списки!C63</f>
        <v>Чупин Егор Владимирович</v>
      </c>
      <c r="B64" s="124">
        <f>'Общие итоги'!I67</f>
        <v>5</v>
      </c>
      <c r="C64" s="124">
        <f>'Общие итоги'!J67</f>
        <v>5</v>
      </c>
      <c r="D64" s="124">
        <f>'Лаборатории(итоги)'!I67</f>
        <v>5</v>
      </c>
      <c r="E64" s="24">
        <f t="shared" si="0"/>
        <v>5</v>
      </c>
      <c r="F64" s="122">
        <v>2</v>
      </c>
      <c r="G64" s="124">
        <f>'Общие итоги'!K67</f>
        <v>2</v>
      </c>
      <c r="H64" s="124">
        <f>'Лаборатории(итоги)'!J67</f>
        <v>3.7</v>
      </c>
      <c r="I64" s="24">
        <f t="shared" si="1"/>
        <v>3.5666666666666664</v>
      </c>
      <c r="J64" s="122">
        <v>2</v>
      </c>
      <c r="K64" s="124">
        <f>'Общие итоги'!N67</f>
        <v>2</v>
      </c>
      <c r="L64" s="124">
        <f>'Лаборатории(итоги)'!K67</f>
        <v>2</v>
      </c>
      <c r="M64" s="24">
        <f t="shared" si="2"/>
        <v>2</v>
      </c>
      <c r="N64" s="24">
        <v>2</v>
      </c>
      <c r="O64" s="124">
        <f>'Общие итоги'!L67</f>
        <v>2</v>
      </c>
      <c r="P64" s="24" t="e">
        <f>'Общие итоги'!#REF!</f>
        <v>#REF!</v>
      </c>
      <c r="Q64" s="124">
        <f>'Лаборатории(итоги)'!L67</f>
        <v>2</v>
      </c>
      <c r="R64" s="24" t="e">
        <f t="shared" si="3"/>
        <v>#REF!</v>
      </c>
      <c r="S64" s="24">
        <v>2</v>
      </c>
      <c r="T64" s="24">
        <v>2</v>
      </c>
      <c r="U64" s="24"/>
      <c r="V64" s="24"/>
      <c r="W64" s="24"/>
      <c r="X64" s="24"/>
      <c r="Y64" s="24"/>
      <c r="Z64" s="24"/>
    </row>
    <row r="65" spans="1:26" ht="12.75" customHeight="1">
      <c r="A65" s="24" t="str">
        <f>списки!C64</f>
        <v>Шотхоноева Виктория Анатольевна</v>
      </c>
      <c r="B65" s="124">
        <f>'Общие итоги'!I68</f>
        <v>5</v>
      </c>
      <c r="C65" s="124">
        <f>'Общие итоги'!J68</f>
        <v>5</v>
      </c>
      <c r="D65" s="124">
        <f>'Лаборатории(итоги)'!I68</f>
        <v>5</v>
      </c>
      <c r="E65" s="24">
        <f t="shared" si="0"/>
        <v>5</v>
      </c>
      <c r="F65" s="122">
        <v>2</v>
      </c>
      <c r="G65" s="124">
        <f>'Общие итоги'!K68</f>
        <v>2</v>
      </c>
      <c r="H65" s="124">
        <f>'Лаборатории(итоги)'!J68</f>
        <v>4.7</v>
      </c>
      <c r="I65" s="24">
        <f t="shared" si="1"/>
        <v>3.9</v>
      </c>
      <c r="J65" s="122">
        <v>2</v>
      </c>
      <c r="K65" s="124">
        <f>'Общие итоги'!N68</f>
        <v>2</v>
      </c>
      <c r="L65" s="124">
        <f>'Лаборатории(итоги)'!K68</f>
        <v>2</v>
      </c>
      <c r="M65" s="24">
        <f t="shared" si="2"/>
        <v>2</v>
      </c>
      <c r="N65" s="24">
        <v>2</v>
      </c>
      <c r="O65" s="124">
        <f>'Общие итоги'!L68</f>
        <v>2</v>
      </c>
      <c r="P65" s="24" t="e">
        <f>'Общие итоги'!#REF!</f>
        <v>#REF!</v>
      </c>
      <c r="Q65" s="124">
        <f>'Лаборатории(итоги)'!L68</f>
        <v>2</v>
      </c>
      <c r="R65" s="24" t="e">
        <f t="shared" si="3"/>
        <v>#REF!</v>
      </c>
      <c r="S65" s="24">
        <v>2</v>
      </c>
      <c r="T65" s="24">
        <v>2</v>
      </c>
      <c r="U65" s="24"/>
      <c r="V65" s="24"/>
      <c r="W65" s="24"/>
      <c r="X65" s="24"/>
      <c r="Y65" s="24"/>
      <c r="Z65" s="24"/>
    </row>
    <row r="66" spans="1:26" ht="12.75" customHeight="1">
      <c r="A66" s="24" t="str">
        <f>списки!C65</f>
        <v>Юнусова Рената Маратовна</v>
      </c>
      <c r="B66" s="124">
        <f>'Общие итоги'!I69</f>
        <v>5</v>
      </c>
      <c r="C66" s="124">
        <f>'Общие итоги'!J69</f>
        <v>4</v>
      </c>
      <c r="D66" s="124">
        <f>'Лаборатории(итоги)'!I69</f>
        <v>5.3</v>
      </c>
      <c r="E66" s="24">
        <f t="shared" si="0"/>
        <v>5.15</v>
      </c>
      <c r="F66" s="122">
        <v>2</v>
      </c>
      <c r="G66" s="124">
        <f>'Общие итоги'!K69</f>
        <v>2</v>
      </c>
      <c r="H66" s="124">
        <f>'Лаборатории(итоги)'!J69</f>
        <v>5</v>
      </c>
      <c r="I66" s="24">
        <f t="shared" si="1"/>
        <v>3.6666666666666665</v>
      </c>
      <c r="J66" s="122">
        <v>2</v>
      </c>
      <c r="K66" s="124">
        <f>'Общие итоги'!N69</f>
        <v>2</v>
      </c>
      <c r="L66" s="124">
        <f>'Лаборатории(итоги)'!K69</f>
        <v>2</v>
      </c>
      <c r="M66" s="24">
        <f t="shared" si="2"/>
        <v>2</v>
      </c>
      <c r="N66" s="24">
        <v>2</v>
      </c>
      <c r="O66" s="124">
        <f>'Общие итоги'!L69</f>
        <v>2</v>
      </c>
      <c r="P66" s="24" t="e">
        <f>'Общие итоги'!#REF!</f>
        <v>#REF!</v>
      </c>
      <c r="Q66" s="124">
        <f>'Лаборатории(итоги)'!L69</f>
        <v>2</v>
      </c>
      <c r="R66" s="24" t="e">
        <f t="shared" si="3"/>
        <v>#REF!</v>
      </c>
      <c r="S66" s="24">
        <v>2</v>
      </c>
      <c r="T66" s="24">
        <v>2</v>
      </c>
      <c r="U66" s="24"/>
      <c r="V66" s="24"/>
      <c r="W66" s="24"/>
      <c r="X66" s="24"/>
      <c r="Y66" s="24"/>
      <c r="Z66" s="24"/>
    </row>
    <row r="67" spans="1:26" ht="12.75" customHeight="1">
      <c r="A67" s="24" t="str">
        <f>списки!C66</f>
        <v>Богуславский Борис Витальевич</v>
      </c>
      <c r="B67" s="124">
        <f>'Общие итоги'!I70</f>
        <v>2</v>
      </c>
      <c r="C67" s="124">
        <f>'Общие итоги'!J70</f>
        <v>2</v>
      </c>
      <c r="D67" s="124">
        <f>'Лаборатории(итоги)'!I70</f>
        <v>2</v>
      </c>
      <c r="E67" s="24">
        <f t="shared" si="0"/>
        <v>2</v>
      </c>
      <c r="F67" s="122">
        <v>2</v>
      </c>
      <c r="G67" s="124">
        <f>'Общие итоги'!K70</f>
        <v>2</v>
      </c>
      <c r="H67" s="124">
        <f>'Лаборатории(итоги)'!J70</f>
        <v>2</v>
      </c>
      <c r="I67" s="24">
        <f t="shared" si="1"/>
        <v>2</v>
      </c>
      <c r="J67" s="122">
        <v>2</v>
      </c>
      <c r="K67" s="124">
        <f>'Общие итоги'!N70</f>
        <v>2</v>
      </c>
      <c r="L67" s="124">
        <f>'Лаборатории(итоги)'!K70</f>
        <v>2</v>
      </c>
      <c r="M67" s="24">
        <f t="shared" si="2"/>
        <v>2</v>
      </c>
      <c r="N67" s="24">
        <v>2</v>
      </c>
      <c r="O67" s="124">
        <f>'Общие итоги'!L70</f>
        <v>2</v>
      </c>
      <c r="P67" s="24" t="e">
        <f>'Общие итоги'!#REF!</f>
        <v>#REF!</v>
      </c>
      <c r="Q67" s="124">
        <f>'Лаборатории(итоги)'!L70</f>
        <v>2</v>
      </c>
      <c r="R67" s="24" t="e">
        <f t="shared" si="3"/>
        <v>#REF!</v>
      </c>
      <c r="S67" s="24">
        <v>2</v>
      </c>
      <c r="T67" s="24">
        <v>2</v>
      </c>
      <c r="U67" s="24"/>
      <c r="V67" s="24"/>
      <c r="W67" s="24"/>
      <c r="X67" s="24"/>
      <c r="Y67" s="24"/>
      <c r="Z67" s="24"/>
    </row>
    <row r="68" spans="1:26" ht="12.75" customHeight="1">
      <c r="A68" s="24" t="str">
        <f>списки!C67</f>
        <v>Воротов Вячеслав Аркадьевич</v>
      </c>
      <c r="B68" s="124">
        <f>'Общие итоги'!I71</f>
        <v>2</v>
      </c>
      <c r="C68" s="124">
        <f>'Общие итоги'!J71</f>
        <v>5</v>
      </c>
      <c r="D68" s="124">
        <f>'Лаборатории(итоги)'!I71</f>
        <v>4.3</v>
      </c>
      <c r="E68" s="24">
        <f t="shared" si="0"/>
        <v>3.15</v>
      </c>
      <c r="F68" s="122">
        <v>2</v>
      </c>
      <c r="G68" s="124">
        <f>'Общие итоги'!K71</f>
        <v>2</v>
      </c>
      <c r="H68" s="124">
        <f>'Лаборатории(итоги)'!J71</f>
        <v>5</v>
      </c>
      <c r="I68" s="24">
        <f t="shared" si="1"/>
        <v>4</v>
      </c>
      <c r="J68" s="122">
        <v>2</v>
      </c>
      <c r="K68" s="124">
        <f>'Общие итоги'!N71</f>
        <v>2</v>
      </c>
      <c r="L68" s="124">
        <f>'Лаборатории(итоги)'!K71</f>
        <v>2</v>
      </c>
      <c r="M68" s="24">
        <f t="shared" si="2"/>
        <v>2</v>
      </c>
      <c r="N68" s="24">
        <v>2</v>
      </c>
      <c r="O68" s="124">
        <f>'Общие итоги'!L71</f>
        <v>2</v>
      </c>
      <c r="P68" s="24" t="e">
        <f>'Общие итоги'!#REF!</f>
        <v>#REF!</v>
      </c>
      <c r="Q68" s="124">
        <f>'Лаборатории(итоги)'!L71</f>
        <v>2</v>
      </c>
      <c r="R68" s="24" t="e">
        <f t="shared" si="3"/>
        <v>#REF!</v>
      </c>
      <c r="S68" s="24">
        <v>2</v>
      </c>
      <c r="T68" s="24">
        <v>2</v>
      </c>
      <c r="U68" s="24"/>
      <c r="V68" s="24"/>
      <c r="W68" s="24"/>
      <c r="X68" s="24"/>
      <c r="Y68" s="24"/>
      <c r="Z68" s="24"/>
    </row>
    <row r="69" spans="1:26" ht="12.75" customHeight="1">
      <c r="A69" s="24" t="str">
        <f>списки!C68</f>
        <v>Грудинин Сергей Леонидович</v>
      </c>
      <c r="B69" s="124">
        <f>'Общие итоги'!I72</f>
        <v>2</v>
      </c>
      <c r="C69" s="124">
        <f>'Общие итоги'!J72</f>
        <v>2</v>
      </c>
      <c r="D69" s="124">
        <f>'Лаборатории(итоги)'!I72</f>
        <v>2</v>
      </c>
      <c r="E69" s="24">
        <f t="shared" si="0"/>
        <v>2</v>
      </c>
      <c r="F69" s="122">
        <v>2</v>
      </c>
      <c r="G69" s="124">
        <f>'Общие итоги'!K72</f>
        <v>2</v>
      </c>
      <c r="H69" s="124">
        <f>'Лаборатории(итоги)'!J72</f>
        <v>2</v>
      </c>
      <c r="I69" s="24">
        <f t="shared" si="1"/>
        <v>2</v>
      </c>
      <c r="J69" s="122">
        <v>2</v>
      </c>
      <c r="K69" s="124">
        <f>'Общие итоги'!N72</f>
        <v>2</v>
      </c>
      <c r="L69" s="124">
        <f>'Лаборатории(итоги)'!K72</f>
        <v>2</v>
      </c>
      <c r="M69" s="24">
        <f t="shared" si="2"/>
        <v>2</v>
      </c>
      <c r="N69" s="24">
        <v>2</v>
      </c>
      <c r="O69" s="124">
        <f>'Общие итоги'!L72</f>
        <v>2</v>
      </c>
      <c r="P69" s="24" t="e">
        <f>'Общие итоги'!#REF!</f>
        <v>#REF!</v>
      </c>
      <c r="Q69" s="124">
        <f>'Лаборатории(итоги)'!L72</f>
        <v>2</v>
      </c>
      <c r="R69" s="24" t="e">
        <f t="shared" si="3"/>
        <v>#REF!</v>
      </c>
      <c r="S69" s="24">
        <v>2</v>
      </c>
      <c r="T69" s="24">
        <v>2</v>
      </c>
      <c r="U69" s="24"/>
      <c r="V69" s="24"/>
      <c r="W69" s="24"/>
      <c r="X69" s="24"/>
      <c r="Y69" s="24"/>
      <c r="Z69" s="24"/>
    </row>
    <row r="70" spans="1:26" ht="12.75" customHeight="1">
      <c r="A70" s="24" t="str">
        <f>списки!C69</f>
        <v>Деулина Елизавета Сергеевна</v>
      </c>
      <c r="B70" s="124">
        <f>'Общие итоги'!I73</f>
        <v>5</v>
      </c>
      <c r="C70" s="124">
        <f>'Общие итоги'!J73</f>
        <v>4</v>
      </c>
      <c r="D70" s="124">
        <f>'Лаборатории(итоги)'!I73</f>
        <v>5</v>
      </c>
      <c r="E70" s="24">
        <f t="shared" si="0"/>
        <v>5</v>
      </c>
      <c r="F70" s="122">
        <v>2</v>
      </c>
      <c r="G70" s="124">
        <f>'Общие итоги'!K73</f>
        <v>2</v>
      </c>
      <c r="H70" s="124">
        <f>'Лаборатории(итоги)'!J73</f>
        <v>5</v>
      </c>
      <c r="I70" s="24">
        <f t="shared" si="1"/>
        <v>3.6666666666666665</v>
      </c>
      <c r="J70" s="122">
        <v>2</v>
      </c>
      <c r="K70" s="124">
        <f>'Общие итоги'!N73</f>
        <v>2</v>
      </c>
      <c r="L70" s="124">
        <f>'Лаборатории(итоги)'!K73</f>
        <v>2</v>
      </c>
      <c r="M70" s="24">
        <f t="shared" si="2"/>
        <v>2</v>
      </c>
      <c r="N70" s="24">
        <v>2</v>
      </c>
      <c r="O70" s="124">
        <f>'Общие итоги'!L73</f>
        <v>2</v>
      </c>
      <c r="P70" s="24" t="e">
        <f>'Общие итоги'!#REF!</f>
        <v>#REF!</v>
      </c>
      <c r="Q70" s="124">
        <f>'Лаборатории(итоги)'!L73</f>
        <v>2</v>
      </c>
      <c r="R70" s="24" t="e">
        <f t="shared" si="3"/>
        <v>#REF!</v>
      </c>
      <c r="S70" s="24">
        <v>2</v>
      </c>
      <c r="T70" s="24">
        <v>2</v>
      </c>
      <c r="U70" s="24"/>
      <c r="V70" s="24"/>
      <c r="W70" s="24"/>
      <c r="X70" s="24"/>
      <c r="Y70" s="24"/>
      <c r="Z70" s="24"/>
    </row>
    <row r="71" spans="1:26" ht="12.75" customHeight="1">
      <c r="A71" s="24" t="str">
        <f>списки!C70</f>
        <v>Дмитриева Анна Андреевна</v>
      </c>
      <c r="B71" s="124">
        <f>'Общие итоги'!I74</f>
        <v>5</v>
      </c>
      <c r="C71" s="124">
        <f>'Общие итоги'!J74</f>
        <v>4</v>
      </c>
      <c r="D71" s="124">
        <f>'Лаборатории(итоги)'!I74</f>
        <v>4</v>
      </c>
      <c r="E71" s="24">
        <f t="shared" si="0"/>
        <v>4.5</v>
      </c>
      <c r="F71" s="122">
        <v>2</v>
      </c>
      <c r="G71" s="124">
        <f>'Общие итоги'!K74</f>
        <v>2</v>
      </c>
      <c r="H71" s="124">
        <f>'Лаборатории(итоги)'!J74</f>
        <v>2.7</v>
      </c>
      <c r="I71" s="24">
        <f t="shared" si="1"/>
        <v>2.9</v>
      </c>
      <c r="J71" s="122">
        <v>2</v>
      </c>
      <c r="K71" s="124">
        <f>'Общие итоги'!N74</f>
        <v>2</v>
      </c>
      <c r="L71" s="124">
        <f>'Лаборатории(итоги)'!K74</f>
        <v>2</v>
      </c>
      <c r="M71" s="24">
        <f t="shared" si="2"/>
        <v>2</v>
      </c>
      <c r="N71" s="24">
        <v>2</v>
      </c>
      <c r="O71" s="124">
        <f>'Общие итоги'!L74</f>
        <v>2</v>
      </c>
      <c r="P71" s="24" t="e">
        <f>'Общие итоги'!#REF!</f>
        <v>#REF!</v>
      </c>
      <c r="Q71" s="124">
        <f>'Лаборатории(итоги)'!L74</f>
        <v>2</v>
      </c>
      <c r="R71" s="24" t="e">
        <f t="shared" si="3"/>
        <v>#REF!</v>
      </c>
      <c r="S71" s="24">
        <v>2</v>
      </c>
      <c r="T71" s="24">
        <v>2</v>
      </c>
      <c r="U71" s="24"/>
      <c r="V71" s="24"/>
      <c r="W71" s="24"/>
      <c r="X71" s="24"/>
      <c r="Y71" s="24"/>
      <c r="Z71" s="24"/>
    </row>
    <row r="72" spans="1:26" ht="12.75" customHeight="1">
      <c r="A72" s="24" t="str">
        <f>списки!C71</f>
        <v>Евсеев Всеволод Александрович</v>
      </c>
      <c r="B72" s="124">
        <f>'Общие итоги'!I75</f>
        <v>2</v>
      </c>
      <c r="C72" s="124">
        <f>'Общие итоги'!J75</f>
        <v>2</v>
      </c>
      <c r="D72" s="124">
        <f>'Лаборатории(итоги)'!I75</f>
        <v>2</v>
      </c>
      <c r="E72" s="24">
        <f t="shared" si="0"/>
        <v>2</v>
      </c>
      <c r="F72" s="122">
        <v>2</v>
      </c>
      <c r="G72" s="124">
        <f>'Общие итоги'!K75</f>
        <v>2</v>
      </c>
      <c r="H72" s="124">
        <f>'Лаборатории(итоги)'!J75</f>
        <v>2</v>
      </c>
      <c r="I72" s="24">
        <f t="shared" si="1"/>
        <v>2</v>
      </c>
      <c r="J72" s="122">
        <v>2</v>
      </c>
      <c r="K72" s="124">
        <f>'Общие итоги'!N75</f>
        <v>2</v>
      </c>
      <c r="L72" s="124">
        <f>'Лаборатории(итоги)'!K75</f>
        <v>2</v>
      </c>
      <c r="M72" s="24">
        <f t="shared" si="2"/>
        <v>2</v>
      </c>
      <c r="N72" s="24">
        <v>2</v>
      </c>
      <c r="O72" s="124">
        <f>'Общие итоги'!L75</f>
        <v>2</v>
      </c>
      <c r="P72" s="24" t="e">
        <f>'Общие итоги'!#REF!</f>
        <v>#REF!</v>
      </c>
      <c r="Q72" s="124">
        <f>'Лаборатории(итоги)'!L75</f>
        <v>2</v>
      </c>
      <c r="R72" s="24" t="e">
        <f t="shared" si="3"/>
        <v>#REF!</v>
      </c>
      <c r="S72" s="24">
        <v>2</v>
      </c>
      <c r="T72" s="24">
        <v>2</v>
      </c>
      <c r="U72" s="24"/>
      <c r="V72" s="24"/>
      <c r="W72" s="24"/>
      <c r="X72" s="24"/>
      <c r="Y72" s="24"/>
      <c r="Z72" s="24"/>
    </row>
    <row r="73" spans="1:26" ht="12.75" customHeight="1">
      <c r="A73" s="24" t="str">
        <f>списки!C72</f>
        <v>Завадовский Андрей Андреевич</v>
      </c>
      <c r="B73" s="124">
        <f>'Общие итоги'!I76</f>
        <v>5</v>
      </c>
      <c r="C73" s="124">
        <f>'Общие итоги'!J76</f>
        <v>5</v>
      </c>
      <c r="D73" s="124">
        <f>'Лаборатории(итоги)'!I76</f>
        <v>4.7</v>
      </c>
      <c r="E73" s="24">
        <f t="shared" si="0"/>
        <v>4.8499999999999996</v>
      </c>
      <c r="F73" s="122">
        <v>2</v>
      </c>
      <c r="G73" s="124">
        <f>'Общие итоги'!K76</f>
        <v>2</v>
      </c>
      <c r="H73" s="124">
        <f>'Лаборатории(итоги)'!J76</f>
        <v>4.7</v>
      </c>
      <c r="I73" s="24">
        <f t="shared" si="1"/>
        <v>3.9</v>
      </c>
      <c r="J73" s="122">
        <v>2</v>
      </c>
      <c r="K73" s="124">
        <f>'Общие итоги'!N76</f>
        <v>2</v>
      </c>
      <c r="L73" s="124">
        <f>'Лаборатории(итоги)'!K76</f>
        <v>2</v>
      </c>
      <c r="M73" s="24">
        <f t="shared" si="2"/>
        <v>2</v>
      </c>
      <c r="N73" s="24">
        <v>2</v>
      </c>
      <c r="O73" s="124">
        <f>'Общие итоги'!L76</f>
        <v>2</v>
      </c>
      <c r="P73" s="24" t="e">
        <f>'Общие итоги'!#REF!</f>
        <v>#REF!</v>
      </c>
      <c r="Q73" s="124">
        <f>'Лаборатории(итоги)'!L76</f>
        <v>2</v>
      </c>
      <c r="R73" s="24" t="e">
        <f t="shared" si="3"/>
        <v>#REF!</v>
      </c>
      <c r="S73" s="24">
        <v>2</v>
      </c>
      <c r="T73" s="24">
        <v>2</v>
      </c>
      <c r="U73" s="24"/>
      <c r="V73" s="24"/>
      <c r="W73" s="24"/>
      <c r="X73" s="24"/>
      <c r="Y73" s="24"/>
      <c r="Z73" s="24"/>
    </row>
    <row r="74" spans="1:26" ht="12.75" customHeight="1">
      <c r="A74" s="24" t="str">
        <f>списки!C73</f>
        <v>Зайнулин Владислав Сергеевич</v>
      </c>
      <c r="B74" s="124">
        <f>'Общие итоги'!I77</f>
        <v>5</v>
      </c>
      <c r="C74" s="124">
        <f>'Общие итоги'!J77</f>
        <v>4</v>
      </c>
      <c r="D74" s="124">
        <f>'Лаборатории(итоги)'!I77</f>
        <v>4.7</v>
      </c>
      <c r="E74" s="24">
        <f t="shared" si="0"/>
        <v>4.8499999999999996</v>
      </c>
      <c r="F74" s="122">
        <v>2</v>
      </c>
      <c r="G74" s="124">
        <f>'Общие итоги'!K77</f>
        <v>2</v>
      </c>
      <c r="H74" s="124">
        <f>'Лаборатории(итоги)'!J77</f>
        <v>5</v>
      </c>
      <c r="I74" s="24">
        <f t="shared" si="1"/>
        <v>3.6666666666666665</v>
      </c>
      <c r="J74" s="122">
        <v>2</v>
      </c>
      <c r="K74" s="124">
        <f>'Общие итоги'!N77</f>
        <v>2</v>
      </c>
      <c r="L74" s="124">
        <f>'Лаборатории(итоги)'!K77</f>
        <v>2</v>
      </c>
      <c r="M74" s="24">
        <f t="shared" si="2"/>
        <v>2</v>
      </c>
      <c r="N74" s="24">
        <v>2</v>
      </c>
      <c r="O74" s="124">
        <f>'Общие итоги'!L77</f>
        <v>2</v>
      </c>
      <c r="P74" s="24" t="e">
        <f>'Общие итоги'!#REF!</f>
        <v>#REF!</v>
      </c>
      <c r="Q74" s="124">
        <f>'Лаборатории(итоги)'!L77</f>
        <v>2</v>
      </c>
      <c r="R74" s="24" t="e">
        <f t="shared" si="3"/>
        <v>#REF!</v>
      </c>
      <c r="S74" s="24">
        <v>2</v>
      </c>
      <c r="T74" s="24">
        <v>2</v>
      </c>
      <c r="U74" s="24"/>
      <c r="V74" s="24"/>
      <c r="W74" s="24"/>
      <c r="X74" s="24"/>
      <c r="Y74" s="24"/>
      <c r="Z74" s="24"/>
    </row>
    <row r="75" spans="1:26" ht="12.75" customHeight="1">
      <c r="A75" s="24" t="str">
        <f>списки!C74</f>
        <v>Захаркин Артур Сергеевич</v>
      </c>
      <c r="B75" s="124">
        <f>'Общие итоги'!I78</f>
        <v>5</v>
      </c>
      <c r="C75" s="124">
        <f>'Общие итоги'!J78</f>
        <v>4</v>
      </c>
      <c r="D75" s="124">
        <f>'Лаборатории(итоги)'!I78</f>
        <v>4.7</v>
      </c>
      <c r="E75" s="24">
        <f t="shared" si="0"/>
        <v>4.8499999999999996</v>
      </c>
      <c r="F75" s="122">
        <v>2</v>
      </c>
      <c r="G75" s="124">
        <f>'Общие итоги'!K78</f>
        <v>2</v>
      </c>
      <c r="H75" s="124">
        <f>'Лаборатории(итоги)'!J78</f>
        <v>3.7</v>
      </c>
      <c r="I75" s="24">
        <f t="shared" si="1"/>
        <v>3.2333333333333329</v>
      </c>
      <c r="J75" s="122">
        <v>2</v>
      </c>
      <c r="K75" s="124">
        <f>'Общие итоги'!N78</f>
        <v>2</v>
      </c>
      <c r="L75" s="124">
        <f>'Лаборатории(итоги)'!K78</f>
        <v>2</v>
      </c>
      <c r="M75" s="24">
        <f t="shared" si="2"/>
        <v>2</v>
      </c>
      <c r="N75" s="24">
        <v>2</v>
      </c>
      <c r="O75" s="124">
        <f>'Общие итоги'!L78</f>
        <v>2</v>
      </c>
      <c r="P75" s="24" t="e">
        <f>'Общие итоги'!#REF!</f>
        <v>#REF!</v>
      </c>
      <c r="Q75" s="124">
        <f>'Лаборатории(итоги)'!L78</f>
        <v>2</v>
      </c>
      <c r="R75" s="24" t="e">
        <f t="shared" si="3"/>
        <v>#REF!</v>
      </c>
      <c r="S75" s="24">
        <v>2</v>
      </c>
      <c r="T75" s="24">
        <v>2</v>
      </c>
      <c r="U75" s="24"/>
      <c r="V75" s="24"/>
      <c r="W75" s="24"/>
      <c r="X75" s="24"/>
      <c r="Y75" s="24"/>
      <c r="Z75" s="24"/>
    </row>
    <row r="76" spans="1:26" ht="12.75" customHeight="1">
      <c r="A76" s="24" t="str">
        <f>списки!C75</f>
        <v>Исаева Светлана Алексеевна</v>
      </c>
      <c r="B76" s="124">
        <f>'Общие итоги'!I79</f>
        <v>2</v>
      </c>
      <c r="C76" s="124">
        <f>'Общие итоги'!J79</f>
        <v>2</v>
      </c>
      <c r="D76" s="124">
        <f>'Лаборатории(итоги)'!I79</f>
        <v>2</v>
      </c>
      <c r="E76" s="24">
        <f t="shared" si="0"/>
        <v>2</v>
      </c>
      <c r="F76" s="122">
        <v>2</v>
      </c>
      <c r="G76" s="124">
        <f>'Общие итоги'!K79</f>
        <v>2</v>
      </c>
      <c r="H76" s="124">
        <f>'Лаборатории(итоги)'!J79</f>
        <v>2</v>
      </c>
      <c r="I76" s="24">
        <f t="shared" si="1"/>
        <v>2</v>
      </c>
      <c r="J76" s="122">
        <v>2</v>
      </c>
      <c r="K76" s="124">
        <f>'Общие итоги'!N79</f>
        <v>2</v>
      </c>
      <c r="L76" s="124">
        <f>'Лаборатории(итоги)'!K79</f>
        <v>2</v>
      </c>
      <c r="M76" s="24">
        <f t="shared" si="2"/>
        <v>2</v>
      </c>
      <c r="N76" s="24">
        <v>2</v>
      </c>
      <c r="O76" s="124">
        <f>'Общие итоги'!L79</f>
        <v>2</v>
      </c>
      <c r="P76" s="24" t="e">
        <f>'Общие итоги'!#REF!</f>
        <v>#REF!</v>
      </c>
      <c r="Q76" s="124">
        <f>'Лаборатории(итоги)'!L79</f>
        <v>2</v>
      </c>
      <c r="R76" s="24" t="e">
        <f t="shared" si="3"/>
        <v>#REF!</v>
      </c>
      <c r="S76" s="24">
        <v>2</v>
      </c>
      <c r="T76" s="24">
        <v>2</v>
      </c>
      <c r="U76" s="24"/>
      <c r="V76" s="24"/>
      <c r="W76" s="24"/>
      <c r="X76" s="24"/>
      <c r="Y76" s="24"/>
      <c r="Z76" s="24"/>
    </row>
    <row r="77" spans="1:26" ht="12.75" customHeight="1">
      <c r="A77" s="24" t="str">
        <f>списки!C76</f>
        <v>Карлов Иван Александрович</v>
      </c>
      <c r="B77" s="124">
        <f>'Общие итоги'!I80</f>
        <v>5</v>
      </c>
      <c r="C77" s="124">
        <f>'Общие итоги'!J80</f>
        <v>5</v>
      </c>
      <c r="D77" s="124">
        <f>'Лаборатории(итоги)'!I80</f>
        <v>3.7</v>
      </c>
      <c r="E77" s="24">
        <f t="shared" si="0"/>
        <v>4.3499999999999996</v>
      </c>
      <c r="F77" s="122">
        <v>2</v>
      </c>
      <c r="G77" s="124">
        <f>'Общие итоги'!K80</f>
        <v>2</v>
      </c>
      <c r="H77" s="124">
        <f>'Лаборатории(итоги)'!J80</f>
        <v>4</v>
      </c>
      <c r="I77" s="24">
        <f t="shared" si="1"/>
        <v>3.6666666666666665</v>
      </c>
      <c r="J77" s="122">
        <v>2</v>
      </c>
      <c r="K77" s="124">
        <f>'Общие итоги'!N80</f>
        <v>2</v>
      </c>
      <c r="L77" s="124">
        <f>'Лаборатории(итоги)'!K80</f>
        <v>2</v>
      </c>
      <c r="M77" s="24">
        <f t="shared" si="2"/>
        <v>2</v>
      </c>
      <c r="N77" s="24">
        <v>2</v>
      </c>
      <c r="O77" s="124">
        <f>'Общие итоги'!L80</f>
        <v>2</v>
      </c>
      <c r="P77" s="24" t="e">
        <f>'Общие итоги'!#REF!</f>
        <v>#REF!</v>
      </c>
      <c r="Q77" s="124">
        <f>'Лаборатории(итоги)'!L80</f>
        <v>2</v>
      </c>
      <c r="R77" s="24" t="e">
        <f t="shared" si="3"/>
        <v>#REF!</v>
      </c>
      <c r="S77" s="24">
        <v>2</v>
      </c>
      <c r="T77" s="24">
        <v>2</v>
      </c>
      <c r="U77" s="24"/>
      <c r="V77" s="24"/>
      <c r="W77" s="24"/>
      <c r="X77" s="24"/>
      <c r="Y77" s="24"/>
      <c r="Z77" s="24"/>
    </row>
    <row r="78" spans="1:26" ht="12.75" customHeight="1">
      <c r="A78" s="24" t="str">
        <f>списки!C77</f>
        <v>Катмаков Лев Константинович</v>
      </c>
      <c r="B78" s="124">
        <f>'Общие итоги'!I81</f>
        <v>5</v>
      </c>
      <c r="C78" s="124">
        <f>'Общие итоги'!J81</f>
        <v>4</v>
      </c>
      <c r="D78" s="124">
        <f>'Лаборатории(итоги)'!I81</f>
        <v>3</v>
      </c>
      <c r="E78" s="24">
        <f t="shared" si="0"/>
        <v>4</v>
      </c>
      <c r="F78" s="122">
        <v>2</v>
      </c>
      <c r="G78" s="124">
        <f>'Общие итоги'!K81</f>
        <v>2</v>
      </c>
      <c r="H78" s="124">
        <f>'Лаборатории(итоги)'!J81</f>
        <v>2</v>
      </c>
      <c r="I78" s="24">
        <f t="shared" si="1"/>
        <v>2.6666666666666665</v>
      </c>
      <c r="J78" s="122">
        <v>2</v>
      </c>
      <c r="K78" s="124">
        <f>'Общие итоги'!N81</f>
        <v>2</v>
      </c>
      <c r="L78" s="124">
        <f>'Лаборатории(итоги)'!K81</f>
        <v>2</v>
      </c>
      <c r="M78" s="24">
        <f t="shared" si="2"/>
        <v>2</v>
      </c>
      <c r="N78" s="24">
        <v>2</v>
      </c>
      <c r="O78" s="124">
        <f>'Общие итоги'!L81</f>
        <v>2</v>
      </c>
      <c r="P78" s="24" t="e">
        <f>'Общие итоги'!#REF!</f>
        <v>#REF!</v>
      </c>
      <c r="Q78" s="124">
        <f>'Лаборатории(итоги)'!L81</f>
        <v>2</v>
      </c>
      <c r="R78" s="24" t="e">
        <f t="shared" si="3"/>
        <v>#REF!</v>
      </c>
      <c r="S78" s="24">
        <v>2</v>
      </c>
      <c r="T78" s="24">
        <v>2</v>
      </c>
      <c r="U78" s="24"/>
      <c r="V78" s="24"/>
      <c r="W78" s="24"/>
      <c r="X78" s="24"/>
      <c r="Y78" s="24"/>
      <c r="Z78" s="24"/>
    </row>
    <row r="79" spans="1:26" ht="12.75" customHeight="1">
      <c r="A79" s="24" t="str">
        <f>списки!C78</f>
        <v>Климашевский Евгений Олегович</v>
      </c>
      <c r="B79" s="124">
        <f>'Общие итоги'!I82</f>
        <v>5</v>
      </c>
      <c r="C79" s="124">
        <f>'Общие итоги'!J82</f>
        <v>5</v>
      </c>
      <c r="D79" s="124">
        <f>'Лаборатории(итоги)'!I82</f>
        <v>4.3</v>
      </c>
      <c r="E79" s="24">
        <f t="shared" si="0"/>
        <v>4.6500000000000004</v>
      </c>
      <c r="F79" s="122">
        <v>2</v>
      </c>
      <c r="G79" s="124">
        <f>'Общие итоги'!K82</f>
        <v>2</v>
      </c>
      <c r="H79" s="124">
        <f>'Лаборатории(итоги)'!J82</f>
        <v>5</v>
      </c>
      <c r="I79" s="24">
        <f t="shared" si="1"/>
        <v>4</v>
      </c>
      <c r="J79" s="122">
        <v>2</v>
      </c>
      <c r="K79" s="124">
        <f>'Общие итоги'!N82</f>
        <v>2</v>
      </c>
      <c r="L79" s="124">
        <f>'Лаборатории(итоги)'!K82</f>
        <v>2</v>
      </c>
      <c r="M79" s="24">
        <f t="shared" si="2"/>
        <v>2</v>
      </c>
      <c r="N79" s="24">
        <v>2</v>
      </c>
      <c r="O79" s="124">
        <f>'Общие итоги'!L82</f>
        <v>2</v>
      </c>
      <c r="P79" s="24" t="e">
        <f>'Общие итоги'!#REF!</f>
        <v>#REF!</v>
      </c>
      <c r="Q79" s="124">
        <f>'Лаборатории(итоги)'!L82</f>
        <v>2</v>
      </c>
      <c r="R79" s="24" t="e">
        <f t="shared" si="3"/>
        <v>#REF!</v>
      </c>
      <c r="S79" s="24">
        <v>2</v>
      </c>
      <c r="T79" s="24">
        <v>2</v>
      </c>
      <c r="U79" s="24"/>
      <c r="V79" s="24"/>
      <c r="W79" s="24"/>
      <c r="X79" s="24"/>
      <c r="Y79" s="24"/>
      <c r="Z79" s="24"/>
    </row>
    <row r="80" spans="1:26" ht="12.75" customHeight="1">
      <c r="A80" s="24" t="str">
        <f>списки!C79</f>
        <v>Коропотухин Кирилл Андреевич</v>
      </c>
      <c r="B80" s="124">
        <f>'Общие итоги'!I83</f>
        <v>4</v>
      </c>
      <c r="C80" s="124">
        <f>'Общие итоги'!J83</f>
        <v>4</v>
      </c>
      <c r="D80" s="124">
        <f>'Лаборатории(итоги)'!I83</f>
        <v>3.7</v>
      </c>
      <c r="E80" s="24">
        <f t="shared" si="0"/>
        <v>3.85</v>
      </c>
      <c r="F80" s="122">
        <v>2</v>
      </c>
      <c r="G80" s="124">
        <f>'Общие итоги'!K83</f>
        <v>2</v>
      </c>
      <c r="H80" s="124">
        <f>'Лаборатории(итоги)'!J83</f>
        <v>2</v>
      </c>
      <c r="I80" s="24">
        <f t="shared" si="1"/>
        <v>2.6666666666666665</v>
      </c>
      <c r="J80" s="122">
        <v>2</v>
      </c>
      <c r="K80" s="124">
        <f>'Общие итоги'!N83</f>
        <v>2</v>
      </c>
      <c r="L80" s="124">
        <f>'Лаборатории(итоги)'!K83</f>
        <v>2</v>
      </c>
      <c r="M80" s="24">
        <f t="shared" si="2"/>
        <v>2</v>
      </c>
      <c r="N80" s="24">
        <v>2</v>
      </c>
      <c r="O80" s="124">
        <f>'Общие итоги'!L83</f>
        <v>2</v>
      </c>
      <c r="P80" s="24" t="e">
        <f>'Общие итоги'!#REF!</f>
        <v>#REF!</v>
      </c>
      <c r="Q80" s="124">
        <f>'Лаборатории(итоги)'!L83</f>
        <v>2</v>
      </c>
      <c r="R80" s="24" t="e">
        <f t="shared" si="3"/>
        <v>#REF!</v>
      </c>
      <c r="S80" s="24">
        <v>2</v>
      </c>
      <c r="T80" s="24">
        <v>2</v>
      </c>
      <c r="U80" s="24"/>
      <c r="V80" s="24"/>
      <c r="W80" s="24"/>
      <c r="X80" s="24"/>
      <c r="Y80" s="24"/>
      <c r="Z80" s="24"/>
    </row>
    <row r="81" spans="1:26" ht="12.75" customHeight="1">
      <c r="A81" s="24" t="str">
        <f>списки!C80</f>
        <v>Крамарчук Анита Нурлановна</v>
      </c>
      <c r="B81" s="124">
        <f>'Общие итоги'!I84</f>
        <v>5</v>
      </c>
      <c r="C81" s="124">
        <f>'Общие итоги'!J84</f>
        <v>5</v>
      </c>
      <c r="D81" s="124">
        <f>'Лаборатории(итоги)'!I84</f>
        <v>3.7</v>
      </c>
      <c r="E81" s="24">
        <f t="shared" si="0"/>
        <v>4.3499999999999996</v>
      </c>
      <c r="F81" s="122">
        <v>2</v>
      </c>
      <c r="G81" s="124">
        <f>'Общие итоги'!K84</f>
        <v>2</v>
      </c>
      <c r="H81" s="124">
        <f>'Лаборатории(итоги)'!J84</f>
        <v>5</v>
      </c>
      <c r="I81" s="24">
        <f t="shared" si="1"/>
        <v>4</v>
      </c>
      <c r="J81" s="122">
        <v>2</v>
      </c>
      <c r="K81" s="124">
        <f>'Общие итоги'!N84</f>
        <v>2</v>
      </c>
      <c r="L81" s="124">
        <f>'Лаборатории(итоги)'!K84</f>
        <v>2</v>
      </c>
      <c r="M81" s="24">
        <f t="shared" si="2"/>
        <v>2</v>
      </c>
      <c r="N81" s="24">
        <v>2</v>
      </c>
      <c r="O81" s="124">
        <f>'Общие итоги'!L84</f>
        <v>2</v>
      </c>
      <c r="P81" s="24" t="e">
        <f>'Общие итоги'!#REF!</f>
        <v>#REF!</v>
      </c>
      <c r="Q81" s="124">
        <f>'Лаборатории(итоги)'!L84</f>
        <v>2</v>
      </c>
      <c r="R81" s="24" t="e">
        <f t="shared" si="3"/>
        <v>#REF!</v>
      </c>
      <c r="S81" s="24">
        <v>2</v>
      </c>
      <c r="T81" s="24">
        <v>2</v>
      </c>
      <c r="U81" s="24"/>
      <c r="V81" s="24"/>
      <c r="W81" s="24"/>
      <c r="X81" s="24"/>
      <c r="Y81" s="24"/>
      <c r="Z81" s="24"/>
    </row>
    <row r="82" spans="1:26" ht="12.75" customHeight="1">
      <c r="A82" s="24" t="str">
        <f>списки!C81</f>
        <v>Курманов Сапар Мирланович</v>
      </c>
      <c r="B82" s="124">
        <f>'Общие итоги'!I85</f>
        <v>5</v>
      </c>
      <c r="C82" s="124">
        <f>'Общие итоги'!J85</f>
        <v>5</v>
      </c>
      <c r="D82" s="124">
        <f>'Лаборатории(итоги)'!I85</f>
        <v>2</v>
      </c>
      <c r="E82" s="24">
        <f t="shared" si="0"/>
        <v>3.5</v>
      </c>
      <c r="F82" s="122">
        <v>2</v>
      </c>
      <c r="G82" s="124">
        <f>'Общие итоги'!K85</f>
        <v>2</v>
      </c>
      <c r="H82" s="124">
        <f>'Лаборатории(итоги)'!J85</f>
        <v>2.7</v>
      </c>
      <c r="I82" s="24">
        <f t="shared" si="1"/>
        <v>3.2333333333333329</v>
      </c>
      <c r="J82" s="122">
        <v>2</v>
      </c>
      <c r="K82" s="124">
        <f>'Общие итоги'!N85</f>
        <v>2</v>
      </c>
      <c r="L82" s="124">
        <f>'Лаборатории(итоги)'!K85</f>
        <v>2</v>
      </c>
      <c r="M82" s="24">
        <f t="shared" si="2"/>
        <v>2</v>
      </c>
      <c r="N82" s="24">
        <v>2</v>
      </c>
      <c r="O82" s="124">
        <f>'Общие итоги'!L85</f>
        <v>2</v>
      </c>
      <c r="P82" s="24" t="e">
        <f>'Общие итоги'!#REF!</f>
        <v>#REF!</v>
      </c>
      <c r="Q82" s="124">
        <f>'Лаборатории(итоги)'!L85</f>
        <v>2</v>
      </c>
      <c r="R82" s="24" t="e">
        <f t="shared" si="3"/>
        <v>#REF!</v>
      </c>
      <c r="S82" s="24">
        <v>2</v>
      </c>
      <c r="T82" s="24">
        <v>2</v>
      </c>
      <c r="U82" s="24"/>
      <c r="V82" s="24"/>
      <c r="W82" s="24"/>
      <c r="X82" s="24"/>
      <c r="Y82" s="24"/>
      <c r="Z82" s="24"/>
    </row>
    <row r="83" spans="1:26" ht="12.75" customHeight="1">
      <c r="A83" s="24" t="str">
        <f>списки!C82</f>
        <v>Лазаренко Борис Евгеньевич</v>
      </c>
      <c r="B83" s="124">
        <f>'Общие итоги'!I86</f>
        <v>5</v>
      </c>
      <c r="C83" s="124">
        <f>'Общие итоги'!J86</f>
        <v>2</v>
      </c>
      <c r="D83" s="124">
        <f>'Лаборатории(итоги)'!I86</f>
        <v>2</v>
      </c>
      <c r="E83" s="24">
        <f t="shared" si="0"/>
        <v>3.5</v>
      </c>
      <c r="F83" s="122">
        <v>2</v>
      </c>
      <c r="G83" s="124">
        <f>'Общие итоги'!K86</f>
        <v>2</v>
      </c>
      <c r="H83" s="124">
        <f>'Лаборатории(итоги)'!J86</f>
        <v>2</v>
      </c>
      <c r="I83" s="24">
        <f t="shared" si="1"/>
        <v>2</v>
      </c>
      <c r="J83" s="122">
        <v>2</v>
      </c>
      <c r="K83" s="124">
        <f>'Общие итоги'!N86</f>
        <v>2</v>
      </c>
      <c r="L83" s="124">
        <f>'Лаборатории(итоги)'!K86</f>
        <v>2</v>
      </c>
      <c r="M83" s="24">
        <f t="shared" si="2"/>
        <v>2</v>
      </c>
      <c r="N83" s="24">
        <v>2</v>
      </c>
      <c r="O83" s="124">
        <f>'Общие итоги'!L86</f>
        <v>2</v>
      </c>
      <c r="P83" s="24" t="e">
        <f>'Общие итоги'!#REF!</f>
        <v>#REF!</v>
      </c>
      <c r="Q83" s="124">
        <f>'Лаборатории(итоги)'!L86</f>
        <v>2</v>
      </c>
      <c r="R83" s="24" t="e">
        <f t="shared" si="3"/>
        <v>#REF!</v>
      </c>
      <c r="S83" s="24">
        <v>2</v>
      </c>
      <c r="T83" s="24">
        <v>2</v>
      </c>
      <c r="U83" s="24"/>
      <c r="V83" s="24"/>
      <c r="W83" s="24"/>
      <c r="X83" s="24"/>
      <c r="Y83" s="24"/>
      <c r="Z83" s="24"/>
    </row>
    <row r="84" spans="1:26" ht="12.75" customHeight="1">
      <c r="A84" s="24" t="str">
        <f>списки!C83</f>
        <v>Локотецкий Матвей Евгеньевич</v>
      </c>
      <c r="B84" s="124">
        <f>'Общие итоги'!I87</f>
        <v>5</v>
      </c>
      <c r="C84" s="124">
        <f>'Общие итоги'!J87</f>
        <v>4</v>
      </c>
      <c r="D84" s="124">
        <f>'Лаборатории(итоги)'!I87</f>
        <v>3.3</v>
      </c>
      <c r="E84" s="24">
        <f t="shared" si="0"/>
        <v>4.1500000000000004</v>
      </c>
      <c r="F84" s="122">
        <v>2</v>
      </c>
      <c r="G84" s="124">
        <f>'Общие итоги'!K87</f>
        <v>2</v>
      </c>
      <c r="H84" s="124">
        <f>'Лаборатории(итоги)'!J87</f>
        <v>4.7</v>
      </c>
      <c r="I84" s="24">
        <f t="shared" si="1"/>
        <v>3.5666666666666664</v>
      </c>
      <c r="J84" s="122">
        <v>2</v>
      </c>
      <c r="K84" s="124">
        <f>'Общие итоги'!N87</f>
        <v>2</v>
      </c>
      <c r="L84" s="124">
        <f>'Лаборатории(итоги)'!K87</f>
        <v>2</v>
      </c>
      <c r="M84" s="24">
        <f t="shared" si="2"/>
        <v>2</v>
      </c>
      <c r="N84" s="24">
        <v>2</v>
      </c>
      <c r="O84" s="124">
        <f>'Общие итоги'!L87</f>
        <v>2</v>
      </c>
      <c r="P84" s="24" t="e">
        <f>'Общие итоги'!#REF!</f>
        <v>#REF!</v>
      </c>
      <c r="Q84" s="124">
        <f>'Лаборатории(итоги)'!L87</f>
        <v>2</v>
      </c>
      <c r="R84" s="24" t="e">
        <f t="shared" si="3"/>
        <v>#REF!</v>
      </c>
      <c r="S84" s="24">
        <v>2</v>
      </c>
      <c r="T84" s="24">
        <v>2</v>
      </c>
      <c r="U84" s="24"/>
      <c r="V84" s="24"/>
      <c r="W84" s="24"/>
      <c r="X84" s="24"/>
      <c r="Y84" s="24"/>
      <c r="Z84" s="24"/>
    </row>
    <row r="85" spans="1:26" ht="12.75" customHeight="1">
      <c r="A85" s="24" t="str">
        <f>списки!C84</f>
        <v>Лубсандоржиев Айдар Минжурович</v>
      </c>
      <c r="B85" s="124">
        <f>'Общие итоги'!I88</f>
        <v>5</v>
      </c>
      <c r="C85" s="124">
        <f>'Общие итоги'!J88</f>
        <v>4</v>
      </c>
      <c r="D85" s="124">
        <f>'Лаборатории(итоги)'!I88</f>
        <v>2</v>
      </c>
      <c r="E85" s="24">
        <f t="shared" si="0"/>
        <v>3.5</v>
      </c>
      <c r="F85" s="122">
        <v>2</v>
      </c>
      <c r="G85" s="124">
        <f>'Общие итоги'!K88</f>
        <v>2</v>
      </c>
      <c r="H85" s="124">
        <f>'Лаборатории(итоги)'!J88</f>
        <v>2</v>
      </c>
      <c r="I85" s="24">
        <f t="shared" si="1"/>
        <v>2.6666666666666665</v>
      </c>
      <c r="J85" s="122">
        <v>2</v>
      </c>
      <c r="K85" s="124">
        <f>'Общие итоги'!N88</f>
        <v>2</v>
      </c>
      <c r="L85" s="124">
        <f>'Лаборатории(итоги)'!K88</f>
        <v>2</v>
      </c>
      <c r="M85" s="24">
        <f t="shared" si="2"/>
        <v>2</v>
      </c>
      <c r="N85" s="24">
        <v>2</v>
      </c>
      <c r="O85" s="124">
        <f>'Общие итоги'!L88</f>
        <v>2</v>
      </c>
      <c r="P85" s="24" t="e">
        <f>'Общие итоги'!#REF!</f>
        <v>#REF!</v>
      </c>
      <c r="Q85" s="124">
        <f>'Лаборатории(итоги)'!L88</f>
        <v>2</v>
      </c>
      <c r="R85" s="24" t="e">
        <f t="shared" si="3"/>
        <v>#REF!</v>
      </c>
      <c r="S85" s="24">
        <v>2</v>
      </c>
      <c r="T85" s="24">
        <v>2</v>
      </c>
      <c r="U85" s="24"/>
      <c r="V85" s="24"/>
      <c r="W85" s="24"/>
      <c r="X85" s="24"/>
      <c r="Y85" s="24"/>
      <c r="Z85" s="24"/>
    </row>
    <row r="86" spans="1:26" ht="12.75" customHeight="1">
      <c r="A86" s="24" t="str">
        <f>списки!C85</f>
        <v>Мальцев Данил Рустамович</v>
      </c>
      <c r="B86" s="124">
        <f>'Общие итоги'!I89</f>
        <v>5</v>
      </c>
      <c r="C86" s="124">
        <f>'Общие итоги'!J89</f>
        <v>5</v>
      </c>
      <c r="D86" s="124">
        <f>'Лаборатории(итоги)'!I89</f>
        <v>4</v>
      </c>
      <c r="E86" s="24">
        <f t="shared" si="0"/>
        <v>4.5</v>
      </c>
      <c r="F86" s="122">
        <v>2</v>
      </c>
      <c r="G86" s="124">
        <f>'Общие итоги'!K89</f>
        <v>2</v>
      </c>
      <c r="H86" s="124">
        <f>'Лаборатории(итоги)'!J89</f>
        <v>3</v>
      </c>
      <c r="I86" s="24">
        <f t="shared" si="1"/>
        <v>3.3333333333333335</v>
      </c>
      <c r="J86" s="122">
        <v>2</v>
      </c>
      <c r="K86" s="124">
        <f>'Общие итоги'!N89</f>
        <v>2</v>
      </c>
      <c r="L86" s="124">
        <f>'Лаборатории(итоги)'!K89</f>
        <v>2</v>
      </c>
      <c r="M86" s="24">
        <f t="shared" si="2"/>
        <v>2</v>
      </c>
      <c r="N86" s="24">
        <v>2</v>
      </c>
      <c r="O86" s="124">
        <f>'Общие итоги'!L89</f>
        <v>2</v>
      </c>
      <c r="P86" s="24" t="e">
        <f>'Общие итоги'!#REF!</f>
        <v>#REF!</v>
      </c>
      <c r="Q86" s="124">
        <f>'Лаборатории(итоги)'!L89</f>
        <v>2</v>
      </c>
      <c r="R86" s="24" t="e">
        <f t="shared" si="3"/>
        <v>#REF!</v>
      </c>
      <c r="S86" s="24">
        <v>2</v>
      </c>
      <c r="T86" s="24">
        <v>2</v>
      </c>
      <c r="U86" s="24"/>
      <c r="V86" s="24"/>
      <c r="W86" s="24"/>
      <c r="X86" s="24"/>
      <c r="Y86" s="24"/>
      <c r="Z86" s="24"/>
    </row>
    <row r="87" spans="1:26" ht="12.75" customHeight="1">
      <c r="A87" s="24" t="str">
        <f>списки!C86</f>
        <v>Мандрыкина Наталья Евгеньевна</v>
      </c>
      <c r="B87" s="124">
        <f>'Общие итоги'!I90</f>
        <v>5</v>
      </c>
      <c r="C87" s="124">
        <f>'Общие итоги'!J90</f>
        <v>4</v>
      </c>
      <c r="D87" s="124">
        <f>'Лаборатории(итоги)'!I90</f>
        <v>3</v>
      </c>
      <c r="E87" s="24">
        <f t="shared" si="0"/>
        <v>4</v>
      </c>
      <c r="F87" s="122">
        <v>2</v>
      </c>
      <c r="G87" s="124">
        <f>'Общие итоги'!K90</f>
        <v>2</v>
      </c>
      <c r="H87" s="124">
        <f>'Лаборатории(итоги)'!J90</f>
        <v>2.2999999999999998</v>
      </c>
      <c r="I87" s="24">
        <f t="shared" si="1"/>
        <v>2.7666666666666671</v>
      </c>
      <c r="J87" s="122">
        <v>2</v>
      </c>
      <c r="K87" s="124">
        <f>'Общие итоги'!N90</f>
        <v>2</v>
      </c>
      <c r="L87" s="124">
        <f>'Лаборатории(итоги)'!K90</f>
        <v>2</v>
      </c>
      <c r="M87" s="24">
        <f t="shared" si="2"/>
        <v>2</v>
      </c>
      <c r="N87" s="24">
        <v>2</v>
      </c>
      <c r="O87" s="124">
        <f>'Общие итоги'!L90</f>
        <v>2</v>
      </c>
      <c r="P87" s="24" t="e">
        <f>'Общие итоги'!#REF!</f>
        <v>#REF!</v>
      </c>
      <c r="Q87" s="124">
        <f>'Лаборатории(итоги)'!L90</f>
        <v>2</v>
      </c>
      <c r="R87" s="24" t="e">
        <f t="shared" si="3"/>
        <v>#REF!</v>
      </c>
      <c r="S87" s="24">
        <v>2</v>
      </c>
      <c r="T87" s="24">
        <v>2</v>
      </c>
      <c r="U87" s="24"/>
      <c r="V87" s="24"/>
      <c r="W87" s="24"/>
      <c r="X87" s="24"/>
      <c r="Y87" s="24"/>
      <c r="Z87" s="24"/>
    </row>
    <row r="88" spans="1:26" ht="12.75" customHeight="1">
      <c r="A88" s="24" t="str">
        <f>списки!C87</f>
        <v>Мустафа Андрей Валерьевич</v>
      </c>
      <c r="B88" s="124">
        <f>'Общие итоги'!I91</f>
        <v>5</v>
      </c>
      <c r="C88" s="124">
        <f>'Общие итоги'!J91</f>
        <v>5</v>
      </c>
      <c r="D88" s="124">
        <f>'Лаборатории(итоги)'!I91</f>
        <v>5</v>
      </c>
      <c r="E88" s="24">
        <f t="shared" si="0"/>
        <v>5</v>
      </c>
      <c r="F88" s="122">
        <v>2</v>
      </c>
      <c r="G88" s="124">
        <f>'Общие итоги'!K91</f>
        <v>2</v>
      </c>
      <c r="H88" s="124">
        <f>'Лаборатории(итоги)'!J91</f>
        <v>4</v>
      </c>
      <c r="I88" s="24">
        <f t="shared" si="1"/>
        <v>3.6666666666666665</v>
      </c>
      <c r="J88" s="122">
        <v>2</v>
      </c>
      <c r="K88" s="124">
        <f>'Общие итоги'!N91</f>
        <v>2</v>
      </c>
      <c r="L88" s="124">
        <f>'Лаборатории(итоги)'!K91</f>
        <v>2</v>
      </c>
      <c r="M88" s="24">
        <f t="shared" si="2"/>
        <v>2</v>
      </c>
      <c r="N88" s="24">
        <v>2</v>
      </c>
      <c r="O88" s="124">
        <f>'Общие итоги'!L91</f>
        <v>2</v>
      </c>
      <c r="P88" s="24" t="e">
        <f>'Общие итоги'!#REF!</f>
        <v>#REF!</v>
      </c>
      <c r="Q88" s="124">
        <f>'Лаборатории(итоги)'!L91</f>
        <v>2</v>
      </c>
      <c r="R88" s="24" t="e">
        <f t="shared" si="3"/>
        <v>#REF!</v>
      </c>
      <c r="S88" s="24">
        <v>2</v>
      </c>
      <c r="T88" s="24">
        <v>2</v>
      </c>
      <c r="U88" s="24"/>
      <c r="V88" s="24"/>
      <c r="W88" s="24"/>
      <c r="X88" s="24"/>
      <c r="Y88" s="24"/>
      <c r="Z88" s="24"/>
    </row>
    <row r="89" spans="1:26" ht="12.75" customHeight="1">
      <c r="A89" s="24" t="str">
        <f>списки!C88</f>
        <v>Никифоров Дмитрий Игоревич</v>
      </c>
      <c r="B89" s="124">
        <f>'Общие итоги'!I92</f>
        <v>5</v>
      </c>
      <c r="C89" s="124">
        <f>'Общие итоги'!J92</f>
        <v>5</v>
      </c>
      <c r="D89" s="124">
        <f>'Лаборатории(итоги)'!I92</f>
        <v>3.7</v>
      </c>
      <c r="E89" s="24">
        <f t="shared" si="0"/>
        <v>4.3499999999999996</v>
      </c>
      <c r="F89" s="122">
        <v>2</v>
      </c>
      <c r="G89" s="124">
        <f>'Общие итоги'!K92</f>
        <v>2</v>
      </c>
      <c r="H89" s="124">
        <f>'Лаборатории(итоги)'!J92</f>
        <v>4.3</v>
      </c>
      <c r="I89" s="24">
        <f t="shared" si="1"/>
        <v>3.7666666666666671</v>
      </c>
      <c r="J89" s="122">
        <v>2</v>
      </c>
      <c r="K89" s="124">
        <f>'Общие итоги'!N92</f>
        <v>2</v>
      </c>
      <c r="L89" s="124">
        <f>'Лаборатории(итоги)'!K92</f>
        <v>2</v>
      </c>
      <c r="M89" s="24">
        <f t="shared" si="2"/>
        <v>2</v>
      </c>
      <c r="N89" s="24">
        <v>2</v>
      </c>
      <c r="O89" s="124">
        <f>'Общие итоги'!L92</f>
        <v>2</v>
      </c>
      <c r="P89" s="24" t="e">
        <f>'Общие итоги'!#REF!</f>
        <v>#REF!</v>
      </c>
      <c r="Q89" s="124">
        <f>'Лаборатории(итоги)'!L92</f>
        <v>2</v>
      </c>
      <c r="R89" s="24" t="e">
        <f t="shared" si="3"/>
        <v>#REF!</v>
      </c>
      <c r="S89" s="24">
        <v>2</v>
      </c>
      <c r="T89" s="24">
        <v>2</v>
      </c>
      <c r="U89" s="24"/>
      <c r="V89" s="24"/>
      <c r="W89" s="24"/>
      <c r="X89" s="24"/>
      <c r="Y89" s="24"/>
      <c r="Z89" s="24"/>
    </row>
    <row r="90" spans="1:26" ht="12.75" customHeight="1">
      <c r="A90" s="24" t="str">
        <f>списки!C89</f>
        <v>Нурматов Хамидулло Абдулло угли</v>
      </c>
      <c r="B90" s="124">
        <f>'Общие итоги'!I93</f>
        <v>5</v>
      </c>
      <c r="C90" s="124">
        <f>'Общие итоги'!J93</f>
        <v>4</v>
      </c>
      <c r="D90" s="124">
        <f>'Лаборатории(итоги)'!I93</f>
        <v>2</v>
      </c>
      <c r="E90" s="24">
        <f t="shared" si="0"/>
        <v>3.5</v>
      </c>
      <c r="F90" s="122">
        <v>2</v>
      </c>
      <c r="G90" s="124">
        <f>'Общие итоги'!K93</f>
        <v>2</v>
      </c>
      <c r="H90" s="124">
        <f>'Лаборатории(итоги)'!J93</f>
        <v>2</v>
      </c>
      <c r="I90" s="24">
        <f t="shared" si="1"/>
        <v>2.6666666666666665</v>
      </c>
      <c r="J90" s="122">
        <v>2</v>
      </c>
      <c r="K90" s="124">
        <f>'Общие итоги'!N93</f>
        <v>2</v>
      </c>
      <c r="L90" s="124">
        <f>'Лаборатории(итоги)'!K93</f>
        <v>2</v>
      </c>
      <c r="M90" s="24">
        <f t="shared" si="2"/>
        <v>2</v>
      </c>
      <c r="N90" s="24">
        <v>2</v>
      </c>
      <c r="O90" s="124">
        <f>'Общие итоги'!L93</f>
        <v>2</v>
      </c>
      <c r="P90" s="24" t="e">
        <f>'Общие итоги'!#REF!</f>
        <v>#REF!</v>
      </c>
      <c r="Q90" s="124">
        <f>'Лаборатории(итоги)'!L93</f>
        <v>2</v>
      </c>
      <c r="R90" s="24" t="e">
        <f t="shared" si="3"/>
        <v>#REF!</v>
      </c>
      <c r="S90" s="24">
        <v>2</v>
      </c>
      <c r="T90" s="24">
        <v>2</v>
      </c>
      <c r="U90" s="24"/>
      <c r="V90" s="24"/>
      <c r="W90" s="24"/>
      <c r="X90" s="24"/>
      <c r="Y90" s="24"/>
      <c r="Z90" s="24"/>
    </row>
    <row r="91" spans="1:26" ht="12.75" customHeight="1">
      <c r="A91" s="24" t="str">
        <f>списки!C90</f>
        <v>Осипова Александра Дмитриевна</v>
      </c>
      <c r="B91" s="124">
        <f>'Общие итоги'!I94</f>
        <v>5</v>
      </c>
      <c r="C91" s="124">
        <f>'Общие итоги'!J94</f>
        <v>5</v>
      </c>
      <c r="D91" s="124">
        <f>'Лаборатории(итоги)'!I94</f>
        <v>4.3</v>
      </c>
      <c r="E91" s="24">
        <f t="shared" si="0"/>
        <v>4.6500000000000004</v>
      </c>
      <c r="F91" s="122">
        <v>2</v>
      </c>
      <c r="G91" s="124">
        <f>'Общие итоги'!K94</f>
        <v>2</v>
      </c>
      <c r="H91" s="124">
        <f>'Лаборатории(итоги)'!J94</f>
        <v>4.7</v>
      </c>
      <c r="I91" s="24">
        <f t="shared" si="1"/>
        <v>3.9</v>
      </c>
      <c r="J91" s="122">
        <v>2</v>
      </c>
      <c r="K91" s="124">
        <f>'Общие итоги'!N94</f>
        <v>2</v>
      </c>
      <c r="L91" s="124">
        <f>'Лаборатории(итоги)'!K94</f>
        <v>2</v>
      </c>
      <c r="M91" s="24">
        <f t="shared" si="2"/>
        <v>2</v>
      </c>
      <c r="N91" s="24">
        <v>2</v>
      </c>
      <c r="O91" s="124">
        <f>'Общие итоги'!L94</f>
        <v>2</v>
      </c>
      <c r="P91" s="24" t="e">
        <f>'Общие итоги'!#REF!</f>
        <v>#REF!</v>
      </c>
      <c r="Q91" s="124">
        <f>'Лаборатории(итоги)'!L94</f>
        <v>2</v>
      </c>
      <c r="R91" s="24" t="e">
        <f t="shared" si="3"/>
        <v>#REF!</v>
      </c>
      <c r="S91" s="24">
        <v>2</v>
      </c>
      <c r="T91" s="24">
        <v>2</v>
      </c>
      <c r="U91" s="24"/>
      <c r="V91" s="24"/>
      <c r="W91" s="24"/>
      <c r="X91" s="24"/>
      <c r="Y91" s="24"/>
      <c r="Z91" s="24"/>
    </row>
    <row r="92" spans="1:26" ht="12.75" customHeight="1">
      <c r="A92" s="24" t="str">
        <f>списки!C91</f>
        <v>Повшедный Даниил Александрович</v>
      </c>
      <c r="B92" s="124">
        <f>'Общие итоги'!I95</f>
        <v>5</v>
      </c>
      <c r="C92" s="124">
        <f>'Общие итоги'!J95</f>
        <v>5</v>
      </c>
      <c r="D92" s="124">
        <f>'Лаборатории(итоги)'!I95</f>
        <v>4</v>
      </c>
      <c r="E92" s="24">
        <f t="shared" si="0"/>
        <v>4.5</v>
      </c>
      <c r="F92" s="122">
        <v>2</v>
      </c>
      <c r="G92" s="124">
        <f>'Общие итоги'!K95</f>
        <v>2</v>
      </c>
      <c r="H92" s="124">
        <f>'Лаборатории(итоги)'!J95</f>
        <v>5</v>
      </c>
      <c r="I92" s="24">
        <f t="shared" si="1"/>
        <v>4</v>
      </c>
      <c r="J92" s="122">
        <v>2</v>
      </c>
      <c r="K92" s="124">
        <f>'Общие итоги'!N95</f>
        <v>2</v>
      </c>
      <c r="L92" s="124">
        <f>'Лаборатории(итоги)'!K95</f>
        <v>2</v>
      </c>
      <c r="M92" s="24">
        <f t="shared" si="2"/>
        <v>2</v>
      </c>
      <c r="N92" s="24">
        <v>2</v>
      </c>
      <c r="O92" s="124">
        <f>'Общие итоги'!L95</f>
        <v>2</v>
      </c>
      <c r="P92" s="24" t="e">
        <f>'Общие итоги'!#REF!</f>
        <v>#REF!</v>
      </c>
      <c r="Q92" s="124">
        <f>'Лаборатории(итоги)'!L95</f>
        <v>2</v>
      </c>
      <c r="R92" s="24" t="e">
        <f t="shared" si="3"/>
        <v>#REF!</v>
      </c>
      <c r="S92" s="24">
        <v>2</v>
      </c>
      <c r="T92" s="24">
        <v>2</v>
      </c>
      <c r="U92" s="24"/>
      <c r="V92" s="24"/>
      <c r="W92" s="24"/>
      <c r="X92" s="24"/>
      <c r="Y92" s="24"/>
      <c r="Z92" s="24"/>
    </row>
    <row r="93" spans="1:26" ht="12.75" customHeight="1">
      <c r="A93" s="24" t="str">
        <f>списки!C92</f>
        <v>Погоренко Иван Сергеевич</v>
      </c>
      <c r="B93" s="124">
        <f>'Общие итоги'!I96</f>
        <v>5</v>
      </c>
      <c r="C93" s="124">
        <f>'Общие итоги'!J96</f>
        <v>5</v>
      </c>
      <c r="D93" s="124">
        <f>'Лаборатории(итоги)'!I96</f>
        <v>5</v>
      </c>
      <c r="E93" s="24">
        <f t="shared" si="0"/>
        <v>5</v>
      </c>
      <c r="F93" s="122">
        <v>2</v>
      </c>
      <c r="G93" s="124">
        <f>'Общие итоги'!K96</f>
        <v>2</v>
      </c>
      <c r="H93" s="124">
        <f>'Лаборатории(итоги)'!J96</f>
        <v>4</v>
      </c>
      <c r="I93" s="24">
        <f t="shared" si="1"/>
        <v>3.6666666666666665</v>
      </c>
      <c r="J93" s="122">
        <v>2</v>
      </c>
      <c r="K93" s="124">
        <f>'Общие итоги'!N96</f>
        <v>2</v>
      </c>
      <c r="L93" s="124">
        <f>'Лаборатории(итоги)'!K96</f>
        <v>2</v>
      </c>
      <c r="M93" s="24">
        <f t="shared" si="2"/>
        <v>2</v>
      </c>
      <c r="N93" s="24">
        <v>2</v>
      </c>
      <c r="O93" s="124">
        <f>'Общие итоги'!L96</f>
        <v>2</v>
      </c>
      <c r="P93" s="24" t="e">
        <f>'Общие итоги'!#REF!</f>
        <v>#REF!</v>
      </c>
      <c r="Q93" s="124">
        <f>'Лаборатории(итоги)'!L96</f>
        <v>2</v>
      </c>
      <c r="R93" s="24" t="e">
        <f t="shared" si="3"/>
        <v>#REF!</v>
      </c>
      <c r="S93" s="24">
        <v>2</v>
      </c>
      <c r="T93" s="24">
        <v>2</v>
      </c>
      <c r="U93" s="24"/>
      <c r="V93" s="24"/>
      <c r="W93" s="24"/>
      <c r="X93" s="24"/>
      <c r="Y93" s="24"/>
      <c r="Z93" s="24"/>
    </row>
    <row r="94" spans="1:26" ht="12.75" customHeight="1">
      <c r="A94" s="24" t="str">
        <f>списки!C93</f>
        <v>Попов Александр Александрович</v>
      </c>
      <c r="B94" s="124">
        <f>'Общие итоги'!I97</f>
        <v>2</v>
      </c>
      <c r="C94" s="124">
        <f>'Общие итоги'!J97</f>
        <v>2</v>
      </c>
      <c r="D94" s="124">
        <f>'Лаборатории(итоги)'!I97</f>
        <v>2</v>
      </c>
      <c r="E94" s="24">
        <f t="shared" si="0"/>
        <v>2</v>
      </c>
      <c r="F94" s="122">
        <v>2</v>
      </c>
      <c r="G94" s="124">
        <f>'Общие итоги'!K97</f>
        <v>2</v>
      </c>
      <c r="H94" s="124">
        <f>'Лаборатории(итоги)'!J97</f>
        <v>2</v>
      </c>
      <c r="I94" s="24">
        <f t="shared" si="1"/>
        <v>2</v>
      </c>
      <c r="J94" s="122">
        <v>2</v>
      </c>
      <c r="K94" s="124">
        <f>'Общие итоги'!N97</f>
        <v>2</v>
      </c>
      <c r="L94" s="124">
        <f>'Лаборатории(итоги)'!K97</f>
        <v>2</v>
      </c>
      <c r="M94" s="24">
        <f t="shared" si="2"/>
        <v>2</v>
      </c>
      <c r="N94" s="24">
        <v>2</v>
      </c>
      <c r="O94" s="124">
        <f>'Общие итоги'!L97</f>
        <v>2</v>
      </c>
      <c r="P94" s="24" t="e">
        <f>'Общие итоги'!#REF!</f>
        <v>#REF!</v>
      </c>
      <c r="Q94" s="124">
        <f>'Лаборатории(итоги)'!L97</f>
        <v>2</v>
      </c>
      <c r="R94" s="24" t="e">
        <f t="shared" si="3"/>
        <v>#REF!</v>
      </c>
      <c r="S94" s="24">
        <v>2</v>
      </c>
      <c r="T94" s="24">
        <v>2</v>
      </c>
      <c r="U94" s="24"/>
      <c r="V94" s="24"/>
      <c r="W94" s="24"/>
      <c r="X94" s="24"/>
      <c r="Y94" s="24"/>
      <c r="Z94" s="24"/>
    </row>
    <row r="95" spans="1:26" ht="12.75" customHeight="1">
      <c r="A95" s="24" t="str">
        <f>списки!C94</f>
        <v>Пустовой Андрей Евгеньевич</v>
      </c>
      <c r="B95" s="124">
        <f>'Общие итоги'!I98</f>
        <v>5</v>
      </c>
      <c r="C95" s="124">
        <f>'Общие итоги'!J98</f>
        <v>5</v>
      </c>
      <c r="D95" s="124">
        <f>'Лаборатории(итоги)'!I98</f>
        <v>5.3</v>
      </c>
      <c r="E95" s="24">
        <f t="shared" si="0"/>
        <v>5.15</v>
      </c>
      <c r="F95" s="122">
        <v>2</v>
      </c>
      <c r="G95" s="124">
        <f>'Общие итоги'!K98</f>
        <v>2</v>
      </c>
      <c r="H95" s="124">
        <f>'Лаборатории(итоги)'!J98</f>
        <v>4</v>
      </c>
      <c r="I95" s="24">
        <f t="shared" si="1"/>
        <v>3.6666666666666665</v>
      </c>
      <c r="J95" s="122">
        <v>2</v>
      </c>
      <c r="K95" s="124">
        <f>'Общие итоги'!N98</f>
        <v>2</v>
      </c>
      <c r="L95" s="124">
        <f>'Лаборатории(итоги)'!K98</f>
        <v>2</v>
      </c>
      <c r="M95" s="24">
        <f t="shared" si="2"/>
        <v>2</v>
      </c>
      <c r="N95" s="24">
        <v>2</v>
      </c>
      <c r="O95" s="124">
        <f>'Общие итоги'!L98</f>
        <v>2</v>
      </c>
      <c r="P95" s="24" t="e">
        <f>'Общие итоги'!#REF!</f>
        <v>#REF!</v>
      </c>
      <c r="Q95" s="124">
        <f>'Лаборатории(итоги)'!L98</f>
        <v>2</v>
      </c>
      <c r="R95" s="24" t="e">
        <f t="shared" si="3"/>
        <v>#REF!</v>
      </c>
      <c r="S95" s="24">
        <v>2</v>
      </c>
      <c r="T95" s="24">
        <v>2</v>
      </c>
      <c r="U95" s="24"/>
      <c r="V95" s="24"/>
      <c r="W95" s="24"/>
      <c r="X95" s="24"/>
      <c r="Y95" s="24"/>
      <c r="Z95" s="24"/>
    </row>
    <row r="96" spans="1:26" ht="12.75" customHeight="1">
      <c r="A96" s="24" t="str">
        <f>списки!C95</f>
        <v>Пшонкин Вадим Дмитриевич</v>
      </c>
      <c r="B96" s="124">
        <f>'Общие итоги'!I99</f>
        <v>5</v>
      </c>
      <c r="C96" s="124">
        <f>'Общие итоги'!J99</f>
        <v>5</v>
      </c>
      <c r="D96" s="124">
        <f>'Лаборатории(итоги)'!I99</f>
        <v>2</v>
      </c>
      <c r="E96" s="24">
        <f t="shared" si="0"/>
        <v>3.5</v>
      </c>
      <c r="F96" s="122">
        <v>2</v>
      </c>
      <c r="G96" s="124">
        <f>'Общие итоги'!K99</f>
        <v>2</v>
      </c>
      <c r="H96" s="124">
        <f>'Лаборатории(итоги)'!J99</f>
        <v>2</v>
      </c>
      <c r="I96" s="24">
        <f t="shared" si="1"/>
        <v>3</v>
      </c>
      <c r="J96" s="122">
        <v>2</v>
      </c>
      <c r="K96" s="124">
        <f>'Общие итоги'!N99</f>
        <v>2</v>
      </c>
      <c r="L96" s="124">
        <f>'Лаборатории(итоги)'!K99</f>
        <v>2</v>
      </c>
      <c r="M96" s="24">
        <f t="shared" si="2"/>
        <v>2</v>
      </c>
      <c r="N96" s="24">
        <v>2</v>
      </c>
      <c r="O96" s="124">
        <f>'Общие итоги'!L99</f>
        <v>2</v>
      </c>
      <c r="P96" s="24" t="e">
        <f>'Общие итоги'!#REF!</f>
        <v>#REF!</v>
      </c>
      <c r="Q96" s="124">
        <f>'Лаборатории(итоги)'!L99</f>
        <v>2</v>
      </c>
      <c r="R96" s="24" t="e">
        <f t="shared" si="3"/>
        <v>#REF!</v>
      </c>
      <c r="S96" s="24">
        <v>2</v>
      </c>
      <c r="T96" s="24">
        <v>2</v>
      </c>
      <c r="U96" s="24"/>
      <c r="V96" s="24"/>
      <c r="W96" s="24"/>
      <c r="X96" s="24"/>
      <c r="Y96" s="24"/>
      <c r="Z96" s="24"/>
    </row>
    <row r="97" spans="1:26" ht="12.75" customHeight="1">
      <c r="A97" s="24" t="str">
        <f>списки!C96</f>
        <v>Ситдиков Рустам Вадимович</v>
      </c>
      <c r="B97" s="124">
        <f>'Общие итоги'!I100</f>
        <v>5</v>
      </c>
      <c r="C97" s="124">
        <f>'Общие итоги'!J100</f>
        <v>5</v>
      </c>
      <c r="D97" s="124">
        <f>'Лаборатории(итоги)'!I100</f>
        <v>5</v>
      </c>
      <c r="E97" s="24">
        <f t="shared" si="0"/>
        <v>5</v>
      </c>
      <c r="F97" s="122">
        <v>2</v>
      </c>
      <c r="G97" s="124">
        <f>'Общие итоги'!K100</f>
        <v>2</v>
      </c>
      <c r="H97" s="124">
        <f>'Лаборатории(итоги)'!J100</f>
        <v>2</v>
      </c>
      <c r="I97" s="24">
        <f t="shared" si="1"/>
        <v>3</v>
      </c>
      <c r="J97" s="122">
        <v>2</v>
      </c>
      <c r="K97" s="124">
        <f>'Общие итоги'!N100</f>
        <v>2</v>
      </c>
      <c r="L97" s="124">
        <f>'Лаборатории(итоги)'!K100</f>
        <v>2</v>
      </c>
      <c r="M97" s="24">
        <f t="shared" si="2"/>
        <v>2</v>
      </c>
      <c r="N97" s="24">
        <v>2</v>
      </c>
      <c r="O97" s="124">
        <f>'Общие итоги'!L100</f>
        <v>2</v>
      </c>
      <c r="P97" s="24" t="e">
        <f>'Общие итоги'!#REF!</f>
        <v>#REF!</v>
      </c>
      <c r="Q97" s="124">
        <f>'Лаборатории(итоги)'!L100</f>
        <v>2</v>
      </c>
      <c r="R97" s="24" t="e">
        <f t="shared" si="3"/>
        <v>#REF!</v>
      </c>
      <c r="S97" s="24">
        <v>2</v>
      </c>
      <c r="T97" s="24">
        <v>2</v>
      </c>
      <c r="U97" s="24"/>
      <c r="V97" s="24"/>
      <c r="W97" s="24"/>
      <c r="X97" s="24"/>
      <c r="Y97" s="24"/>
      <c r="Z97" s="24"/>
    </row>
    <row r="98" spans="1:26" ht="12.75" customHeight="1">
      <c r="A98" s="24" t="str">
        <f>списки!C97</f>
        <v>Талаев Илья Викторович</v>
      </c>
      <c r="B98" s="124">
        <f>'Общие итоги'!I101</f>
        <v>5</v>
      </c>
      <c r="C98" s="124">
        <f>'Общие итоги'!J101</f>
        <v>5</v>
      </c>
      <c r="D98" s="124">
        <f>'Лаборатории(итоги)'!I101</f>
        <v>3.7</v>
      </c>
      <c r="E98" s="24">
        <f t="shared" si="0"/>
        <v>4.3499999999999996</v>
      </c>
      <c r="F98" s="122">
        <v>2</v>
      </c>
      <c r="G98" s="124">
        <f>'Общие итоги'!K101</f>
        <v>2</v>
      </c>
      <c r="H98" s="124">
        <f>'Лаборатории(итоги)'!J101</f>
        <v>4.7</v>
      </c>
      <c r="I98" s="24">
        <f t="shared" si="1"/>
        <v>3.9</v>
      </c>
      <c r="J98" s="122">
        <v>2</v>
      </c>
      <c r="K98" s="124">
        <f>'Общие итоги'!N101</f>
        <v>2</v>
      </c>
      <c r="L98" s="124">
        <f>'Лаборатории(итоги)'!K101</f>
        <v>2</v>
      </c>
      <c r="M98" s="24">
        <f t="shared" si="2"/>
        <v>2</v>
      </c>
      <c r="N98" s="24">
        <v>2</v>
      </c>
      <c r="O98" s="124">
        <f>'Общие итоги'!L101</f>
        <v>2</v>
      </c>
      <c r="P98" s="24" t="e">
        <f>'Общие итоги'!#REF!</f>
        <v>#REF!</v>
      </c>
      <c r="Q98" s="124">
        <f>'Лаборатории(итоги)'!L101</f>
        <v>2</v>
      </c>
      <c r="R98" s="24" t="e">
        <f t="shared" si="3"/>
        <v>#REF!</v>
      </c>
      <c r="S98" s="24">
        <v>2</v>
      </c>
      <c r="T98" s="24">
        <v>2</v>
      </c>
      <c r="U98" s="24"/>
      <c r="V98" s="24"/>
      <c r="W98" s="24"/>
      <c r="X98" s="24"/>
      <c r="Y98" s="24"/>
      <c r="Z98" s="24"/>
    </row>
    <row r="99" spans="1:26" ht="12.75" customHeight="1">
      <c r="A99" s="24" t="str">
        <f>списки!C98</f>
        <v>Фомин Александр Владимирович</v>
      </c>
      <c r="B99" s="124">
        <f>'Общие итоги'!I102</f>
        <v>4</v>
      </c>
      <c r="C99" s="124">
        <f>'Общие итоги'!J102</f>
        <v>5</v>
      </c>
      <c r="D99" s="124">
        <f>'Лаборатории(итоги)'!I102</f>
        <v>4</v>
      </c>
      <c r="E99" s="24">
        <f t="shared" si="0"/>
        <v>4</v>
      </c>
      <c r="F99" s="122">
        <v>2</v>
      </c>
      <c r="G99" s="124">
        <f>'Общие итоги'!K102</f>
        <v>2</v>
      </c>
      <c r="H99" s="124">
        <f>'Лаборатории(итоги)'!J102</f>
        <v>3</v>
      </c>
      <c r="I99" s="24">
        <f t="shared" si="1"/>
        <v>3.3333333333333335</v>
      </c>
      <c r="J99" s="122">
        <v>2</v>
      </c>
      <c r="K99" s="124">
        <f>'Общие итоги'!N102</f>
        <v>2</v>
      </c>
      <c r="L99" s="124">
        <f>'Лаборатории(итоги)'!K102</f>
        <v>2</v>
      </c>
      <c r="M99" s="24">
        <f t="shared" si="2"/>
        <v>2</v>
      </c>
      <c r="N99" s="24">
        <v>2</v>
      </c>
      <c r="O99" s="124">
        <f>'Общие итоги'!L102</f>
        <v>2</v>
      </c>
      <c r="P99" s="24" t="e">
        <f>'Общие итоги'!#REF!</f>
        <v>#REF!</v>
      </c>
      <c r="Q99" s="124">
        <f>'Лаборатории(итоги)'!L102</f>
        <v>2</v>
      </c>
      <c r="R99" s="24" t="e">
        <f t="shared" si="3"/>
        <v>#REF!</v>
      </c>
      <c r="S99" s="24">
        <v>2</v>
      </c>
      <c r="T99" s="24">
        <v>2</v>
      </c>
      <c r="U99" s="24"/>
      <c r="V99" s="24"/>
      <c r="W99" s="24"/>
      <c r="X99" s="24"/>
      <c r="Y99" s="24"/>
      <c r="Z99" s="24"/>
    </row>
    <row r="100" spans="1:26" ht="12.75" customHeight="1">
      <c r="A100" s="24" t="str">
        <f>списки!C99</f>
        <v>Шлейнингер Никита Викторович</v>
      </c>
      <c r="B100" s="124">
        <f>'Общие итоги'!I103</f>
        <v>3</v>
      </c>
      <c r="C100" s="124">
        <f>'Общие итоги'!J103</f>
        <v>5</v>
      </c>
      <c r="D100" s="124">
        <f>'Лаборатории(итоги)'!I103</f>
        <v>4</v>
      </c>
      <c r="E100" s="24">
        <f t="shared" si="0"/>
        <v>3.5</v>
      </c>
      <c r="F100" s="122">
        <v>2</v>
      </c>
      <c r="G100" s="124">
        <f>'Общие итоги'!K103</f>
        <v>2</v>
      </c>
      <c r="H100" s="124">
        <f>'Лаборатории(итоги)'!J103</f>
        <v>4.7</v>
      </c>
      <c r="I100" s="24">
        <f t="shared" si="1"/>
        <v>3.9</v>
      </c>
      <c r="J100" s="122">
        <v>2</v>
      </c>
      <c r="K100" s="124">
        <f>'Общие итоги'!N103</f>
        <v>2</v>
      </c>
      <c r="L100" s="124">
        <f>'Лаборатории(итоги)'!K103</f>
        <v>2</v>
      </c>
      <c r="M100" s="24">
        <f t="shared" si="2"/>
        <v>2</v>
      </c>
      <c r="N100" s="24">
        <v>2</v>
      </c>
      <c r="O100" s="124">
        <f>'Общие итоги'!L103</f>
        <v>2</v>
      </c>
      <c r="P100" s="24" t="e">
        <f>'Общие итоги'!#REF!</f>
        <v>#REF!</v>
      </c>
      <c r="Q100" s="124">
        <f>'Лаборатории(итоги)'!L103</f>
        <v>2</v>
      </c>
      <c r="R100" s="24" t="e">
        <f t="shared" si="3"/>
        <v>#REF!</v>
      </c>
      <c r="S100" s="24">
        <v>2</v>
      </c>
      <c r="T100" s="24">
        <v>2</v>
      </c>
      <c r="U100" s="24"/>
      <c r="V100" s="24"/>
      <c r="W100" s="24"/>
      <c r="X100" s="24"/>
      <c r="Y100" s="24"/>
      <c r="Z100" s="24"/>
    </row>
    <row r="101" spans="1:26" ht="12.75" customHeight="1">
      <c r="A101" s="24" t="str">
        <f>списки!C100</f>
        <v>Ерохин Артем Алексеевич</v>
      </c>
      <c r="B101" s="124">
        <f>'Общие итоги'!I104</f>
        <v>2</v>
      </c>
      <c r="C101" s="124">
        <f>'Общие итоги'!J104</f>
        <v>2</v>
      </c>
      <c r="D101" s="124">
        <f>'Лаборатории(итоги)'!I104</f>
        <v>2</v>
      </c>
      <c r="E101" s="24">
        <f t="shared" si="0"/>
        <v>2</v>
      </c>
      <c r="F101" s="122">
        <v>2</v>
      </c>
      <c r="G101" s="124">
        <f>'Общие итоги'!K104</f>
        <v>2</v>
      </c>
      <c r="H101" s="124">
        <f>'Лаборатории(итоги)'!J104</f>
        <v>2</v>
      </c>
      <c r="I101" s="24">
        <f t="shared" si="1"/>
        <v>2</v>
      </c>
      <c r="J101" s="122">
        <v>2</v>
      </c>
      <c r="K101" s="124">
        <f>'Общие итоги'!N104</f>
        <v>2</v>
      </c>
      <c r="L101" s="124">
        <f>'Лаборатории(итоги)'!K104</f>
        <v>2</v>
      </c>
      <c r="M101" s="24">
        <f t="shared" si="2"/>
        <v>2</v>
      </c>
      <c r="N101" s="24">
        <v>2</v>
      </c>
      <c r="O101" s="124">
        <f>'Общие итоги'!L104</f>
        <v>2</v>
      </c>
      <c r="P101" s="24" t="e">
        <f>'Общие итоги'!#REF!</f>
        <v>#REF!</v>
      </c>
      <c r="Q101" s="124">
        <f>'Лаборатории(итоги)'!L104</f>
        <v>2</v>
      </c>
      <c r="R101" s="24" t="e">
        <f t="shared" si="3"/>
        <v>#REF!</v>
      </c>
      <c r="S101" s="24">
        <v>2</v>
      </c>
      <c r="T101" s="24">
        <v>2</v>
      </c>
      <c r="U101" s="24"/>
      <c r="V101" s="24"/>
      <c r="W101" s="24"/>
      <c r="X101" s="24"/>
      <c r="Y101" s="24"/>
      <c r="Z101" s="24"/>
    </row>
    <row r="102" spans="1:26" ht="12.75" customHeight="1">
      <c r="A102" s="24" t="str">
        <f>списки!C101</f>
        <v>Субботин + СтрПр</v>
      </c>
      <c r="B102" s="124">
        <f>'Общие итоги'!I105</f>
        <v>2</v>
      </c>
      <c r="C102" s="124">
        <f>'Общие итоги'!J105</f>
        <v>2</v>
      </c>
      <c r="D102" s="124">
        <f>'Лаборатории(итоги)'!I105</f>
        <v>2</v>
      </c>
      <c r="E102" s="24">
        <f t="shared" si="0"/>
        <v>2</v>
      </c>
      <c r="F102" s="122">
        <v>2</v>
      </c>
      <c r="G102" s="124">
        <f>'Общие итоги'!K105</f>
        <v>2</v>
      </c>
      <c r="H102" s="124">
        <f>'Лаборатории(итоги)'!J105</f>
        <v>2</v>
      </c>
      <c r="I102" s="24">
        <f t="shared" si="1"/>
        <v>2</v>
      </c>
      <c r="J102" s="122">
        <v>2</v>
      </c>
      <c r="K102" s="124">
        <f>'Общие итоги'!N105</f>
        <v>2</v>
      </c>
      <c r="L102" s="124">
        <f>'Лаборатории(итоги)'!K105</f>
        <v>2</v>
      </c>
      <c r="M102" s="24">
        <f t="shared" si="2"/>
        <v>2</v>
      </c>
      <c r="N102" s="24">
        <v>2</v>
      </c>
      <c r="O102" s="124">
        <f>'Общие итоги'!L105</f>
        <v>2</v>
      </c>
      <c r="P102" s="24" t="e">
        <f>'Общие итоги'!#REF!</f>
        <v>#REF!</v>
      </c>
      <c r="Q102" s="124">
        <f>'Лаборатории(итоги)'!L105</f>
        <v>2</v>
      </c>
      <c r="R102" s="24" t="e">
        <f t="shared" si="3"/>
        <v>#REF!</v>
      </c>
      <c r="S102" s="24">
        <v>2</v>
      </c>
      <c r="T102" s="24">
        <v>2</v>
      </c>
      <c r="U102" s="24"/>
      <c r="V102" s="24"/>
      <c r="W102" s="24"/>
      <c r="X102" s="24"/>
      <c r="Y102" s="24"/>
      <c r="Z102" s="24"/>
    </row>
    <row r="103" spans="1:26" ht="12.75" customHeight="1">
      <c r="A103" s="24" t="str">
        <f>списки!C102</f>
        <v>Котов + СтрПр</v>
      </c>
      <c r="B103" s="124">
        <f>'Общие итоги'!I106</f>
        <v>2</v>
      </c>
      <c r="C103" s="124">
        <f>'Общие итоги'!J106</f>
        <v>5</v>
      </c>
      <c r="D103" s="124">
        <f>'Лаборатории(итоги)'!I106</f>
        <v>3</v>
      </c>
      <c r="E103" s="24">
        <f t="shared" si="0"/>
        <v>2.5</v>
      </c>
      <c r="F103" s="122">
        <v>2</v>
      </c>
      <c r="G103" s="124">
        <f>'Общие итоги'!K106</f>
        <v>2</v>
      </c>
      <c r="H103" s="124">
        <f>'Лаборатории(итоги)'!J106</f>
        <v>3</v>
      </c>
      <c r="I103" s="24">
        <f t="shared" si="1"/>
        <v>3.3333333333333335</v>
      </c>
      <c r="J103" s="122">
        <v>2</v>
      </c>
      <c r="K103" s="124">
        <f>'Общие итоги'!N106</f>
        <v>2</v>
      </c>
      <c r="L103" s="124">
        <f>'Лаборатории(итоги)'!K106</f>
        <v>2</v>
      </c>
      <c r="M103" s="24">
        <f t="shared" si="2"/>
        <v>2</v>
      </c>
      <c r="N103" s="24">
        <v>2</v>
      </c>
      <c r="O103" s="124">
        <f>'Общие итоги'!L106</f>
        <v>2</v>
      </c>
      <c r="P103" s="24" t="e">
        <f>'Общие итоги'!#REF!</f>
        <v>#REF!</v>
      </c>
      <c r="Q103" s="124">
        <f>'Лаборатории(итоги)'!L106</f>
        <v>2</v>
      </c>
      <c r="R103" s="24" t="e">
        <f t="shared" si="3"/>
        <v>#REF!</v>
      </c>
      <c r="S103" s="24">
        <v>2</v>
      </c>
      <c r="T103" s="24">
        <v>2</v>
      </c>
      <c r="U103" s="24"/>
      <c r="V103" s="24"/>
      <c r="W103" s="24"/>
      <c r="X103" s="24"/>
      <c r="Y103" s="24"/>
      <c r="Z103" s="24"/>
    </row>
    <row r="104" spans="1:26" ht="12.75" customHeight="1">
      <c r="A104" s="24" t="str">
        <f>списки!C103</f>
        <v>Головко + СтрПр</v>
      </c>
      <c r="B104" s="124">
        <f>'Общие итоги'!I107</f>
        <v>2</v>
      </c>
      <c r="C104" s="124">
        <f>'Общие итоги'!J107</f>
        <v>2</v>
      </c>
      <c r="D104" s="124">
        <f>'Лаборатории(итоги)'!I107</f>
        <v>2</v>
      </c>
      <c r="E104" s="24">
        <f t="shared" si="0"/>
        <v>2</v>
      </c>
      <c r="F104" s="122">
        <v>2</v>
      </c>
      <c r="G104" s="124">
        <f>'Общие итоги'!K107</f>
        <v>2</v>
      </c>
      <c r="H104" s="124">
        <f>'Лаборатории(итоги)'!J107</f>
        <v>2</v>
      </c>
      <c r="I104" s="24">
        <f t="shared" si="1"/>
        <v>2</v>
      </c>
      <c r="J104" s="122">
        <v>2</v>
      </c>
      <c r="K104" s="124">
        <f>'Общие итоги'!N107</f>
        <v>2</v>
      </c>
      <c r="L104" s="124">
        <f>'Лаборатории(итоги)'!K107</f>
        <v>2</v>
      </c>
      <c r="M104" s="24">
        <f t="shared" si="2"/>
        <v>2</v>
      </c>
      <c r="N104" s="24">
        <v>2</v>
      </c>
      <c r="O104" s="124">
        <f>'Общие итоги'!L107</f>
        <v>2</v>
      </c>
      <c r="P104" s="24" t="e">
        <f>'Общие итоги'!#REF!</f>
        <v>#REF!</v>
      </c>
      <c r="Q104" s="124">
        <f>'Лаборатории(итоги)'!L107</f>
        <v>2</v>
      </c>
      <c r="R104" s="24" t="e">
        <f t="shared" si="3"/>
        <v>#REF!</v>
      </c>
      <c r="S104" s="24">
        <v>2</v>
      </c>
      <c r="T104" s="24">
        <v>2</v>
      </c>
      <c r="U104" s="24"/>
      <c r="V104" s="24"/>
      <c r="W104" s="24"/>
      <c r="X104" s="24"/>
      <c r="Y104" s="24"/>
      <c r="Z104" s="24"/>
    </row>
    <row r="105" spans="1:26" ht="12.75" customHeight="1">
      <c r="A105" s="24" t="str">
        <f>списки!C104</f>
        <v>Орлов + СтрПр</v>
      </c>
      <c r="B105" s="124">
        <f>'Общие итоги'!I108</f>
        <v>2</v>
      </c>
      <c r="C105" s="124">
        <f>'Общие итоги'!J108</f>
        <v>2</v>
      </c>
      <c r="D105" s="124">
        <f>'Лаборатории(итоги)'!I108</f>
        <v>2</v>
      </c>
      <c r="E105" s="24">
        <f t="shared" si="0"/>
        <v>2</v>
      </c>
      <c r="F105" s="122">
        <v>2</v>
      </c>
      <c r="G105" s="124">
        <f>'Общие итоги'!K108</f>
        <v>2</v>
      </c>
      <c r="H105" s="124">
        <f>'Лаборатории(итоги)'!J108</f>
        <v>2</v>
      </c>
      <c r="I105" s="24">
        <f t="shared" si="1"/>
        <v>2</v>
      </c>
      <c r="J105" s="122">
        <v>2</v>
      </c>
      <c r="K105" s="124">
        <f>'Общие итоги'!N108</f>
        <v>2</v>
      </c>
      <c r="L105" s="124">
        <f>'Лаборатории(итоги)'!K108</f>
        <v>2</v>
      </c>
      <c r="M105" s="24">
        <f t="shared" si="2"/>
        <v>2</v>
      </c>
      <c r="N105" s="24">
        <v>2</v>
      </c>
      <c r="O105" s="124">
        <f>'Общие итоги'!L108</f>
        <v>2</v>
      </c>
      <c r="P105" s="24" t="e">
        <f>'Общие итоги'!#REF!</f>
        <v>#REF!</v>
      </c>
      <c r="Q105" s="124">
        <f>'Лаборатории(итоги)'!L108</f>
        <v>2</v>
      </c>
      <c r="R105" s="24" t="e">
        <f t="shared" si="3"/>
        <v>#REF!</v>
      </c>
      <c r="S105" s="24">
        <v>2</v>
      </c>
      <c r="T105" s="24">
        <v>2</v>
      </c>
      <c r="U105" s="24"/>
      <c r="V105" s="24"/>
      <c r="W105" s="24"/>
      <c r="X105" s="24"/>
      <c r="Y105" s="24"/>
      <c r="Z105" s="24"/>
    </row>
    <row r="106" spans="1:26" ht="12.75" customHeight="1">
      <c r="A106" s="24" t="str">
        <f>списки!C105</f>
        <v>Гельдыев</v>
      </c>
      <c r="B106" s="124">
        <f>'Общие итоги'!I109</f>
        <v>2</v>
      </c>
      <c r="C106" s="124">
        <f>'Общие итоги'!J109</f>
        <v>4</v>
      </c>
      <c r="D106" s="124">
        <f>'Лаборатории(итоги)'!I109</f>
        <v>2</v>
      </c>
      <c r="E106" s="24">
        <f t="shared" si="0"/>
        <v>2</v>
      </c>
      <c r="F106" s="122">
        <v>2</v>
      </c>
      <c r="G106" s="124">
        <f>'Общие итоги'!K109</f>
        <v>2</v>
      </c>
      <c r="H106" s="124">
        <f>'Лаборатории(итоги)'!J109</f>
        <v>3</v>
      </c>
      <c r="I106" s="24">
        <f t="shared" si="1"/>
        <v>3</v>
      </c>
      <c r="J106" s="122">
        <v>2</v>
      </c>
      <c r="K106" s="124">
        <f>'Общие итоги'!N109</f>
        <v>2</v>
      </c>
      <c r="L106" s="124">
        <f>'Лаборатории(итоги)'!K109</f>
        <v>2</v>
      </c>
      <c r="M106" s="24">
        <f t="shared" si="2"/>
        <v>2</v>
      </c>
      <c r="N106" s="24">
        <v>2</v>
      </c>
      <c r="O106" s="124">
        <f>'Общие итоги'!L109</f>
        <v>2</v>
      </c>
      <c r="P106" s="24" t="e">
        <f>'Общие итоги'!#REF!</f>
        <v>#REF!</v>
      </c>
      <c r="Q106" s="124">
        <f>'Лаборатории(итоги)'!L109</f>
        <v>2</v>
      </c>
      <c r="R106" s="24" t="e">
        <f t="shared" si="3"/>
        <v>#REF!</v>
      </c>
      <c r="S106" s="24">
        <v>2</v>
      </c>
      <c r="T106" s="24">
        <v>2</v>
      </c>
      <c r="U106" s="24"/>
      <c r="V106" s="24"/>
      <c r="W106" s="24"/>
      <c r="X106" s="24"/>
      <c r="Y106" s="24"/>
      <c r="Z106" s="24"/>
    </row>
    <row r="107" spans="1:26" ht="12.75" customHeight="1">
      <c r="A107" s="24" t="str">
        <f>списки!C106</f>
        <v>Шугаров</v>
      </c>
      <c r="B107" s="124">
        <f>'Общие итоги'!I110</f>
        <v>2</v>
      </c>
      <c r="C107" s="124">
        <f>'Общие итоги'!J110</f>
        <v>2</v>
      </c>
      <c r="D107" s="124">
        <f>'Лаборатории(итоги)'!I110</f>
        <v>2</v>
      </c>
      <c r="E107" s="24">
        <f t="shared" si="0"/>
        <v>2</v>
      </c>
      <c r="F107" s="122">
        <v>2</v>
      </c>
      <c r="G107" s="124">
        <f>'Общие итоги'!K110</f>
        <v>2</v>
      </c>
      <c r="H107" s="124">
        <f>'Лаборатории(итоги)'!J110</f>
        <v>2</v>
      </c>
      <c r="I107" s="24">
        <f t="shared" si="1"/>
        <v>2</v>
      </c>
      <c r="J107" s="122">
        <v>2</v>
      </c>
      <c r="K107" s="124">
        <f>'Общие итоги'!N110</f>
        <v>2</v>
      </c>
      <c r="L107" s="124">
        <f>'Лаборатории(итоги)'!K110</f>
        <v>2</v>
      </c>
      <c r="M107" s="24">
        <f t="shared" si="2"/>
        <v>2</v>
      </c>
      <c r="N107" s="24">
        <v>2</v>
      </c>
      <c r="O107" s="124">
        <f>'Общие итоги'!L110</f>
        <v>2</v>
      </c>
      <c r="P107" s="24" t="e">
        <f>'Общие итоги'!#REF!</f>
        <v>#REF!</v>
      </c>
      <c r="Q107" s="124">
        <f>'Лаборатории(итоги)'!L110</f>
        <v>2</v>
      </c>
      <c r="R107" s="24" t="e">
        <f t="shared" si="3"/>
        <v>#REF!</v>
      </c>
      <c r="S107" s="24">
        <v>2</v>
      </c>
      <c r="T107" s="24">
        <v>2</v>
      </c>
      <c r="U107" s="24"/>
      <c r="V107" s="24"/>
      <c r="W107" s="24"/>
      <c r="X107" s="24"/>
      <c r="Y107" s="24"/>
      <c r="Z107" s="24"/>
    </row>
    <row r="108" spans="1:26" ht="12.75" customHeight="1">
      <c r="A108" s="24" t="str">
        <f>списки!C107</f>
        <v>Голышев</v>
      </c>
      <c r="B108" s="124">
        <f>'Общие итоги'!I111</f>
        <v>2</v>
      </c>
      <c r="C108" s="124">
        <f>'Общие итоги'!J111</f>
        <v>5</v>
      </c>
      <c r="D108" s="124">
        <f>'Лаборатории(итоги)'!I111</f>
        <v>2</v>
      </c>
      <c r="E108" s="24">
        <f t="shared" si="0"/>
        <v>2</v>
      </c>
      <c r="F108" s="122">
        <v>2</v>
      </c>
      <c r="G108" s="124">
        <f>'Общие итоги'!K111</f>
        <v>2</v>
      </c>
      <c r="H108" s="124">
        <f>'Лаборатории(итоги)'!J111</f>
        <v>2</v>
      </c>
      <c r="I108" s="24">
        <f t="shared" si="1"/>
        <v>3</v>
      </c>
      <c r="J108" s="122">
        <v>2</v>
      </c>
      <c r="K108" s="124">
        <f>'Общие итоги'!N111</f>
        <v>2</v>
      </c>
      <c r="L108" s="124">
        <f>'Лаборатории(итоги)'!K111</f>
        <v>2</v>
      </c>
      <c r="M108" s="24">
        <f t="shared" si="2"/>
        <v>2</v>
      </c>
      <c r="N108" s="24">
        <v>2</v>
      </c>
      <c r="O108" s="124">
        <f>'Общие итоги'!L111</f>
        <v>2</v>
      </c>
      <c r="P108" s="24" t="e">
        <f>'Общие итоги'!#REF!</f>
        <v>#REF!</v>
      </c>
      <c r="Q108" s="124">
        <f>'Лаборатории(итоги)'!L111</f>
        <v>2</v>
      </c>
      <c r="R108" s="24" t="e">
        <f t="shared" si="3"/>
        <v>#REF!</v>
      </c>
      <c r="S108" s="24">
        <v>2</v>
      </c>
      <c r="T108" s="24">
        <v>2</v>
      </c>
      <c r="U108" s="24"/>
      <c r="V108" s="24"/>
      <c r="W108" s="24"/>
      <c r="X108" s="24"/>
      <c r="Y108" s="24"/>
      <c r="Z108" s="24"/>
    </row>
    <row r="109" spans="1:26" ht="12.75" customHeight="1">
      <c r="A109" s="24" t="str">
        <f>списки!C108</f>
        <v>Сен Ченг</v>
      </c>
      <c r="B109" s="124">
        <f>'Общие итоги'!I112</f>
        <v>2</v>
      </c>
      <c r="C109" s="124">
        <f>'Общие итоги'!J112</f>
        <v>2</v>
      </c>
      <c r="D109" s="124">
        <f>'Лаборатории(итоги)'!I112</f>
        <v>2</v>
      </c>
      <c r="E109" s="24">
        <f t="shared" si="0"/>
        <v>2</v>
      </c>
      <c r="F109" s="122">
        <v>2</v>
      </c>
      <c r="G109" s="124">
        <f>'Общие итоги'!K112</f>
        <v>2</v>
      </c>
      <c r="H109" s="124">
        <f>'Лаборатории(итоги)'!J112</f>
        <v>2</v>
      </c>
      <c r="I109" s="24">
        <f t="shared" si="1"/>
        <v>2</v>
      </c>
      <c r="J109" s="122">
        <v>2</v>
      </c>
      <c r="K109" s="124">
        <f>'Общие итоги'!N112</f>
        <v>2</v>
      </c>
      <c r="L109" s="124">
        <f>'Лаборатории(итоги)'!K112</f>
        <v>2</v>
      </c>
      <c r="M109" s="24">
        <f t="shared" si="2"/>
        <v>2</v>
      </c>
      <c r="N109" s="24">
        <v>2</v>
      </c>
      <c r="O109" s="124">
        <f>'Общие итоги'!L112</f>
        <v>2</v>
      </c>
      <c r="P109" s="24" t="e">
        <f>'Общие итоги'!#REF!</f>
        <v>#REF!</v>
      </c>
      <c r="Q109" s="124">
        <f>'Лаборатории(итоги)'!L112</f>
        <v>2</v>
      </c>
      <c r="R109" s="24" t="e">
        <f t="shared" si="3"/>
        <v>#REF!</v>
      </c>
      <c r="S109" s="24">
        <v>2</v>
      </c>
      <c r="T109" s="24">
        <v>2</v>
      </c>
      <c r="U109" s="24"/>
      <c r="V109" s="24"/>
      <c r="W109" s="24"/>
      <c r="X109" s="24"/>
      <c r="Y109" s="24"/>
      <c r="Z109" s="24"/>
    </row>
    <row r="110" spans="1:26" ht="12.75" customHeight="1">
      <c r="A110" s="24" t="str">
        <f>списки!C109</f>
        <v>Чан Пэнсян</v>
      </c>
      <c r="B110" s="124">
        <f>'Общие итоги'!I113</f>
        <v>2</v>
      </c>
      <c r="C110" s="124">
        <f>'Общие итоги'!J113</f>
        <v>2</v>
      </c>
      <c r="D110" s="124">
        <f>'Лаборатории(итоги)'!I113</f>
        <v>2</v>
      </c>
      <c r="E110" s="24">
        <f t="shared" si="0"/>
        <v>2</v>
      </c>
      <c r="F110" s="122">
        <v>2</v>
      </c>
      <c r="G110" s="124">
        <f>'Общие итоги'!K113</f>
        <v>2</v>
      </c>
      <c r="H110" s="124">
        <f>'Лаборатории(итоги)'!J113</f>
        <v>2</v>
      </c>
      <c r="I110" s="24">
        <f t="shared" si="1"/>
        <v>2</v>
      </c>
      <c r="J110" s="122">
        <v>2</v>
      </c>
      <c r="K110" s="124">
        <f>'Общие итоги'!N113</f>
        <v>2</v>
      </c>
      <c r="L110" s="124">
        <f>'Лаборатории(итоги)'!K113</f>
        <v>2</v>
      </c>
      <c r="M110" s="24">
        <f t="shared" si="2"/>
        <v>2</v>
      </c>
      <c r="N110" s="24">
        <v>2</v>
      </c>
      <c r="O110" s="124">
        <f>'Общие итоги'!L113</f>
        <v>2</v>
      </c>
      <c r="P110" s="24" t="e">
        <f>'Общие итоги'!#REF!</f>
        <v>#REF!</v>
      </c>
      <c r="Q110" s="124">
        <f>'Лаборатории(итоги)'!L113</f>
        <v>2</v>
      </c>
      <c r="R110" s="24" t="e">
        <f t="shared" si="3"/>
        <v>#REF!</v>
      </c>
      <c r="S110" s="24">
        <v>2</v>
      </c>
      <c r="T110" s="24">
        <v>2</v>
      </c>
      <c r="U110" s="24"/>
      <c r="V110" s="24"/>
      <c r="W110" s="24"/>
      <c r="X110" s="24"/>
      <c r="Y110" s="24"/>
      <c r="Z110" s="24"/>
    </row>
    <row r="111" spans="1:26" ht="12.75" customHeight="1">
      <c r="A111" s="24" t="str">
        <f>списки!C110</f>
        <v>Васильева Елизавета Владимировна (932003)</v>
      </c>
      <c r="B111" s="124">
        <f>'Общие итоги'!I114</f>
        <v>2</v>
      </c>
      <c r="C111" s="124">
        <f>'Общие итоги'!J114</f>
        <v>2</v>
      </c>
      <c r="D111" s="124">
        <f>'Лаборатории(итоги)'!I114</f>
        <v>2</v>
      </c>
      <c r="E111" s="24">
        <f t="shared" si="0"/>
        <v>2</v>
      </c>
      <c r="F111" s="122">
        <v>2</v>
      </c>
      <c r="G111" s="124">
        <f>'Общие итоги'!K114</f>
        <v>2</v>
      </c>
      <c r="H111" s="124">
        <f>'Лаборатории(итоги)'!J114</f>
        <v>2</v>
      </c>
      <c r="I111" s="24">
        <f t="shared" si="1"/>
        <v>2</v>
      </c>
      <c r="J111" s="122">
        <v>2</v>
      </c>
      <c r="K111" s="124">
        <f>'Общие итоги'!N114</f>
        <v>2</v>
      </c>
      <c r="L111" s="124">
        <f>'Лаборатории(итоги)'!K114</f>
        <v>2</v>
      </c>
      <c r="M111" s="24">
        <f t="shared" si="2"/>
        <v>2</v>
      </c>
      <c r="N111" s="24">
        <v>2</v>
      </c>
      <c r="O111" s="124">
        <f>'Общие итоги'!L114</f>
        <v>2</v>
      </c>
      <c r="P111" s="24" t="e">
        <f>'Общие итоги'!#REF!</f>
        <v>#REF!</v>
      </c>
      <c r="Q111" s="124">
        <f>'Лаборатории(итоги)'!L114</f>
        <v>2</v>
      </c>
      <c r="R111" s="24" t="e">
        <f t="shared" si="3"/>
        <v>#REF!</v>
      </c>
      <c r="S111" s="24">
        <v>2</v>
      </c>
      <c r="T111" s="24">
        <v>2</v>
      </c>
      <c r="U111" s="24"/>
      <c r="V111" s="24"/>
      <c r="W111" s="24"/>
      <c r="X111" s="24"/>
      <c r="Y111" s="24"/>
      <c r="Z111" s="24"/>
    </row>
    <row r="112" spans="1:26" ht="12.75" customHeight="1">
      <c r="A112" s="24" t="str">
        <f>списки!C111</f>
        <v>Жданов Роман Олегович (932003)</v>
      </c>
      <c r="B112" s="124">
        <f>'Общие итоги'!I115</f>
        <v>2</v>
      </c>
      <c r="C112" s="124">
        <f>'Общие итоги'!J115</f>
        <v>2</v>
      </c>
      <c r="D112" s="124">
        <f>'Лаборатории(итоги)'!I115</f>
        <v>2</v>
      </c>
      <c r="E112" s="24">
        <f t="shared" si="0"/>
        <v>2</v>
      </c>
      <c r="F112" s="122">
        <v>2</v>
      </c>
      <c r="G112" s="124">
        <f>'Общие итоги'!K115</f>
        <v>2</v>
      </c>
      <c r="H112" s="124">
        <f>'Лаборатории(итоги)'!J115</f>
        <v>2</v>
      </c>
      <c r="I112" s="24">
        <f t="shared" si="1"/>
        <v>2</v>
      </c>
      <c r="J112" s="122">
        <v>2</v>
      </c>
      <c r="K112" s="124">
        <f>'Общие итоги'!N115</f>
        <v>2</v>
      </c>
      <c r="L112" s="124">
        <f>'Лаборатории(итоги)'!K115</f>
        <v>2</v>
      </c>
      <c r="M112" s="24">
        <f t="shared" si="2"/>
        <v>2</v>
      </c>
      <c r="N112" s="24">
        <v>2</v>
      </c>
      <c r="O112" s="124">
        <f>'Общие итоги'!L115</f>
        <v>2</v>
      </c>
      <c r="P112" s="24" t="e">
        <f>'Общие итоги'!#REF!</f>
        <v>#REF!</v>
      </c>
      <c r="Q112" s="124">
        <f>'Лаборатории(итоги)'!L115</f>
        <v>2</v>
      </c>
      <c r="R112" s="24" t="e">
        <f t="shared" si="3"/>
        <v>#REF!</v>
      </c>
      <c r="S112" s="24">
        <v>2</v>
      </c>
      <c r="T112" s="24">
        <v>2</v>
      </c>
      <c r="U112" s="24"/>
      <c r="V112" s="24"/>
      <c r="W112" s="24"/>
      <c r="X112" s="24"/>
      <c r="Y112" s="24"/>
      <c r="Z112" s="24"/>
    </row>
    <row r="113" spans="1:26" ht="12.75" customHeight="1">
      <c r="A113" s="24" t="str">
        <f>списки!C112</f>
        <v>Ибрагимов Алишер Искандар угли (932001)</v>
      </c>
      <c r="B113" s="124">
        <f>'Общие итоги'!I116</f>
        <v>2</v>
      </c>
      <c r="C113" s="124">
        <f>'Общие итоги'!J116</f>
        <v>2</v>
      </c>
      <c r="D113" s="124">
        <f>'Лаборатории(итоги)'!I116</f>
        <v>2</v>
      </c>
      <c r="E113" s="24">
        <f t="shared" si="0"/>
        <v>2</v>
      </c>
      <c r="F113" s="122">
        <v>2</v>
      </c>
      <c r="G113" s="124">
        <f>'Общие итоги'!K116</f>
        <v>2</v>
      </c>
      <c r="H113" s="124">
        <f>'Лаборатории(итоги)'!J116</f>
        <v>2</v>
      </c>
      <c r="I113" s="24">
        <f t="shared" si="1"/>
        <v>2</v>
      </c>
      <c r="J113" s="122">
        <v>2</v>
      </c>
      <c r="K113" s="124">
        <f>'Общие итоги'!N116</f>
        <v>2</v>
      </c>
      <c r="L113" s="124">
        <f>'Лаборатории(итоги)'!K116</f>
        <v>2</v>
      </c>
      <c r="M113" s="24">
        <f t="shared" si="2"/>
        <v>2</v>
      </c>
      <c r="N113" s="24">
        <v>2</v>
      </c>
      <c r="O113" s="124">
        <f>'Общие итоги'!L116</f>
        <v>2</v>
      </c>
      <c r="P113" s="24" t="e">
        <f>'Общие итоги'!#REF!</f>
        <v>#REF!</v>
      </c>
      <c r="Q113" s="124">
        <f>'Лаборатории(итоги)'!L116</f>
        <v>2</v>
      </c>
      <c r="R113" s="24" t="e">
        <f t="shared" si="3"/>
        <v>#REF!</v>
      </c>
      <c r="S113" s="24">
        <v>2</v>
      </c>
      <c r="T113" s="24">
        <v>2</v>
      </c>
      <c r="U113" s="24"/>
      <c r="V113" s="24"/>
      <c r="W113" s="24"/>
      <c r="X113" s="24"/>
      <c r="Y113" s="24"/>
      <c r="Z113" s="24"/>
    </row>
    <row r="114" spans="1:26" ht="12.75" customHeight="1">
      <c r="A114" s="24" t="str">
        <f>списки!C113</f>
        <v>Иванов Данил Олегович (932003)</v>
      </c>
      <c r="B114" s="124">
        <f>'Общие итоги'!I117</f>
        <v>2</v>
      </c>
      <c r="C114" s="124">
        <f>'Общие итоги'!J117</f>
        <v>2</v>
      </c>
      <c r="D114" s="124">
        <f>'Лаборатории(итоги)'!I117</f>
        <v>2</v>
      </c>
      <c r="E114" s="24">
        <f t="shared" si="0"/>
        <v>2</v>
      </c>
      <c r="F114" s="122">
        <v>2</v>
      </c>
      <c r="G114" s="124">
        <f>'Общие итоги'!K117</f>
        <v>2</v>
      </c>
      <c r="H114" s="124">
        <f>'Лаборатории(итоги)'!J117</f>
        <v>2</v>
      </c>
      <c r="I114" s="24">
        <f t="shared" si="1"/>
        <v>2</v>
      </c>
      <c r="J114" s="122">
        <v>2</v>
      </c>
      <c r="K114" s="124">
        <f>'Общие итоги'!N117</f>
        <v>2</v>
      </c>
      <c r="L114" s="124">
        <f>'Лаборатории(итоги)'!K117</f>
        <v>2</v>
      </c>
      <c r="M114" s="24">
        <f t="shared" si="2"/>
        <v>2</v>
      </c>
      <c r="N114" s="24">
        <v>2</v>
      </c>
      <c r="O114" s="124">
        <f>'Общие итоги'!L117</f>
        <v>2</v>
      </c>
      <c r="P114" s="24" t="e">
        <f>'Общие итоги'!#REF!</f>
        <v>#REF!</v>
      </c>
      <c r="Q114" s="124">
        <f>'Лаборатории(итоги)'!L117</f>
        <v>2</v>
      </c>
      <c r="R114" s="24" t="e">
        <f t="shared" si="3"/>
        <v>#REF!</v>
      </c>
      <c r="S114" s="24">
        <v>2</v>
      </c>
      <c r="T114" s="24">
        <v>2</v>
      </c>
      <c r="U114" s="24"/>
      <c r="V114" s="24"/>
      <c r="W114" s="24"/>
      <c r="X114" s="24"/>
      <c r="Y114" s="24"/>
      <c r="Z114" s="24"/>
    </row>
    <row r="115" spans="1:26" ht="12.75" customHeight="1">
      <c r="A115" s="24" t="str">
        <f>списки!C114</f>
        <v>Изотов Александр Владимирович (932002)</v>
      </c>
      <c r="B115" s="124">
        <f>'Общие итоги'!I118</f>
        <v>2</v>
      </c>
      <c r="C115" s="124">
        <f>'Общие итоги'!J118</f>
        <v>2</v>
      </c>
      <c r="D115" s="124">
        <f>'Лаборатории(итоги)'!I118</f>
        <v>2</v>
      </c>
      <c r="E115" s="24">
        <f t="shared" si="0"/>
        <v>2</v>
      </c>
      <c r="F115" s="122">
        <v>2</v>
      </c>
      <c r="G115" s="124">
        <f>'Общие итоги'!K118</f>
        <v>2</v>
      </c>
      <c r="H115" s="124">
        <f>'Лаборатории(итоги)'!J118</f>
        <v>2</v>
      </c>
      <c r="I115" s="24">
        <f t="shared" si="1"/>
        <v>2</v>
      </c>
      <c r="J115" s="122">
        <v>2</v>
      </c>
      <c r="K115" s="124">
        <f>'Общие итоги'!N118</f>
        <v>2</v>
      </c>
      <c r="L115" s="124">
        <f>'Лаборатории(итоги)'!K118</f>
        <v>2</v>
      </c>
      <c r="M115" s="24">
        <f t="shared" si="2"/>
        <v>2</v>
      </c>
      <c r="N115" s="24">
        <v>2</v>
      </c>
      <c r="O115" s="124">
        <f>'Общие итоги'!L118</f>
        <v>2</v>
      </c>
      <c r="P115" s="24" t="e">
        <f>'Общие итоги'!#REF!</f>
        <v>#REF!</v>
      </c>
      <c r="Q115" s="124">
        <f>'Лаборатории(итоги)'!L118</f>
        <v>2</v>
      </c>
      <c r="R115" s="24" t="e">
        <f t="shared" si="3"/>
        <v>#REF!</v>
      </c>
      <c r="S115" s="24">
        <v>2</v>
      </c>
      <c r="T115" s="24">
        <v>2</v>
      </c>
      <c r="U115" s="24"/>
      <c r="V115" s="24"/>
      <c r="W115" s="24"/>
      <c r="X115" s="24"/>
      <c r="Y115" s="24"/>
      <c r="Z115" s="24"/>
    </row>
    <row r="116" spans="1:26" ht="12.75" customHeight="1">
      <c r="A116" s="24" t="str">
        <f>списки!C115</f>
        <v>Ильев Никита Андреевич (932002)</v>
      </c>
      <c r="B116" s="124">
        <f>'Общие итоги'!I119</f>
        <v>2</v>
      </c>
      <c r="C116" s="124">
        <f>'Общие итоги'!J119</f>
        <v>2</v>
      </c>
      <c r="D116" s="124">
        <f>'Лаборатории(итоги)'!I119</f>
        <v>2</v>
      </c>
      <c r="E116" s="24">
        <f t="shared" si="0"/>
        <v>2</v>
      </c>
      <c r="F116" s="122">
        <v>2</v>
      </c>
      <c r="G116" s="124">
        <f>'Общие итоги'!K119</f>
        <v>2</v>
      </c>
      <c r="H116" s="124">
        <f>'Лаборатории(итоги)'!J119</f>
        <v>2</v>
      </c>
      <c r="I116" s="24">
        <f t="shared" si="1"/>
        <v>2</v>
      </c>
      <c r="J116" s="122">
        <v>2</v>
      </c>
      <c r="K116" s="124">
        <f>'Общие итоги'!N119</f>
        <v>2</v>
      </c>
      <c r="L116" s="124">
        <f>'Лаборатории(итоги)'!K119</f>
        <v>2</v>
      </c>
      <c r="M116" s="24">
        <f t="shared" si="2"/>
        <v>2</v>
      </c>
      <c r="N116" s="24">
        <v>2</v>
      </c>
      <c r="O116" s="124">
        <f>'Общие итоги'!L119</f>
        <v>2</v>
      </c>
      <c r="P116" s="24" t="e">
        <f>'Общие итоги'!#REF!</f>
        <v>#REF!</v>
      </c>
      <c r="Q116" s="124">
        <f>'Лаборатории(итоги)'!L119</f>
        <v>2</v>
      </c>
      <c r="R116" s="24" t="e">
        <f t="shared" si="3"/>
        <v>#REF!</v>
      </c>
      <c r="S116" s="24">
        <v>2</v>
      </c>
      <c r="T116" s="24">
        <v>2</v>
      </c>
      <c r="U116" s="24"/>
      <c r="V116" s="24"/>
      <c r="W116" s="24"/>
      <c r="X116" s="24"/>
      <c r="Y116" s="24"/>
      <c r="Z116" s="24"/>
    </row>
    <row r="117" spans="1:26" ht="12.75" customHeight="1">
      <c r="A117" s="24" t="str">
        <f>списки!C116</f>
        <v>Котов Александр Валерьевич (932003)</v>
      </c>
      <c r="B117" s="124">
        <f>'Общие итоги'!I120</f>
        <v>2</v>
      </c>
      <c r="C117" s="124">
        <f>'Общие итоги'!J120</f>
        <v>2</v>
      </c>
      <c r="D117" s="124">
        <f>'Лаборатории(итоги)'!I120</f>
        <v>2</v>
      </c>
      <c r="E117" s="24">
        <f t="shared" si="0"/>
        <v>2</v>
      </c>
      <c r="F117" s="122">
        <v>2</v>
      </c>
      <c r="G117" s="124">
        <f>'Общие итоги'!K120</f>
        <v>2</v>
      </c>
      <c r="H117" s="124">
        <f>'Лаборатории(итоги)'!J120</f>
        <v>2</v>
      </c>
      <c r="I117" s="24">
        <f t="shared" si="1"/>
        <v>2</v>
      </c>
      <c r="J117" s="122">
        <v>2</v>
      </c>
      <c r="K117" s="124">
        <f>'Общие итоги'!N120</f>
        <v>2</v>
      </c>
      <c r="L117" s="124">
        <f>'Лаборатории(итоги)'!K120</f>
        <v>2</v>
      </c>
      <c r="M117" s="24">
        <f t="shared" si="2"/>
        <v>2</v>
      </c>
      <c r="N117" s="24">
        <v>2</v>
      </c>
      <c r="O117" s="124">
        <f>'Общие итоги'!L120</f>
        <v>2</v>
      </c>
      <c r="P117" s="24" t="e">
        <f>'Общие итоги'!#REF!</f>
        <v>#REF!</v>
      </c>
      <c r="Q117" s="124">
        <f>'Лаборатории(итоги)'!L120</f>
        <v>2</v>
      </c>
      <c r="R117" s="24" t="e">
        <f t="shared" si="3"/>
        <v>#REF!</v>
      </c>
      <c r="S117" s="24">
        <v>2</v>
      </c>
      <c r="T117" s="24">
        <v>2</v>
      </c>
      <c r="U117" s="24"/>
      <c r="V117" s="24"/>
      <c r="W117" s="24"/>
      <c r="X117" s="24"/>
      <c r="Y117" s="24"/>
      <c r="Z117" s="24"/>
    </row>
    <row r="118" spans="1:26" ht="12.75" customHeight="1">
      <c r="A118" s="24" t="str">
        <f>списки!C117</f>
        <v>Лапатин Данила Алексеевич (932001)</v>
      </c>
      <c r="B118" s="124">
        <f>'Общие итоги'!I121</f>
        <v>2</v>
      </c>
      <c r="C118" s="124">
        <f>'Общие итоги'!J121</f>
        <v>2</v>
      </c>
      <c r="D118" s="124">
        <f>'Лаборатории(итоги)'!I121</f>
        <v>2</v>
      </c>
      <c r="E118" s="24">
        <f t="shared" si="0"/>
        <v>2</v>
      </c>
      <c r="F118" s="122">
        <v>2</v>
      </c>
      <c r="G118" s="124">
        <f>'Общие итоги'!K121</f>
        <v>2</v>
      </c>
      <c r="H118" s="124">
        <f>'Лаборатории(итоги)'!J121</f>
        <v>2</v>
      </c>
      <c r="I118" s="24">
        <f t="shared" si="1"/>
        <v>2</v>
      </c>
      <c r="J118" s="122">
        <v>2</v>
      </c>
      <c r="K118" s="124">
        <f>'Общие итоги'!N121</f>
        <v>2</v>
      </c>
      <c r="L118" s="124">
        <f>'Лаборатории(итоги)'!K121</f>
        <v>2</v>
      </c>
      <c r="M118" s="24">
        <f t="shared" si="2"/>
        <v>2</v>
      </c>
      <c r="N118" s="24">
        <v>2</v>
      </c>
      <c r="O118" s="124">
        <f>'Общие итоги'!L121</f>
        <v>2</v>
      </c>
      <c r="P118" s="24" t="e">
        <f>'Общие итоги'!#REF!</f>
        <v>#REF!</v>
      </c>
      <c r="Q118" s="124">
        <f>'Лаборатории(итоги)'!L121</f>
        <v>2</v>
      </c>
      <c r="R118" s="24" t="e">
        <f t="shared" si="3"/>
        <v>#REF!</v>
      </c>
      <c r="S118" s="24">
        <v>2</v>
      </c>
      <c r="T118" s="24">
        <v>2</v>
      </c>
      <c r="U118" s="24"/>
      <c r="V118" s="24"/>
      <c r="W118" s="24"/>
      <c r="X118" s="24"/>
      <c r="Y118" s="24"/>
      <c r="Z118" s="24"/>
    </row>
    <row r="119" spans="1:26" ht="12.75" customHeight="1">
      <c r="A119" s="24" t="str">
        <f>списки!C118</f>
        <v>Линьков Вадим Игоревич (932004)</v>
      </c>
      <c r="B119" s="124">
        <f>'Общие итоги'!I122</f>
        <v>2</v>
      </c>
      <c r="C119" s="124">
        <f>'Общие итоги'!J122</f>
        <v>2</v>
      </c>
      <c r="D119" s="124">
        <f>'Лаборатории(итоги)'!I122</f>
        <v>2</v>
      </c>
      <c r="E119" s="24">
        <f t="shared" si="0"/>
        <v>2</v>
      </c>
      <c r="F119" s="122">
        <v>2</v>
      </c>
      <c r="G119" s="124">
        <f>'Общие итоги'!K122</f>
        <v>2</v>
      </c>
      <c r="H119" s="124">
        <f>'Лаборатории(итоги)'!J122</f>
        <v>2</v>
      </c>
      <c r="I119" s="24">
        <f t="shared" si="1"/>
        <v>2</v>
      </c>
      <c r="J119" s="122">
        <v>2</v>
      </c>
      <c r="K119" s="124">
        <f>'Общие итоги'!N122</f>
        <v>2</v>
      </c>
      <c r="L119" s="124">
        <f>'Лаборатории(итоги)'!K122</f>
        <v>2</v>
      </c>
      <c r="M119" s="24">
        <f t="shared" si="2"/>
        <v>2</v>
      </c>
      <c r="N119" s="24">
        <v>2</v>
      </c>
      <c r="O119" s="124">
        <f>'Общие итоги'!L122</f>
        <v>2</v>
      </c>
      <c r="P119" s="24" t="e">
        <f>'Общие итоги'!#REF!</f>
        <v>#REF!</v>
      </c>
      <c r="Q119" s="124">
        <f>'Лаборатории(итоги)'!L122</f>
        <v>2</v>
      </c>
      <c r="R119" s="24" t="e">
        <f t="shared" si="3"/>
        <v>#REF!</v>
      </c>
      <c r="S119" s="24">
        <v>2</v>
      </c>
      <c r="T119" s="24">
        <v>2</v>
      </c>
      <c r="U119" s="24"/>
      <c r="V119" s="24"/>
      <c r="W119" s="24"/>
      <c r="X119" s="24"/>
      <c r="Y119" s="24"/>
      <c r="Z119" s="24"/>
    </row>
    <row r="120" spans="1:26" ht="12.75" customHeight="1">
      <c r="A120" s="24" t="str">
        <f>списки!C119</f>
        <v>Логоткова Дарья Константиновна (932003)</v>
      </c>
      <c r="B120" s="124">
        <f>'Общие итоги'!I123</f>
        <v>2</v>
      </c>
      <c r="C120" s="124">
        <f>'Общие итоги'!J123</f>
        <v>2</v>
      </c>
      <c r="D120" s="124">
        <f>'Лаборатории(итоги)'!I123</f>
        <v>2</v>
      </c>
      <c r="E120" s="24">
        <f t="shared" si="0"/>
        <v>2</v>
      </c>
      <c r="F120" s="122">
        <v>2</v>
      </c>
      <c r="G120" s="124">
        <f>'Общие итоги'!K123</f>
        <v>2</v>
      </c>
      <c r="H120" s="124">
        <f>'Лаборатории(итоги)'!J123</f>
        <v>2</v>
      </c>
      <c r="I120" s="24">
        <f t="shared" si="1"/>
        <v>2</v>
      </c>
      <c r="J120" s="122">
        <v>2</v>
      </c>
      <c r="K120" s="124">
        <f>'Общие итоги'!N123</f>
        <v>2</v>
      </c>
      <c r="L120" s="124">
        <f>'Лаборатории(итоги)'!K123</f>
        <v>2</v>
      </c>
      <c r="M120" s="24">
        <f t="shared" si="2"/>
        <v>2</v>
      </c>
      <c r="N120" s="24">
        <v>2</v>
      </c>
      <c r="O120" s="124">
        <f>'Общие итоги'!L123</f>
        <v>2</v>
      </c>
      <c r="P120" s="24" t="e">
        <f>'Общие итоги'!#REF!</f>
        <v>#REF!</v>
      </c>
      <c r="Q120" s="124">
        <f>'Лаборатории(итоги)'!L123</f>
        <v>2</v>
      </c>
      <c r="R120" s="24" t="e">
        <f t="shared" si="3"/>
        <v>#REF!</v>
      </c>
      <c r="S120" s="24">
        <v>2</v>
      </c>
      <c r="T120" s="24">
        <v>2</v>
      </c>
      <c r="U120" s="24"/>
      <c r="V120" s="24"/>
      <c r="W120" s="24"/>
      <c r="X120" s="24"/>
      <c r="Y120" s="24"/>
      <c r="Z120" s="24"/>
    </row>
    <row r="121" spans="1:26" ht="12.75" customHeight="1">
      <c r="A121" s="24" t="str">
        <f>списки!C120</f>
        <v>Малясов Дмитрий Викторович (932001)</v>
      </c>
      <c r="B121" s="124">
        <f>'Общие итоги'!I124</f>
        <v>2</v>
      </c>
      <c r="C121" s="124">
        <f>'Общие итоги'!J124</f>
        <v>2</v>
      </c>
      <c r="D121" s="124">
        <f>'Лаборатории(итоги)'!I124</f>
        <v>2</v>
      </c>
      <c r="E121" s="24">
        <f t="shared" si="0"/>
        <v>2</v>
      </c>
      <c r="F121" s="122">
        <v>2</v>
      </c>
      <c r="G121" s="124">
        <f>'Общие итоги'!K124</f>
        <v>2</v>
      </c>
      <c r="H121" s="124">
        <f>'Лаборатории(итоги)'!J124</f>
        <v>2</v>
      </c>
      <c r="I121" s="24">
        <f t="shared" si="1"/>
        <v>2</v>
      </c>
      <c r="J121" s="122">
        <v>2</v>
      </c>
      <c r="K121" s="124">
        <f>'Общие итоги'!N124</f>
        <v>2</v>
      </c>
      <c r="L121" s="124">
        <f>'Лаборатории(итоги)'!K124</f>
        <v>2</v>
      </c>
      <c r="M121" s="24">
        <f t="shared" si="2"/>
        <v>2</v>
      </c>
      <c r="N121" s="24">
        <v>2</v>
      </c>
      <c r="O121" s="124">
        <f>'Общие итоги'!L124</f>
        <v>2</v>
      </c>
      <c r="P121" s="24" t="e">
        <f>'Общие итоги'!#REF!</f>
        <v>#REF!</v>
      </c>
      <c r="Q121" s="124">
        <f>'Лаборатории(итоги)'!L124</f>
        <v>2</v>
      </c>
      <c r="R121" s="24" t="e">
        <f t="shared" si="3"/>
        <v>#REF!</v>
      </c>
      <c r="S121" s="24">
        <v>2</v>
      </c>
      <c r="T121" s="24">
        <v>2</v>
      </c>
      <c r="U121" s="24"/>
      <c r="V121" s="24"/>
      <c r="W121" s="24"/>
      <c r="X121" s="24"/>
      <c r="Y121" s="24"/>
      <c r="Z121" s="24"/>
    </row>
    <row r="122" spans="1:26" ht="12.75" customHeight="1">
      <c r="A122" s="24" t="str">
        <f>списки!C121</f>
        <v>Марьясов Артем Ринатович (932002)</v>
      </c>
      <c r="B122" s="124">
        <f>'Общие итоги'!I125</f>
        <v>2</v>
      </c>
      <c r="C122" s="124">
        <f>'Общие итоги'!J125</f>
        <v>2</v>
      </c>
      <c r="D122" s="124">
        <f>'Лаборатории(итоги)'!I125</f>
        <v>2</v>
      </c>
      <c r="E122" s="24">
        <f t="shared" si="0"/>
        <v>2</v>
      </c>
      <c r="F122" s="122">
        <v>2</v>
      </c>
      <c r="G122" s="124">
        <f>'Общие итоги'!K125</f>
        <v>2</v>
      </c>
      <c r="H122" s="124">
        <f>'Лаборатории(итоги)'!J125</f>
        <v>2</v>
      </c>
      <c r="I122" s="24">
        <f t="shared" si="1"/>
        <v>2</v>
      </c>
      <c r="J122" s="122">
        <v>2</v>
      </c>
      <c r="K122" s="124">
        <f>'Общие итоги'!N125</f>
        <v>2</v>
      </c>
      <c r="L122" s="124">
        <f>'Лаборатории(итоги)'!K125</f>
        <v>2</v>
      </c>
      <c r="M122" s="24">
        <f t="shared" si="2"/>
        <v>2</v>
      </c>
      <c r="N122" s="24">
        <v>2</v>
      </c>
      <c r="O122" s="124">
        <f>'Общие итоги'!L125</f>
        <v>2</v>
      </c>
      <c r="P122" s="24" t="e">
        <f>'Общие итоги'!#REF!</f>
        <v>#REF!</v>
      </c>
      <c r="Q122" s="124">
        <f>'Лаборатории(итоги)'!L125</f>
        <v>2</v>
      </c>
      <c r="R122" s="24" t="e">
        <f t="shared" si="3"/>
        <v>#REF!</v>
      </c>
      <c r="S122" s="24">
        <v>2</v>
      </c>
      <c r="T122" s="24">
        <v>2</v>
      </c>
      <c r="U122" s="24"/>
      <c r="V122" s="24"/>
      <c r="W122" s="24"/>
      <c r="X122" s="24"/>
      <c r="Y122" s="24"/>
      <c r="Z122" s="24"/>
    </row>
    <row r="123" spans="1:26" ht="12.75" customHeight="1">
      <c r="A123" s="24" t="str">
        <f>списки!C122</f>
        <v>Маслова Мария Витальевна (932002)</v>
      </c>
      <c r="B123" s="124">
        <f>'Общие итоги'!I126</f>
        <v>2</v>
      </c>
      <c r="C123" s="124">
        <f>'Общие итоги'!J126</f>
        <v>2</v>
      </c>
      <c r="D123" s="124">
        <f>'Лаборатории(итоги)'!I126</f>
        <v>2</v>
      </c>
      <c r="E123" s="24">
        <f t="shared" si="0"/>
        <v>2</v>
      </c>
      <c r="F123" s="122">
        <v>2</v>
      </c>
      <c r="G123" s="124">
        <f>'Общие итоги'!K126</f>
        <v>2</v>
      </c>
      <c r="H123" s="124">
        <f>'Лаборатории(итоги)'!J126</f>
        <v>2</v>
      </c>
      <c r="I123" s="24">
        <f t="shared" si="1"/>
        <v>2</v>
      </c>
      <c r="J123" s="122">
        <v>2</v>
      </c>
      <c r="K123" s="124">
        <f>'Общие итоги'!N126</f>
        <v>2</v>
      </c>
      <c r="L123" s="124">
        <f>'Лаборатории(итоги)'!K126</f>
        <v>2</v>
      </c>
      <c r="M123" s="24">
        <f t="shared" si="2"/>
        <v>2</v>
      </c>
      <c r="N123" s="24">
        <v>2</v>
      </c>
      <c r="O123" s="124">
        <f>'Общие итоги'!L126</f>
        <v>2</v>
      </c>
      <c r="P123" s="24" t="e">
        <f>'Общие итоги'!#REF!</f>
        <v>#REF!</v>
      </c>
      <c r="Q123" s="124">
        <f>'Лаборатории(итоги)'!L126</f>
        <v>2</v>
      </c>
      <c r="R123" s="24" t="e">
        <f t="shared" si="3"/>
        <v>#REF!</v>
      </c>
      <c r="S123" s="24">
        <v>2</v>
      </c>
      <c r="T123" s="24">
        <v>2</v>
      </c>
      <c r="U123" s="24"/>
      <c r="V123" s="24"/>
      <c r="W123" s="24"/>
      <c r="X123" s="24"/>
      <c r="Y123" s="24"/>
      <c r="Z123" s="24"/>
    </row>
    <row r="124" spans="1:26" ht="12.75" customHeight="1">
      <c r="A124" s="24" t="str">
        <f>списки!C123</f>
        <v>Молоков Артём Вячеславович (932003)</v>
      </c>
      <c r="B124" s="124">
        <f>'Общие итоги'!I127</f>
        <v>2</v>
      </c>
      <c r="C124" s="124">
        <f>'Общие итоги'!J127</f>
        <v>2</v>
      </c>
      <c r="D124" s="124">
        <f>'Лаборатории(итоги)'!I127</f>
        <v>2</v>
      </c>
      <c r="E124" s="24">
        <f t="shared" si="0"/>
        <v>2</v>
      </c>
      <c r="F124" s="122">
        <v>2</v>
      </c>
      <c r="G124" s="124">
        <f>'Общие итоги'!K127</f>
        <v>2</v>
      </c>
      <c r="H124" s="124">
        <f>'Лаборатории(итоги)'!J127</f>
        <v>2</v>
      </c>
      <c r="I124" s="24">
        <f t="shared" si="1"/>
        <v>2</v>
      </c>
      <c r="J124" s="122">
        <v>2</v>
      </c>
      <c r="K124" s="124">
        <f>'Общие итоги'!N127</f>
        <v>2</v>
      </c>
      <c r="L124" s="124">
        <f>'Лаборатории(итоги)'!K127</f>
        <v>2</v>
      </c>
      <c r="M124" s="24">
        <f t="shared" si="2"/>
        <v>2</v>
      </c>
      <c r="N124" s="24">
        <v>2</v>
      </c>
      <c r="O124" s="124">
        <f>'Общие итоги'!L127</f>
        <v>2</v>
      </c>
      <c r="P124" s="24" t="e">
        <f>'Общие итоги'!#REF!</f>
        <v>#REF!</v>
      </c>
      <c r="Q124" s="124">
        <f>'Лаборатории(итоги)'!L127</f>
        <v>2</v>
      </c>
      <c r="R124" s="24" t="e">
        <f t="shared" si="3"/>
        <v>#REF!</v>
      </c>
      <c r="S124" s="24">
        <v>2</v>
      </c>
      <c r="T124" s="24">
        <v>2</v>
      </c>
      <c r="U124" s="24"/>
      <c r="V124" s="24"/>
      <c r="W124" s="24"/>
      <c r="X124" s="24"/>
      <c r="Y124" s="24"/>
      <c r="Z124" s="24"/>
    </row>
    <row r="125" spans="1:26" ht="12.75" customHeight="1">
      <c r="A125" s="24" t="str">
        <f>списки!C124</f>
        <v>Панова Диана Дмитриевна (932001)</v>
      </c>
      <c r="B125" s="124">
        <f>'Общие итоги'!I128</f>
        <v>2</v>
      </c>
      <c r="C125" s="124">
        <f>'Общие итоги'!J128</f>
        <v>2</v>
      </c>
      <c r="D125" s="124">
        <f>'Лаборатории(итоги)'!I128</f>
        <v>2</v>
      </c>
      <c r="E125" s="24">
        <f t="shared" si="0"/>
        <v>2</v>
      </c>
      <c r="F125" s="122">
        <v>2</v>
      </c>
      <c r="G125" s="124">
        <f>'Общие итоги'!K128</f>
        <v>2</v>
      </c>
      <c r="H125" s="124">
        <f>'Лаборатории(итоги)'!J128</f>
        <v>2</v>
      </c>
      <c r="I125" s="24">
        <f t="shared" si="1"/>
        <v>2</v>
      </c>
      <c r="J125" s="122">
        <v>2</v>
      </c>
      <c r="K125" s="124">
        <f>'Общие итоги'!N128</f>
        <v>2</v>
      </c>
      <c r="L125" s="124">
        <f>'Лаборатории(итоги)'!K128</f>
        <v>2</v>
      </c>
      <c r="M125" s="24">
        <f t="shared" si="2"/>
        <v>2</v>
      </c>
      <c r="N125" s="24">
        <v>2</v>
      </c>
      <c r="O125" s="124">
        <f>'Общие итоги'!L128</f>
        <v>2</v>
      </c>
      <c r="P125" s="24" t="e">
        <f>'Общие итоги'!#REF!</f>
        <v>#REF!</v>
      </c>
      <c r="Q125" s="124">
        <f>'Лаборатории(итоги)'!L128</f>
        <v>2</v>
      </c>
      <c r="R125" s="24" t="e">
        <f t="shared" si="3"/>
        <v>#REF!</v>
      </c>
      <c r="S125" s="24">
        <v>2</v>
      </c>
      <c r="T125" s="24">
        <v>2</v>
      </c>
      <c r="U125" s="24"/>
      <c r="V125" s="24"/>
      <c r="W125" s="24"/>
      <c r="X125" s="24"/>
      <c r="Y125" s="24"/>
      <c r="Z125" s="24"/>
    </row>
    <row r="126" spans="1:26" ht="12.75" customHeight="1">
      <c r="A126" s="24" t="str">
        <f>списки!C125</f>
        <v>Петериков Иван Владимирович (932003)</v>
      </c>
      <c r="B126" s="124">
        <f>'Общие итоги'!I129</f>
        <v>2</v>
      </c>
      <c r="C126" s="124">
        <f>'Общие итоги'!J129</f>
        <v>2</v>
      </c>
      <c r="D126" s="124">
        <f>'Лаборатории(итоги)'!I129</f>
        <v>2</v>
      </c>
      <c r="E126" s="24">
        <f t="shared" si="0"/>
        <v>2</v>
      </c>
      <c r="F126" s="122">
        <v>2</v>
      </c>
      <c r="G126" s="124">
        <f>'Общие итоги'!K129</f>
        <v>2</v>
      </c>
      <c r="H126" s="124">
        <f>'Лаборатории(итоги)'!J129</f>
        <v>2</v>
      </c>
      <c r="I126" s="24">
        <f t="shared" si="1"/>
        <v>2</v>
      </c>
      <c r="J126" s="122">
        <v>2</v>
      </c>
      <c r="K126" s="124">
        <f>'Общие итоги'!N129</f>
        <v>2</v>
      </c>
      <c r="L126" s="124">
        <f>'Лаборатории(итоги)'!K129</f>
        <v>2</v>
      </c>
      <c r="M126" s="24">
        <f t="shared" si="2"/>
        <v>2</v>
      </c>
      <c r="N126" s="24">
        <v>2</v>
      </c>
      <c r="O126" s="124">
        <f>'Общие итоги'!L129</f>
        <v>2</v>
      </c>
      <c r="P126" s="24" t="e">
        <f>'Общие итоги'!#REF!</f>
        <v>#REF!</v>
      </c>
      <c r="Q126" s="124">
        <f>'Лаборатории(итоги)'!L129</f>
        <v>2</v>
      </c>
      <c r="R126" s="24" t="e">
        <f t="shared" si="3"/>
        <v>#REF!</v>
      </c>
      <c r="S126" s="24">
        <v>2</v>
      </c>
      <c r="T126" s="24">
        <v>2</v>
      </c>
      <c r="U126" s="24"/>
      <c r="V126" s="24"/>
      <c r="W126" s="24"/>
      <c r="X126" s="24"/>
      <c r="Y126" s="24"/>
      <c r="Z126" s="24"/>
    </row>
    <row r="127" spans="1:26" ht="12.75" customHeight="1">
      <c r="A127" s="24" t="str">
        <f>списки!C126</f>
        <v>Печкина Кристина Евгеньевна (932001)</v>
      </c>
      <c r="B127" s="124">
        <f>'Общие итоги'!I130</f>
        <v>2</v>
      </c>
      <c r="C127" s="124">
        <f>'Общие итоги'!J130</f>
        <v>2</v>
      </c>
      <c r="D127" s="124">
        <f>'Лаборатории(итоги)'!I130</f>
        <v>2</v>
      </c>
      <c r="E127" s="24">
        <f t="shared" si="0"/>
        <v>2</v>
      </c>
      <c r="F127" s="122">
        <v>2</v>
      </c>
      <c r="G127" s="124">
        <f>'Общие итоги'!K130</f>
        <v>2</v>
      </c>
      <c r="H127" s="124">
        <f>'Лаборатории(итоги)'!J130</f>
        <v>2</v>
      </c>
      <c r="I127" s="24">
        <f t="shared" si="1"/>
        <v>2</v>
      </c>
      <c r="J127" s="122">
        <v>2</v>
      </c>
      <c r="K127" s="124">
        <f>'Общие итоги'!N130</f>
        <v>2</v>
      </c>
      <c r="L127" s="124">
        <f>'Лаборатории(итоги)'!K130</f>
        <v>2</v>
      </c>
      <c r="M127" s="24">
        <f t="shared" si="2"/>
        <v>2</v>
      </c>
      <c r="N127" s="24">
        <v>2</v>
      </c>
      <c r="O127" s="124">
        <f>'Общие итоги'!L130</f>
        <v>2</v>
      </c>
      <c r="P127" s="24" t="e">
        <f>'Общие итоги'!#REF!</f>
        <v>#REF!</v>
      </c>
      <c r="Q127" s="124">
        <f>'Лаборатории(итоги)'!L130</f>
        <v>2</v>
      </c>
      <c r="R127" s="24" t="e">
        <f t="shared" si="3"/>
        <v>#REF!</v>
      </c>
      <c r="S127" s="24">
        <v>2</v>
      </c>
      <c r="T127" s="24">
        <v>2</v>
      </c>
      <c r="U127" s="24"/>
      <c r="V127" s="24"/>
      <c r="W127" s="24"/>
      <c r="X127" s="24"/>
      <c r="Y127" s="24"/>
      <c r="Z127" s="24"/>
    </row>
    <row r="128" spans="1:26" ht="12.75" customHeight="1">
      <c r="A128" s="24" t="str">
        <f>списки!C127</f>
        <v>Пудов Дмитрий Анатольевич (932001)</v>
      </c>
      <c r="B128" s="124">
        <f>'Общие итоги'!I131</f>
        <v>2</v>
      </c>
      <c r="C128" s="124">
        <f>'Общие итоги'!J131</f>
        <v>2</v>
      </c>
      <c r="D128" s="124">
        <f>'Лаборатории(итоги)'!I131</f>
        <v>2</v>
      </c>
      <c r="E128" s="24">
        <f t="shared" si="0"/>
        <v>2</v>
      </c>
      <c r="F128" s="122">
        <v>2</v>
      </c>
      <c r="G128" s="124">
        <f>'Общие итоги'!K131</f>
        <v>2</v>
      </c>
      <c r="H128" s="124">
        <f>'Лаборатории(итоги)'!J131</f>
        <v>2</v>
      </c>
      <c r="I128" s="24">
        <f t="shared" si="1"/>
        <v>2</v>
      </c>
      <c r="J128" s="122">
        <v>2</v>
      </c>
      <c r="K128" s="124">
        <f>'Общие итоги'!N131</f>
        <v>2</v>
      </c>
      <c r="L128" s="124">
        <f>'Лаборатории(итоги)'!K131</f>
        <v>2</v>
      </c>
      <c r="M128" s="24">
        <f t="shared" si="2"/>
        <v>2</v>
      </c>
      <c r="N128" s="24">
        <v>2</v>
      </c>
      <c r="O128" s="124">
        <f>'Общие итоги'!L131</f>
        <v>2</v>
      </c>
      <c r="P128" s="24" t="e">
        <f>'Общие итоги'!#REF!</f>
        <v>#REF!</v>
      </c>
      <c r="Q128" s="124">
        <f>'Лаборатории(итоги)'!L131</f>
        <v>2</v>
      </c>
      <c r="R128" s="24" t="e">
        <f t="shared" si="3"/>
        <v>#REF!</v>
      </c>
      <c r="S128" s="24">
        <v>2</v>
      </c>
      <c r="T128" s="24">
        <v>2</v>
      </c>
      <c r="U128" s="24"/>
      <c r="V128" s="24"/>
      <c r="W128" s="24"/>
      <c r="X128" s="24"/>
      <c r="Y128" s="24"/>
      <c r="Z128" s="24"/>
    </row>
    <row r="129" spans="1:26" ht="12.75" customHeight="1">
      <c r="A129" s="24" t="str">
        <f>списки!C128</f>
        <v>Ращупкина Наталья Максимовна (932002)</v>
      </c>
      <c r="B129" s="124">
        <f>'Общие итоги'!I132</f>
        <v>2</v>
      </c>
      <c r="C129" s="124">
        <f>'Общие итоги'!J132</f>
        <v>2</v>
      </c>
      <c r="D129" s="124">
        <f>'Лаборатории(итоги)'!I132</f>
        <v>2</v>
      </c>
      <c r="E129" s="24">
        <f t="shared" si="0"/>
        <v>2</v>
      </c>
      <c r="F129" s="122">
        <v>2</v>
      </c>
      <c r="G129" s="124">
        <f>'Общие итоги'!K132</f>
        <v>2</v>
      </c>
      <c r="H129" s="124">
        <f>'Лаборатории(итоги)'!J132</f>
        <v>2</v>
      </c>
      <c r="I129" s="24">
        <f t="shared" si="1"/>
        <v>2</v>
      </c>
      <c r="J129" s="122">
        <v>2</v>
      </c>
      <c r="K129" s="124">
        <f>'Общие итоги'!N132</f>
        <v>2</v>
      </c>
      <c r="L129" s="124">
        <f>'Лаборатории(итоги)'!K132</f>
        <v>2</v>
      </c>
      <c r="M129" s="24">
        <f t="shared" si="2"/>
        <v>2</v>
      </c>
      <c r="N129" s="24">
        <v>2</v>
      </c>
      <c r="O129" s="124">
        <f>'Общие итоги'!L132</f>
        <v>2</v>
      </c>
      <c r="P129" s="24" t="e">
        <f>'Общие итоги'!#REF!</f>
        <v>#REF!</v>
      </c>
      <c r="Q129" s="124">
        <f>'Лаборатории(итоги)'!L132</f>
        <v>2</v>
      </c>
      <c r="R129" s="24" t="e">
        <f t="shared" si="3"/>
        <v>#REF!</v>
      </c>
      <c r="S129" s="24">
        <v>2</v>
      </c>
      <c r="T129" s="24">
        <v>2</v>
      </c>
      <c r="U129" s="24"/>
      <c r="V129" s="24"/>
      <c r="W129" s="24"/>
      <c r="X129" s="24"/>
      <c r="Y129" s="24"/>
      <c r="Z129" s="24"/>
    </row>
    <row r="130" spans="1:26" ht="12.75" customHeight="1">
      <c r="A130" s="24" t="str">
        <f>списки!C129</f>
        <v>Русанов Даниил Игоревич (932002)</v>
      </c>
      <c r="B130" s="124">
        <f>'Общие итоги'!I133</f>
        <v>2</v>
      </c>
      <c r="C130" s="124">
        <f>'Общие итоги'!J133</f>
        <v>2</v>
      </c>
      <c r="D130" s="124">
        <f>'Лаборатории(итоги)'!I133</f>
        <v>2</v>
      </c>
      <c r="E130" s="24">
        <f t="shared" si="0"/>
        <v>2</v>
      </c>
      <c r="F130" s="122">
        <v>2</v>
      </c>
      <c r="G130" s="124">
        <f>'Общие итоги'!K133</f>
        <v>2</v>
      </c>
      <c r="H130" s="124">
        <f>'Лаборатории(итоги)'!J133</f>
        <v>2</v>
      </c>
      <c r="I130" s="24">
        <f t="shared" si="1"/>
        <v>2</v>
      </c>
      <c r="J130" s="122">
        <v>2</v>
      </c>
      <c r="K130" s="124">
        <f>'Общие итоги'!N133</f>
        <v>2</v>
      </c>
      <c r="L130" s="124">
        <f>'Лаборатории(итоги)'!K133</f>
        <v>2</v>
      </c>
      <c r="M130" s="24">
        <f t="shared" si="2"/>
        <v>2</v>
      </c>
      <c r="N130" s="24">
        <v>2</v>
      </c>
      <c r="O130" s="124">
        <f>'Общие итоги'!L133</f>
        <v>2</v>
      </c>
      <c r="P130" s="24" t="e">
        <f>'Общие итоги'!#REF!</f>
        <v>#REF!</v>
      </c>
      <c r="Q130" s="124">
        <f>'Лаборатории(итоги)'!L133</f>
        <v>2</v>
      </c>
      <c r="R130" s="24" t="e">
        <f t="shared" si="3"/>
        <v>#REF!</v>
      </c>
      <c r="S130" s="24">
        <v>2</v>
      </c>
      <c r="T130" s="24">
        <v>2</v>
      </c>
      <c r="U130" s="24"/>
      <c r="V130" s="24"/>
      <c r="W130" s="24"/>
      <c r="X130" s="24"/>
      <c r="Y130" s="24"/>
      <c r="Z130" s="24"/>
    </row>
    <row r="131" spans="1:26" ht="12.75" customHeight="1">
      <c r="A131" s="24" t="str">
        <f>списки!C130</f>
        <v>Скрипко Егор Анатольевич (932002)</v>
      </c>
      <c r="B131" s="124">
        <f>'Общие итоги'!I134</f>
        <v>2</v>
      </c>
      <c r="C131" s="124">
        <f>'Общие итоги'!J134</f>
        <v>2</v>
      </c>
      <c r="D131" s="124">
        <f>'Лаборатории(итоги)'!I134</f>
        <v>2</v>
      </c>
      <c r="E131" s="24">
        <f t="shared" si="0"/>
        <v>2</v>
      </c>
      <c r="F131" s="122">
        <v>2</v>
      </c>
      <c r="G131" s="124">
        <f>'Общие итоги'!K134</f>
        <v>2</v>
      </c>
      <c r="H131" s="124">
        <f>'Лаборатории(итоги)'!J134</f>
        <v>2</v>
      </c>
      <c r="I131" s="24">
        <f t="shared" si="1"/>
        <v>2</v>
      </c>
      <c r="J131" s="122">
        <v>2</v>
      </c>
      <c r="K131" s="124">
        <f>'Общие итоги'!N134</f>
        <v>2</v>
      </c>
      <c r="L131" s="124">
        <f>'Лаборатории(итоги)'!K134</f>
        <v>2</v>
      </c>
      <c r="M131" s="24">
        <f t="shared" si="2"/>
        <v>2</v>
      </c>
      <c r="N131" s="24">
        <v>2</v>
      </c>
      <c r="O131" s="124">
        <f>'Общие итоги'!L134</f>
        <v>2</v>
      </c>
      <c r="P131" s="24" t="e">
        <f>'Общие итоги'!#REF!</f>
        <v>#REF!</v>
      </c>
      <c r="Q131" s="124">
        <f>'Лаборатории(итоги)'!L134</f>
        <v>2</v>
      </c>
      <c r="R131" s="24" t="e">
        <f t="shared" si="3"/>
        <v>#REF!</v>
      </c>
      <c r="S131" s="24">
        <v>2</v>
      </c>
      <c r="T131" s="24">
        <v>2</v>
      </c>
      <c r="U131" s="24"/>
      <c r="V131" s="24"/>
      <c r="W131" s="24"/>
      <c r="X131" s="24"/>
      <c r="Y131" s="24"/>
      <c r="Z131" s="24"/>
    </row>
    <row r="132" spans="1:26" ht="12.75" customHeight="1">
      <c r="A132" s="24" t="str">
        <f>списки!C131</f>
        <v>Степаньков Данила Денисович (932001)</v>
      </c>
      <c r="B132" s="124">
        <f>'Общие итоги'!I135</f>
        <v>2</v>
      </c>
      <c r="C132" s="124">
        <f>'Общие итоги'!J135</f>
        <v>2</v>
      </c>
      <c r="D132" s="124">
        <f>'Лаборатории(итоги)'!I135</f>
        <v>2</v>
      </c>
      <c r="E132" s="24">
        <f t="shared" si="0"/>
        <v>2</v>
      </c>
      <c r="F132" s="122">
        <v>2</v>
      </c>
      <c r="G132" s="124">
        <f>'Общие итоги'!K135</f>
        <v>2</v>
      </c>
      <c r="H132" s="124">
        <f>'Лаборатории(итоги)'!J135</f>
        <v>2</v>
      </c>
      <c r="I132" s="24">
        <f t="shared" si="1"/>
        <v>2</v>
      </c>
      <c r="J132" s="122">
        <v>2</v>
      </c>
      <c r="K132" s="124">
        <f>'Общие итоги'!N135</f>
        <v>2</v>
      </c>
      <c r="L132" s="124">
        <f>'Лаборатории(итоги)'!K135</f>
        <v>2</v>
      </c>
      <c r="M132" s="24">
        <f t="shared" si="2"/>
        <v>2</v>
      </c>
      <c r="N132" s="24">
        <v>2</v>
      </c>
      <c r="O132" s="124">
        <f>'Общие итоги'!L135</f>
        <v>2</v>
      </c>
      <c r="P132" s="24" t="e">
        <f>'Общие итоги'!#REF!</f>
        <v>#REF!</v>
      </c>
      <c r="Q132" s="124">
        <f>'Лаборатории(итоги)'!L135</f>
        <v>2</v>
      </c>
      <c r="R132" s="24" t="e">
        <f t="shared" si="3"/>
        <v>#REF!</v>
      </c>
      <c r="S132" s="24">
        <v>2</v>
      </c>
      <c r="T132" s="24">
        <v>2</v>
      </c>
      <c r="U132" s="24"/>
      <c r="V132" s="24"/>
      <c r="W132" s="24"/>
      <c r="X132" s="24"/>
      <c r="Y132" s="24"/>
      <c r="Z132" s="24"/>
    </row>
    <row r="133" spans="1:26" ht="12.75" customHeight="1">
      <c r="A133" s="24" t="str">
        <f>списки!C132</f>
        <v>Танумихарджа Рафаэл Мэтью (932003)</v>
      </c>
      <c r="B133" s="124">
        <f>'Общие итоги'!I136</f>
        <v>2</v>
      </c>
      <c r="C133" s="124">
        <f>'Общие итоги'!J136</f>
        <v>2</v>
      </c>
      <c r="D133" s="124">
        <f>'Лаборатории(итоги)'!I136</f>
        <v>2</v>
      </c>
      <c r="E133" s="24">
        <f t="shared" si="0"/>
        <v>2</v>
      </c>
      <c r="F133" s="122">
        <v>2</v>
      </c>
      <c r="G133" s="124">
        <f>'Общие итоги'!K136</f>
        <v>2</v>
      </c>
      <c r="H133" s="124">
        <f>'Лаборатории(итоги)'!J136</f>
        <v>2</v>
      </c>
      <c r="I133" s="24">
        <f t="shared" si="1"/>
        <v>2</v>
      </c>
      <c r="J133" s="122">
        <v>2</v>
      </c>
      <c r="K133" s="124">
        <f>'Общие итоги'!N136</f>
        <v>2</v>
      </c>
      <c r="L133" s="124">
        <f>'Лаборатории(итоги)'!K136</f>
        <v>2</v>
      </c>
      <c r="M133" s="24">
        <f t="shared" si="2"/>
        <v>2</v>
      </c>
      <c r="N133" s="24">
        <v>2</v>
      </c>
      <c r="O133" s="124">
        <f>'Общие итоги'!L136</f>
        <v>2</v>
      </c>
      <c r="P133" s="24" t="e">
        <f>'Общие итоги'!#REF!</f>
        <v>#REF!</v>
      </c>
      <c r="Q133" s="124">
        <f>'Лаборатории(итоги)'!L136</f>
        <v>2</v>
      </c>
      <c r="R133" s="24" t="e">
        <f t="shared" si="3"/>
        <v>#REF!</v>
      </c>
      <c r="S133" s="24">
        <v>2</v>
      </c>
      <c r="T133" s="24">
        <v>2</v>
      </c>
      <c r="U133" s="24"/>
      <c r="V133" s="24"/>
      <c r="W133" s="24"/>
      <c r="X133" s="24"/>
      <c r="Y133" s="24"/>
      <c r="Z133" s="24"/>
    </row>
    <row r="134" spans="1:26" ht="12.75" customHeight="1">
      <c r="A134" s="24" t="str">
        <f>списки!C133</f>
        <v>Узжин Виталий Андреевич (932002)</v>
      </c>
      <c r="B134" s="124">
        <f>'Общие итоги'!I137</f>
        <v>2</v>
      </c>
      <c r="C134" s="124">
        <f>'Общие итоги'!J137</f>
        <v>2</v>
      </c>
      <c r="D134" s="124">
        <f>'Лаборатории(итоги)'!I137</f>
        <v>2</v>
      </c>
      <c r="E134" s="24">
        <f t="shared" si="0"/>
        <v>2</v>
      </c>
      <c r="F134" s="122">
        <v>2</v>
      </c>
      <c r="G134" s="124">
        <f>'Общие итоги'!K137</f>
        <v>2</v>
      </c>
      <c r="H134" s="124">
        <f>'Лаборатории(итоги)'!J137</f>
        <v>2</v>
      </c>
      <c r="I134" s="24">
        <f t="shared" si="1"/>
        <v>2</v>
      </c>
      <c r="J134" s="122">
        <v>2</v>
      </c>
      <c r="K134" s="124">
        <f>'Общие итоги'!N137</f>
        <v>2</v>
      </c>
      <c r="L134" s="124">
        <f>'Лаборатории(итоги)'!K137</f>
        <v>2</v>
      </c>
      <c r="M134" s="24">
        <f t="shared" si="2"/>
        <v>2</v>
      </c>
      <c r="N134" s="24">
        <v>2</v>
      </c>
      <c r="O134" s="124">
        <f>'Общие итоги'!L137</f>
        <v>2</v>
      </c>
      <c r="P134" s="24" t="e">
        <f>'Общие итоги'!#REF!</f>
        <v>#REF!</v>
      </c>
      <c r="Q134" s="124">
        <f>'Лаборатории(итоги)'!L137</f>
        <v>2</v>
      </c>
      <c r="R134" s="24" t="e">
        <f t="shared" si="3"/>
        <v>#REF!</v>
      </c>
      <c r="S134" s="24">
        <v>2</v>
      </c>
      <c r="T134" s="24">
        <v>2</v>
      </c>
      <c r="U134" s="24"/>
      <c r="V134" s="24"/>
      <c r="W134" s="24"/>
      <c r="X134" s="24"/>
      <c r="Y134" s="24"/>
      <c r="Z134" s="24"/>
    </row>
    <row r="135" spans="1:26" ht="12.75" customHeight="1">
      <c r="A135" s="24" t="str">
        <f>списки!C134</f>
        <v>Хандуев Алдар Станиславович (932001)</v>
      </c>
      <c r="B135" s="124">
        <f>'Общие итоги'!I138</f>
        <v>2</v>
      </c>
      <c r="C135" s="124">
        <f>'Общие итоги'!J138</f>
        <v>2</v>
      </c>
      <c r="D135" s="124">
        <f>'Лаборатории(итоги)'!I138</f>
        <v>2</v>
      </c>
      <c r="E135" s="24">
        <f t="shared" si="0"/>
        <v>2</v>
      </c>
      <c r="F135" s="122">
        <v>2</v>
      </c>
      <c r="G135" s="124">
        <f>'Общие итоги'!K138</f>
        <v>2</v>
      </c>
      <c r="H135" s="124">
        <f>'Лаборатории(итоги)'!J138</f>
        <v>2</v>
      </c>
      <c r="I135" s="24">
        <f t="shared" si="1"/>
        <v>2</v>
      </c>
      <c r="J135" s="122">
        <v>2</v>
      </c>
      <c r="K135" s="124">
        <f>'Общие итоги'!N138</f>
        <v>2</v>
      </c>
      <c r="L135" s="124">
        <f>'Лаборатории(итоги)'!K138</f>
        <v>2</v>
      </c>
      <c r="M135" s="24">
        <f t="shared" si="2"/>
        <v>2</v>
      </c>
      <c r="N135" s="24">
        <v>2</v>
      </c>
      <c r="O135" s="124">
        <f>'Общие итоги'!L138</f>
        <v>2</v>
      </c>
      <c r="P135" s="24" t="e">
        <f>'Общие итоги'!#REF!</f>
        <v>#REF!</v>
      </c>
      <c r="Q135" s="124">
        <f>'Лаборатории(итоги)'!L138</f>
        <v>2</v>
      </c>
      <c r="R135" s="24" t="e">
        <f t="shared" si="3"/>
        <v>#REF!</v>
      </c>
      <c r="S135" s="24">
        <v>2</v>
      </c>
      <c r="T135" s="24">
        <v>2</v>
      </c>
      <c r="U135" s="24"/>
      <c r="V135" s="24"/>
      <c r="W135" s="24"/>
      <c r="X135" s="24"/>
      <c r="Y135" s="24"/>
      <c r="Z135" s="24"/>
    </row>
    <row r="136" spans="1:26" ht="12.75" customHeight="1">
      <c r="A136" s="24" t="str">
        <f>списки!C135</f>
        <v>Щербак Юлия Алексеевна (932002)</v>
      </c>
      <c r="B136" s="124">
        <f>'Общие итоги'!I139</f>
        <v>2</v>
      </c>
      <c r="C136" s="124">
        <f>'Общие итоги'!J139</f>
        <v>2</v>
      </c>
      <c r="D136" s="124">
        <f>'Лаборатории(итоги)'!I139</f>
        <v>2</v>
      </c>
      <c r="E136" s="24">
        <f t="shared" si="0"/>
        <v>2</v>
      </c>
      <c r="F136" s="122">
        <v>2</v>
      </c>
      <c r="G136" s="124">
        <f>'Общие итоги'!K139</f>
        <v>2</v>
      </c>
      <c r="H136" s="124">
        <f>'Лаборатории(итоги)'!J139</f>
        <v>2</v>
      </c>
      <c r="I136" s="24">
        <f t="shared" si="1"/>
        <v>2</v>
      </c>
      <c r="J136" s="122">
        <v>2</v>
      </c>
      <c r="K136" s="124">
        <f>'Общие итоги'!N139</f>
        <v>2</v>
      </c>
      <c r="L136" s="124">
        <f>'Лаборатории(итоги)'!K139</f>
        <v>2</v>
      </c>
      <c r="M136" s="24">
        <f t="shared" si="2"/>
        <v>2</v>
      </c>
      <c r="N136" s="24">
        <v>2</v>
      </c>
      <c r="O136" s="124">
        <f>'Общие итоги'!L139</f>
        <v>2</v>
      </c>
      <c r="P136" s="24" t="e">
        <f>'Общие итоги'!#REF!</f>
        <v>#REF!</v>
      </c>
      <c r="Q136" s="124">
        <f>'Лаборатории(итоги)'!L139</f>
        <v>2</v>
      </c>
      <c r="R136" s="24" t="e">
        <f t="shared" si="3"/>
        <v>#REF!</v>
      </c>
      <c r="S136" s="24">
        <v>2</v>
      </c>
      <c r="T136" s="24">
        <v>2</v>
      </c>
      <c r="U136" s="24"/>
      <c r="V136" s="24"/>
      <c r="W136" s="24"/>
      <c r="X136" s="24"/>
      <c r="Y136" s="24"/>
      <c r="Z136" s="24"/>
    </row>
    <row r="137" spans="1:26" ht="12.75" customHeight="1">
      <c r="A137" s="24" t="str">
        <f>списки!C136</f>
        <v>Юдин Роман Владимирович (932003)</v>
      </c>
      <c r="B137" s="124">
        <f>'Общие итоги'!I140</f>
        <v>2</v>
      </c>
      <c r="C137" s="124">
        <f>'Общие итоги'!J140</f>
        <v>2</v>
      </c>
      <c r="D137" s="124">
        <f>'Лаборатории(итоги)'!I140</f>
        <v>2</v>
      </c>
      <c r="E137" s="24">
        <f t="shared" si="0"/>
        <v>2</v>
      </c>
      <c r="F137" s="122">
        <v>2</v>
      </c>
      <c r="G137" s="124">
        <f>'Общие итоги'!K140</f>
        <v>2</v>
      </c>
      <c r="H137" s="124">
        <f>'Лаборатории(итоги)'!J140</f>
        <v>2</v>
      </c>
      <c r="I137" s="24">
        <f t="shared" si="1"/>
        <v>2</v>
      </c>
      <c r="J137" s="122">
        <v>2</v>
      </c>
      <c r="K137" s="124">
        <f>'Общие итоги'!N140</f>
        <v>2</v>
      </c>
      <c r="L137" s="124">
        <f>'Лаборатории(итоги)'!K140</f>
        <v>2</v>
      </c>
      <c r="M137" s="24">
        <f t="shared" si="2"/>
        <v>2</v>
      </c>
      <c r="N137" s="24">
        <v>2</v>
      </c>
      <c r="O137" s="124">
        <f>'Общие итоги'!L140</f>
        <v>2</v>
      </c>
      <c r="P137" s="24" t="e">
        <f>'Общие итоги'!#REF!</f>
        <v>#REF!</v>
      </c>
      <c r="Q137" s="124">
        <f>'Лаборатории(итоги)'!L140</f>
        <v>2</v>
      </c>
      <c r="R137" s="24" t="e">
        <f t="shared" si="3"/>
        <v>#REF!</v>
      </c>
      <c r="S137" s="24">
        <v>2</v>
      </c>
      <c r="T137" s="24">
        <v>2</v>
      </c>
      <c r="U137" s="24"/>
      <c r="V137" s="24"/>
      <c r="W137" s="24"/>
      <c r="X137" s="24"/>
      <c r="Y137" s="24"/>
      <c r="Z137" s="24"/>
    </row>
    <row r="138" spans="1:26" ht="12.75" customHeight="1">
      <c r="A138" s="24">
        <f>списки!C137</f>
        <v>0</v>
      </c>
      <c r="B138" s="124">
        <f>'Общие итоги'!I141</f>
        <v>2</v>
      </c>
      <c r="C138" s="124">
        <f>'Общие итоги'!J141</f>
        <v>2</v>
      </c>
      <c r="D138" s="124">
        <f>'Лаборатории(итоги)'!I141</f>
        <v>2</v>
      </c>
      <c r="E138" s="24">
        <f t="shared" si="0"/>
        <v>2</v>
      </c>
      <c r="F138" s="122">
        <v>2</v>
      </c>
      <c r="G138" s="124">
        <f>'Общие итоги'!K141</f>
        <v>2</v>
      </c>
      <c r="H138" s="124">
        <f>'Лаборатории(итоги)'!J141</f>
        <v>2</v>
      </c>
      <c r="I138" s="24">
        <f t="shared" si="1"/>
        <v>2</v>
      </c>
      <c r="J138" s="122">
        <v>2</v>
      </c>
      <c r="K138" s="124">
        <f>'Общие итоги'!N141</f>
        <v>2</v>
      </c>
      <c r="L138" s="124">
        <f>'Лаборатории(итоги)'!K141</f>
        <v>2</v>
      </c>
      <c r="M138" s="24">
        <f t="shared" si="2"/>
        <v>2</v>
      </c>
      <c r="N138" s="24">
        <v>2</v>
      </c>
      <c r="O138" s="124">
        <f>'Общие итоги'!L141</f>
        <v>2</v>
      </c>
      <c r="P138" s="24" t="e">
        <f>'Общие итоги'!#REF!</f>
        <v>#REF!</v>
      </c>
      <c r="Q138" s="124">
        <f>'Лаборатории(итоги)'!L141</f>
        <v>2</v>
      </c>
      <c r="R138" s="24" t="e">
        <f t="shared" si="3"/>
        <v>#REF!</v>
      </c>
      <c r="S138" s="24">
        <v>2</v>
      </c>
      <c r="T138" s="24">
        <v>2</v>
      </c>
      <c r="U138" s="24"/>
      <c r="V138" s="24"/>
      <c r="W138" s="24"/>
      <c r="X138" s="24"/>
      <c r="Y138" s="24"/>
      <c r="Z138" s="24"/>
    </row>
    <row r="139" spans="1:26" ht="12.75" customHeight="1">
      <c r="A139" s="24">
        <f>списки!C138</f>
        <v>0</v>
      </c>
      <c r="B139" s="124">
        <f>'Общие итоги'!I142</f>
        <v>2</v>
      </c>
      <c r="C139" s="124">
        <f>'Общие итоги'!J142</f>
        <v>2</v>
      </c>
      <c r="D139" s="124">
        <f>'Лаборатории(итоги)'!I142</f>
        <v>2</v>
      </c>
      <c r="E139" s="24">
        <f t="shared" si="0"/>
        <v>2</v>
      </c>
      <c r="F139" s="122">
        <v>2</v>
      </c>
      <c r="G139" s="124">
        <f>'Общие итоги'!K142</f>
        <v>2</v>
      </c>
      <c r="H139" s="124">
        <f>'Лаборатории(итоги)'!J142</f>
        <v>2</v>
      </c>
      <c r="I139" s="24">
        <f t="shared" si="1"/>
        <v>2</v>
      </c>
      <c r="J139" s="122">
        <v>2</v>
      </c>
      <c r="K139" s="124">
        <f>'Общие итоги'!N142</f>
        <v>2</v>
      </c>
      <c r="L139" s="124">
        <f>'Лаборатории(итоги)'!K142</f>
        <v>2</v>
      </c>
      <c r="M139" s="24">
        <f t="shared" si="2"/>
        <v>2</v>
      </c>
      <c r="N139" s="24">
        <v>2</v>
      </c>
      <c r="O139" s="124">
        <f>'Общие итоги'!L142</f>
        <v>2</v>
      </c>
      <c r="P139" s="24" t="e">
        <f>'Общие итоги'!#REF!</f>
        <v>#REF!</v>
      </c>
      <c r="Q139" s="124">
        <f>'Лаборатории(итоги)'!L142</f>
        <v>2</v>
      </c>
      <c r="R139" s="24" t="e">
        <f t="shared" si="3"/>
        <v>#REF!</v>
      </c>
      <c r="S139" s="24">
        <v>2</v>
      </c>
      <c r="T139" s="24">
        <v>2</v>
      </c>
      <c r="U139" s="24"/>
      <c r="V139" s="24"/>
      <c r="W139" s="24"/>
      <c r="X139" s="24"/>
      <c r="Y139" s="24"/>
      <c r="Z139" s="24"/>
    </row>
    <row r="140" spans="1:26" ht="12.75" customHeight="1">
      <c r="A140" s="24">
        <f>списки!C139</f>
        <v>0</v>
      </c>
      <c r="B140" s="124">
        <f>'Общие итоги'!I143</f>
        <v>2</v>
      </c>
      <c r="C140" s="124">
        <f>'Общие итоги'!J143</f>
        <v>2</v>
      </c>
      <c r="D140" s="124">
        <f>'Лаборатории(итоги)'!I143</f>
        <v>2</v>
      </c>
      <c r="E140" s="24">
        <f t="shared" si="0"/>
        <v>2</v>
      </c>
      <c r="F140" s="122">
        <v>2</v>
      </c>
      <c r="G140" s="124">
        <f>'Общие итоги'!K143</f>
        <v>2</v>
      </c>
      <c r="H140" s="124">
        <f>'Лаборатории(итоги)'!J143</f>
        <v>2</v>
      </c>
      <c r="I140" s="24">
        <f t="shared" si="1"/>
        <v>2</v>
      </c>
      <c r="J140" s="122">
        <v>2</v>
      </c>
      <c r="K140" s="124">
        <f>'Общие итоги'!N143</f>
        <v>2</v>
      </c>
      <c r="L140" s="124">
        <f>'Лаборатории(итоги)'!K143</f>
        <v>2</v>
      </c>
      <c r="M140" s="24">
        <f t="shared" si="2"/>
        <v>2</v>
      </c>
      <c r="N140" s="24">
        <v>2</v>
      </c>
      <c r="O140" s="124">
        <f>'Общие итоги'!L143</f>
        <v>2</v>
      </c>
      <c r="P140" s="24" t="e">
        <f>'Общие итоги'!#REF!</f>
        <v>#REF!</v>
      </c>
      <c r="Q140" s="124">
        <f>'Лаборатории(итоги)'!L143</f>
        <v>2</v>
      </c>
      <c r="R140" s="24" t="e">
        <f t="shared" si="3"/>
        <v>#REF!</v>
      </c>
      <c r="S140" s="24">
        <v>2</v>
      </c>
      <c r="T140" s="24">
        <v>2</v>
      </c>
      <c r="U140" s="24"/>
      <c r="V140" s="24"/>
      <c r="W140" s="24"/>
      <c r="X140" s="24"/>
      <c r="Y140" s="24"/>
      <c r="Z140" s="24"/>
    </row>
    <row r="141" spans="1:26" ht="12.75" customHeight="1">
      <c r="A141" s="24">
        <f>списки!C140</f>
        <v>0</v>
      </c>
      <c r="B141" s="124">
        <f>'Общие итоги'!I144</f>
        <v>2</v>
      </c>
      <c r="C141" s="124">
        <f>'Общие итоги'!J144</f>
        <v>2</v>
      </c>
      <c r="D141" s="124">
        <f>'Лаборатории(итоги)'!I144</f>
        <v>2</v>
      </c>
      <c r="E141" s="24">
        <f t="shared" si="0"/>
        <v>2</v>
      </c>
      <c r="F141" s="122">
        <v>2</v>
      </c>
      <c r="G141" s="124">
        <f>'Общие итоги'!K144</f>
        <v>2</v>
      </c>
      <c r="H141" s="124">
        <f>'Лаборатории(итоги)'!J144</f>
        <v>2</v>
      </c>
      <c r="I141" s="24">
        <f t="shared" si="1"/>
        <v>2</v>
      </c>
      <c r="J141" s="122">
        <v>2</v>
      </c>
      <c r="K141" s="124">
        <f>'Общие итоги'!N144</f>
        <v>2</v>
      </c>
      <c r="L141" s="124">
        <f>'Лаборатории(итоги)'!K144</f>
        <v>2</v>
      </c>
      <c r="M141" s="24">
        <f t="shared" si="2"/>
        <v>2</v>
      </c>
      <c r="N141" s="24">
        <v>2</v>
      </c>
      <c r="O141" s="124">
        <f>'Общие итоги'!L144</f>
        <v>2</v>
      </c>
      <c r="P141" s="24" t="e">
        <f>'Общие итоги'!#REF!</f>
        <v>#REF!</v>
      </c>
      <c r="Q141" s="124">
        <f>'Лаборатории(итоги)'!L144</f>
        <v>2</v>
      </c>
      <c r="R141" s="24" t="e">
        <f t="shared" si="3"/>
        <v>#REF!</v>
      </c>
      <c r="S141" s="24">
        <v>2</v>
      </c>
      <c r="T141" s="24">
        <v>2</v>
      </c>
      <c r="U141" s="24"/>
      <c r="V141" s="24"/>
      <c r="W141" s="24"/>
      <c r="X141" s="24"/>
      <c r="Y141" s="24"/>
      <c r="Z141" s="24"/>
    </row>
    <row r="142" spans="1:26" ht="12.75" customHeight="1">
      <c r="A142" s="24" t="str">
        <f>списки!C141</f>
        <v>Переплеткина</v>
      </c>
      <c r="B142" s="124">
        <f>'Общие итоги'!I145</f>
        <v>2</v>
      </c>
      <c r="C142" s="124">
        <f>'Общие итоги'!J145</f>
        <v>2</v>
      </c>
      <c r="D142" s="124">
        <f>'Лаборатории(итоги)'!I145</f>
        <v>2</v>
      </c>
      <c r="E142" s="24">
        <f t="shared" si="0"/>
        <v>2</v>
      </c>
      <c r="F142" s="122">
        <v>2</v>
      </c>
      <c r="G142" s="124">
        <f>'Общие итоги'!K145</f>
        <v>2</v>
      </c>
      <c r="H142" s="124">
        <f>'Лаборатории(итоги)'!J145</f>
        <v>2</v>
      </c>
      <c r="I142" s="24">
        <f t="shared" si="1"/>
        <v>2</v>
      </c>
      <c r="J142" s="122">
        <v>2</v>
      </c>
      <c r="K142" s="124">
        <f>'Общие итоги'!N145</f>
        <v>2</v>
      </c>
      <c r="L142" s="124">
        <f>'Лаборатории(итоги)'!K145</f>
        <v>2</v>
      </c>
      <c r="M142" s="24">
        <f t="shared" si="2"/>
        <v>2</v>
      </c>
      <c r="N142" s="24">
        <v>2</v>
      </c>
      <c r="O142" s="124">
        <f>'Общие итоги'!L145</f>
        <v>2</v>
      </c>
      <c r="P142" s="24" t="e">
        <f>'Общие итоги'!#REF!</f>
        <v>#REF!</v>
      </c>
      <c r="Q142" s="124">
        <f>'Лаборатории(итоги)'!L145</f>
        <v>2</v>
      </c>
      <c r="R142" s="24" t="e">
        <f t="shared" si="3"/>
        <v>#REF!</v>
      </c>
      <c r="S142" s="24">
        <v>2</v>
      </c>
      <c r="T142" s="24">
        <v>2</v>
      </c>
      <c r="U142" s="24"/>
      <c r="V142" s="24"/>
      <c r="W142" s="24"/>
      <c r="X142" s="24"/>
      <c r="Y142" s="24"/>
      <c r="Z142" s="24"/>
    </row>
    <row r="143" spans="1:26" ht="12.75" customHeight="1">
      <c r="A143" s="24" t="str">
        <f>списки!C142</f>
        <v>Емелин Кирилл Сергеевич</v>
      </c>
      <c r="B143" s="124">
        <f>'Общие итоги'!I146</f>
        <v>2</v>
      </c>
      <c r="C143" s="124">
        <f>'Общие итоги'!J146</f>
        <v>2</v>
      </c>
      <c r="D143" s="124">
        <f>'Лаборатории(итоги)'!I146</f>
        <v>2</v>
      </c>
      <c r="E143" s="24">
        <f t="shared" si="0"/>
        <v>2</v>
      </c>
      <c r="F143" s="122">
        <v>2</v>
      </c>
      <c r="G143" s="124">
        <f>'Общие итоги'!K146</f>
        <v>2</v>
      </c>
      <c r="H143" s="124">
        <f>'Лаборатории(итоги)'!J146</f>
        <v>2</v>
      </c>
      <c r="I143" s="24">
        <f t="shared" si="1"/>
        <v>2</v>
      </c>
      <c r="J143" s="122">
        <v>2</v>
      </c>
      <c r="K143" s="124">
        <f>'Общие итоги'!N146</f>
        <v>2</v>
      </c>
      <c r="L143" s="124">
        <f>'Лаборатории(итоги)'!K146</f>
        <v>2</v>
      </c>
      <c r="M143" s="24">
        <f t="shared" si="2"/>
        <v>2</v>
      </c>
      <c r="N143" s="24">
        <v>2</v>
      </c>
      <c r="O143" s="124">
        <f>'Общие итоги'!L146</f>
        <v>2</v>
      </c>
      <c r="P143" s="24" t="e">
        <f>'Общие итоги'!#REF!</f>
        <v>#REF!</v>
      </c>
      <c r="Q143" s="124">
        <f>'Лаборатории(итоги)'!L146</f>
        <v>2</v>
      </c>
      <c r="R143" s="24" t="e">
        <f t="shared" si="3"/>
        <v>#REF!</v>
      </c>
      <c r="S143" s="24">
        <v>2</v>
      </c>
      <c r="T143" s="24">
        <v>2</v>
      </c>
      <c r="U143" s="24"/>
      <c r="V143" s="24"/>
      <c r="W143" s="24"/>
      <c r="X143" s="24"/>
      <c r="Y143" s="24"/>
      <c r="Z143" s="24"/>
    </row>
    <row r="144" spans="1:26" ht="12.75" customHeight="1">
      <c r="A144" s="24"/>
      <c r="B144" s="24"/>
      <c r="C144" s="24"/>
      <c r="D144" s="24"/>
      <c r="E144" s="24"/>
      <c r="F144" s="122"/>
      <c r="G144" s="24"/>
      <c r="H144" s="24"/>
      <c r="I144" s="24"/>
      <c r="J144" s="122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>
      <c r="A145" s="24"/>
      <c r="B145" s="24"/>
      <c r="C145" s="24"/>
      <c r="D145" s="24"/>
      <c r="E145" s="24"/>
      <c r="F145" s="122"/>
      <c r="G145" s="24"/>
      <c r="H145" s="24"/>
      <c r="I145" s="24"/>
      <c r="J145" s="122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>
      <c r="A146" s="24"/>
      <c r="B146" s="24"/>
      <c r="C146" s="24"/>
      <c r="D146" s="24"/>
      <c r="E146" s="24"/>
      <c r="F146" s="122"/>
      <c r="G146" s="24"/>
      <c r="H146" s="24"/>
      <c r="I146" s="24"/>
      <c r="J146" s="122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>
      <c r="A147" s="24"/>
      <c r="B147" s="24"/>
      <c r="C147" s="24"/>
      <c r="D147" s="24"/>
      <c r="E147" s="24"/>
      <c r="F147" s="122"/>
      <c r="G147" s="24"/>
      <c r="H147" s="24"/>
      <c r="I147" s="24"/>
      <c r="J147" s="122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>
      <c r="A148" s="24"/>
      <c r="B148" s="24"/>
      <c r="C148" s="24"/>
      <c r="D148" s="24"/>
      <c r="E148" s="24"/>
      <c r="F148" s="122"/>
      <c r="G148" s="24"/>
      <c r="H148" s="24"/>
      <c r="I148" s="24"/>
      <c r="J148" s="122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>
      <c r="A149" s="24"/>
      <c r="B149" s="24"/>
      <c r="C149" s="24"/>
      <c r="D149" s="24"/>
      <c r="E149" s="24"/>
      <c r="F149" s="122"/>
      <c r="G149" s="24"/>
      <c r="H149" s="24"/>
      <c r="I149" s="24"/>
      <c r="J149" s="122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>
      <c r="A150" s="24"/>
      <c r="B150" s="24"/>
      <c r="C150" s="24"/>
      <c r="D150" s="24"/>
      <c r="E150" s="24"/>
      <c r="F150" s="122"/>
      <c r="G150" s="24"/>
      <c r="H150" s="24"/>
      <c r="I150" s="24"/>
      <c r="J150" s="122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>
      <c r="A151" s="24"/>
      <c r="B151" s="24"/>
      <c r="C151" s="24"/>
      <c r="D151" s="24"/>
      <c r="E151" s="24"/>
      <c r="F151" s="122"/>
      <c r="G151" s="24"/>
      <c r="H151" s="24"/>
      <c r="I151" s="24"/>
      <c r="J151" s="122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>
      <c r="A152" s="24"/>
      <c r="B152" s="24"/>
      <c r="C152" s="24"/>
      <c r="D152" s="24"/>
      <c r="E152" s="24"/>
      <c r="F152" s="122"/>
      <c r="G152" s="24"/>
      <c r="H152" s="24"/>
      <c r="I152" s="24"/>
      <c r="J152" s="122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>
      <c r="A153" s="24"/>
      <c r="B153" s="24"/>
      <c r="C153" s="24"/>
      <c r="D153" s="24"/>
      <c r="E153" s="24"/>
      <c r="F153" s="122"/>
      <c r="G153" s="24"/>
      <c r="H153" s="24"/>
      <c r="I153" s="24"/>
      <c r="J153" s="122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>
      <c r="A154" s="24"/>
      <c r="B154" s="24"/>
      <c r="C154" s="24"/>
      <c r="D154" s="24"/>
      <c r="E154" s="24"/>
      <c r="F154" s="122"/>
      <c r="G154" s="24"/>
      <c r="H154" s="24"/>
      <c r="I154" s="24"/>
      <c r="J154" s="122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>
      <c r="A155" s="24"/>
      <c r="B155" s="24"/>
      <c r="C155" s="24"/>
      <c r="D155" s="24"/>
      <c r="E155" s="24"/>
      <c r="F155" s="122"/>
      <c r="G155" s="24"/>
      <c r="H155" s="24"/>
      <c r="I155" s="24"/>
      <c r="J155" s="122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>
      <c r="A156" s="24"/>
      <c r="B156" s="24"/>
      <c r="C156" s="24"/>
      <c r="D156" s="24"/>
      <c r="E156" s="24"/>
      <c r="F156" s="122"/>
      <c r="G156" s="24"/>
      <c r="H156" s="24"/>
      <c r="I156" s="24"/>
      <c r="J156" s="122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>
      <c r="A157" s="24"/>
      <c r="B157" s="24"/>
      <c r="C157" s="24"/>
      <c r="D157" s="24"/>
      <c r="E157" s="24"/>
      <c r="F157" s="122"/>
      <c r="G157" s="24"/>
      <c r="H157" s="24"/>
      <c r="I157" s="24"/>
      <c r="J157" s="122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>
      <c r="A158" s="24"/>
      <c r="B158" s="24"/>
      <c r="C158" s="24"/>
      <c r="D158" s="24"/>
      <c r="E158" s="24"/>
      <c r="F158" s="122"/>
      <c r="G158" s="24"/>
      <c r="H158" s="24"/>
      <c r="I158" s="24"/>
      <c r="J158" s="122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>
      <c r="A159" s="24"/>
      <c r="B159" s="24"/>
      <c r="C159" s="24"/>
      <c r="D159" s="24"/>
      <c r="E159" s="24"/>
      <c r="F159" s="122"/>
      <c r="G159" s="24"/>
      <c r="H159" s="24"/>
      <c r="I159" s="24"/>
      <c r="J159" s="122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>
      <c r="A160" s="24"/>
      <c r="B160" s="24"/>
      <c r="C160" s="24"/>
      <c r="D160" s="24"/>
      <c r="E160" s="24"/>
      <c r="F160" s="122"/>
      <c r="G160" s="24"/>
      <c r="H160" s="24"/>
      <c r="I160" s="24"/>
      <c r="J160" s="122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>
      <c r="A161" s="24"/>
      <c r="B161" s="24"/>
      <c r="C161" s="24"/>
      <c r="D161" s="24"/>
      <c r="E161" s="24"/>
      <c r="F161" s="122"/>
      <c r="G161" s="24"/>
      <c r="H161" s="24"/>
      <c r="I161" s="24"/>
      <c r="J161" s="122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>
      <c r="A162" s="24"/>
      <c r="B162" s="24"/>
      <c r="C162" s="24"/>
      <c r="D162" s="24"/>
      <c r="E162" s="24"/>
      <c r="F162" s="122"/>
      <c r="G162" s="24"/>
      <c r="H162" s="24"/>
      <c r="I162" s="24"/>
      <c r="J162" s="122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>
      <c r="A163" s="24"/>
      <c r="B163" s="24"/>
      <c r="C163" s="24"/>
      <c r="D163" s="24"/>
      <c r="E163" s="24"/>
      <c r="F163" s="122"/>
      <c r="G163" s="24"/>
      <c r="H163" s="24"/>
      <c r="I163" s="24"/>
      <c r="J163" s="122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>
      <c r="A164" s="24"/>
      <c r="B164" s="24"/>
      <c r="C164" s="24"/>
      <c r="D164" s="24"/>
      <c r="E164" s="24"/>
      <c r="F164" s="122"/>
      <c r="G164" s="24"/>
      <c r="H164" s="24"/>
      <c r="I164" s="24"/>
      <c r="J164" s="122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>
      <c r="A165" s="24"/>
      <c r="B165" s="24"/>
      <c r="C165" s="24"/>
      <c r="D165" s="24"/>
      <c r="E165" s="24"/>
      <c r="F165" s="122"/>
      <c r="G165" s="24"/>
      <c r="H165" s="24"/>
      <c r="I165" s="24"/>
      <c r="J165" s="122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>
      <c r="A166" s="24"/>
      <c r="B166" s="24"/>
      <c r="C166" s="24"/>
      <c r="D166" s="24"/>
      <c r="E166" s="24"/>
      <c r="F166" s="122"/>
      <c r="G166" s="24"/>
      <c r="H166" s="24"/>
      <c r="I166" s="24"/>
      <c r="J166" s="122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>
      <c r="A167" s="24"/>
      <c r="B167" s="24"/>
      <c r="C167" s="24"/>
      <c r="D167" s="24"/>
      <c r="E167" s="24"/>
      <c r="F167" s="122"/>
      <c r="G167" s="24"/>
      <c r="H167" s="24"/>
      <c r="I167" s="24"/>
      <c r="J167" s="122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>
      <c r="A168" s="24"/>
      <c r="B168" s="24"/>
      <c r="C168" s="24"/>
      <c r="D168" s="24"/>
      <c r="E168" s="24"/>
      <c r="F168" s="122"/>
      <c r="G168" s="24"/>
      <c r="H168" s="24"/>
      <c r="I168" s="24"/>
      <c r="J168" s="122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>
      <c r="A169" s="24"/>
      <c r="B169" s="24"/>
      <c r="C169" s="24"/>
      <c r="D169" s="24"/>
      <c r="E169" s="24"/>
      <c r="F169" s="122"/>
      <c r="G169" s="24"/>
      <c r="H169" s="24"/>
      <c r="I169" s="24"/>
      <c r="J169" s="122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>
      <c r="A170" s="24"/>
      <c r="B170" s="24"/>
      <c r="C170" s="24"/>
      <c r="D170" s="24"/>
      <c r="E170" s="24"/>
      <c r="F170" s="122"/>
      <c r="G170" s="24"/>
      <c r="H170" s="24"/>
      <c r="I170" s="24"/>
      <c r="J170" s="122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>
      <c r="A171" s="24"/>
      <c r="B171" s="24"/>
      <c r="C171" s="24"/>
      <c r="D171" s="24"/>
      <c r="E171" s="24"/>
      <c r="F171" s="122"/>
      <c r="G171" s="24"/>
      <c r="H171" s="24"/>
      <c r="I171" s="24"/>
      <c r="J171" s="122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>
      <c r="A172" s="24"/>
      <c r="B172" s="24"/>
      <c r="C172" s="24"/>
      <c r="D172" s="24"/>
      <c r="E172" s="24"/>
      <c r="F172" s="122"/>
      <c r="G172" s="24"/>
      <c r="H172" s="24"/>
      <c r="I172" s="24"/>
      <c r="J172" s="122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>
      <c r="A173" s="24"/>
      <c r="B173" s="24"/>
      <c r="C173" s="24"/>
      <c r="D173" s="24"/>
      <c r="E173" s="24"/>
      <c r="F173" s="122"/>
      <c r="G173" s="24"/>
      <c r="H173" s="24"/>
      <c r="I173" s="24"/>
      <c r="J173" s="122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>
      <c r="A174" s="24"/>
      <c r="B174" s="24"/>
      <c r="C174" s="24"/>
      <c r="D174" s="24"/>
      <c r="E174" s="24"/>
      <c r="F174" s="122"/>
      <c r="G174" s="24"/>
      <c r="H174" s="24"/>
      <c r="I174" s="24"/>
      <c r="J174" s="122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>
      <c r="A175" s="24"/>
      <c r="B175" s="24"/>
      <c r="C175" s="24"/>
      <c r="D175" s="24"/>
      <c r="E175" s="24"/>
      <c r="F175" s="122"/>
      <c r="G175" s="24"/>
      <c r="H175" s="24"/>
      <c r="I175" s="24"/>
      <c r="J175" s="122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>
      <c r="A176" s="24"/>
      <c r="B176" s="24"/>
      <c r="C176" s="24"/>
      <c r="D176" s="24"/>
      <c r="E176" s="24"/>
      <c r="F176" s="122"/>
      <c r="G176" s="24"/>
      <c r="H176" s="24"/>
      <c r="I176" s="24"/>
      <c r="J176" s="122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>
      <c r="A177" s="24"/>
      <c r="B177" s="24"/>
      <c r="C177" s="24"/>
      <c r="D177" s="24"/>
      <c r="E177" s="24"/>
      <c r="F177" s="122"/>
      <c r="G177" s="24"/>
      <c r="H177" s="24"/>
      <c r="I177" s="24"/>
      <c r="J177" s="122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>
      <c r="A178" s="24"/>
      <c r="B178" s="24"/>
      <c r="C178" s="24"/>
      <c r="D178" s="24"/>
      <c r="E178" s="24"/>
      <c r="F178" s="122"/>
      <c r="G178" s="24"/>
      <c r="H178" s="24"/>
      <c r="I178" s="24"/>
      <c r="J178" s="122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>
      <c r="A179" s="24"/>
      <c r="B179" s="24"/>
      <c r="C179" s="24"/>
      <c r="D179" s="24"/>
      <c r="E179" s="24"/>
      <c r="F179" s="122"/>
      <c r="G179" s="24"/>
      <c r="H179" s="24"/>
      <c r="I179" s="24"/>
      <c r="J179" s="122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>
      <c r="A180" s="24"/>
      <c r="B180" s="24"/>
      <c r="C180" s="24"/>
      <c r="D180" s="24"/>
      <c r="E180" s="24"/>
      <c r="F180" s="122"/>
      <c r="G180" s="24"/>
      <c r="H180" s="24"/>
      <c r="I180" s="24"/>
      <c r="J180" s="122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>
      <c r="A181" s="24"/>
      <c r="B181" s="24"/>
      <c r="C181" s="24"/>
      <c r="D181" s="24"/>
      <c r="E181" s="24"/>
      <c r="F181" s="122"/>
      <c r="G181" s="24"/>
      <c r="H181" s="24"/>
      <c r="I181" s="24"/>
      <c r="J181" s="122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>
      <c r="A182" s="24"/>
      <c r="B182" s="24"/>
      <c r="C182" s="24"/>
      <c r="D182" s="24"/>
      <c r="E182" s="24"/>
      <c r="F182" s="122"/>
      <c r="G182" s="24"/>
      <c r="H182" s="24"/>
      <c r="I182" s="24"/>
      <c r="J182" s="122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>
      <c r="A183" s="24"/>
      <c r="B183" s="24"/>
      <c r="C183" s="24"/>
      <c r="D183" s="24"/>
      <c r="E183" s="24"/>
      <c r="F183" s="122"/>
      <c r="G183" s="24"/>
      <c r="H183" s="24"/>
      <c r="I183" s="24"/>
      <c r="J183" s="122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>
      <c r="A184" s="24"/>
      <c r="B184" s="24"/>
      <c r="C184" s="24"/>
      <c r="D184" s="24"/>
      <c r="E184" s="24"/>
      <c r="F184" s="122"/>
      <c r="G184" s="24"/>
      <c r="H184" s="24"/>
      <c r="I184" s="24"/>
      <c r="J184" s="122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>
      <c r="A185" s="24"/>
      <c r="B185" s="24"/>
      <c r="C185" s="24"/>
      <c r="D185" s="24"/>
      <c r="E185" s="24"/>
      <c r="F185" s="122"/>
      <c r="G185" s="24"/>
      <c r="H185" s="24"/>
      <c r="I185" s="24"/>
      <c r="J185" s="122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>
      <c r="A186" s="24"/>
      <c r="B186" s="24"/>
      <c r="C186" s="24"/>
      <c r="D186" s="24"/>
      <c r="E186" s="24"/>
      <c r="F186" s="122"/>
      <c r="G186" s="24"/>
      <c r="H186" s="24"/>
      <c r="I186" s="24"/>
      <c r="J186" s="122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>
      <c r="A187" s="24"/>
      <c r="B187" s="24"/>
      <c r="C187" s="24"/>
      <c r="D187" s="24"/>
      <c r="E187" s="24"/>
      <c r="F187" s="122"/>
      <c r="G187" s="24"/>
      <c r="H187" s="24"/>
      <c r="I187" s="24"/>
      <c r="J187" s="122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>
      <c r="A188" s="24"/>
      <c r="B188" s="24"/>
      <c r="C188" s="24"/>
      <c r="D188" s="24"/>
      <c r="E188" s="24"/>
      <c r="F188" s="122"/>
      <c r="G188" s="24"/>
      <c r="H188" s="24"/>
      <c r="I188" s="24"/>
      <c r="J188" s="122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>
      <c r="A189" s="24"/>
      <c r="B189" s="24"/>
      <c r="C189" s="24"/>
      <c r="D189" s="24"/>
      <c r="E189" s="24"/>
      <c r="F189" s="122"/>
      <c r="G189" s="24"/>
      <c r="H189" s="24"/>
      <c r="I189" s="24"/>
      <c r="J189" s="122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>
      <c r="A190" s="24"/>
      <c r="B190" s="24"/>
      <c r="C190" s="24"/>
      <c r="D190" s="24"/>
      <c r="E190" s="24"/>
      <c r="F190" s="122"/>
      <c r="G190" s="24"/>
      <c r="H190" s="24"/>
      <c r="I190" s="24"/>
      <c r="J190" s="122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>
      <c r="A191" s="24"/>
      <c r="B191" s="24"/>
      <c r="C191" s="24"/>
      <c r="D191" s="24"/>
      <c r="E191" s="24"/>
      <c r="F191" s="122"/>
      <c r="G191" s="24"/>
      <c r="H191" s="24"/>
      <c r="I191" s="24"/>
      <c r="J191" s="122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>
      <c r="A192" s="24"/>
      <c r="B192" s="24"/>
      <c r="C192" s="24"/>
      <c r="D192" s="24"/>
      <c r="E192" s="24"/>
      <c r="F192" s="122"/>
      <c r="G192" s="24"/>
      <c r="H192" s="24"/>
      <c r="I192" s="24"/>
      <c r="J192" s="122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>
      <c r="A193" s="24"/>
      <c r="B193" s="24"/>
      <c r="C193" s="24"/>
      <c r="D193" s="24"/>
      <c r="E193" s="24"/>
      <c r="F193" s="122"/>
      <c r="G193" s="24"/>
      <c r="H193" s="24"/>
      <c r="I193" s="24"/>
      <c r="J193" s="122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>
      <c r="A194" s="24"/>
      <c r="B194" s="24"/>
      <c r="C194" s="24"/>
      <c r="D194" s="24"/>
      <c r="E194" s="24"/>
      <c r="F194" s="122"/>
      <c r="G194" s="24"/>
      <c r="H194" s="24"/>
      <c r="I194" s="24"/>
      <c r="J194" s="122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>
      <c r="A195" s="24"/>
      <c r="B195" s="24"/>
      <c r="C195" s="24"/>
      <c r="D195" s="24"/>
      <c r="E195" s="24"/>
      <c r="F195" s="122"/>
      <c r="G195" s="24"/>
      <c r="H195" s="24"/>
      <c r="I195" s="24"/>
      <c r="J195" s="122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>
      <c r="A196" s="24"/>
      <c r="B196" s="24"/>
      <c r="C196" s="24"/>
      <c r="D196" s="24"/>
      <c r="E196" s="24"/>
      <c r="F196" s="122"/>
      <c r="G196" s="24"/>
      <c r="H196" s="24"/>
      <c r="I196" s="24"/>
      <c r="J196" s="122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>
      <c r="A197" s="24"/>
      <c r="B197" s="24"/>
      <c r="C197" s="24"/>
      <c r="D197" s="24"/>
      <c r="E197" s="24"/>
      <c r="F197" s="122"/>
      <c r="G197" s="24"/>
      <c r="H197" s="24"/>
      <c r="I197" s="24"/>
      <c r="J197" s="122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>
      <c r="A198" s="24"/>
      <c r="B198" s="24"/>
      <c r="C198" s="24"/>
      <c r="D198" s="24"/>
      <c r="E198" s="24"/>
      <c r="F198" s="122"/>
      <c r="G198" s="24"/>
      <c r="H198" s="24"/>
      <c r="I198" s="24"/>
      <c r="J198" s="122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>
      <c r="A199" s="24"/>
      <c r="B199" s="24"/>
      <c r="C199" s="24"/>
      <c r="D199" s="24"/>
      <c r="E199" s="24"/>
      <c r="F199" s="122"/>
      <c r="G199" s="24"/>
      <c r="H199" s="24"/>
      <c r="I199" s="24"/>
      <c r="J199" s="122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>
      <c r="A200" s="24"/>
      <c r="B200" s="24"/>
      <c r="C200" s="24"/>
      <c r="D200" s="24"/>
      <c r="E200" s="24"/>
      <c r="F200" s="122"/>
      <c r="G200" s="24"/>
      <c r="H200" s="24"/>
      <c r="I200" s="24"/>
      <c r="J200" s="122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>
      <c r="A201" s="24"/>
      <c r="B201" s="24"/>
      <c r="C201" s="24"/>
      <c r="D201" s="24"/>
      <c r="E201" s="24"/>
      <c r="F201" s="122"/>
      <c r="G201" s="24"/>
      <c r="H201" s="24"/>
      <c r="I201" s="24"/>
      <c r="J201" s="122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>
      <c r="A202" s="24"/>
      <c r="B202" s="24"/>
      <c r="C202" s="24"/>
      <c r="D202" s="24"/>
      <c r="E202" s="24"/>
      <c r="F202" s="122"/>
      <c r="G202" s="24"/>
      <c r="H202" s="24"/>
      <c r="I202" s="24"/>
      <c r="J202" s="122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>
      <c r="A203" s="24"/>
      <c r="B203" s="24"/>
      <c r="C203" s="24"/>
      <c r="D203" s="24"/>
      <c r="E203" s="24"/>
      <c r="F203" s="122"/>
      <c r="G203" s="24"/>
      <c r="H203" s="24"/>
      <c r="I203" s="24"/>
      <c r="J203" s="122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>
      <c r="A204" s="24"/>
      <c r="B204" s="24"/>
      <c r="C204" s="24"/>
      <c r="D204" s="24"/>
      <c r="E204" s="24"/>
      <c r="F204" s="122"/>
      <c r="G204" s="24"/>
      <c r="H204" s="24"/>
      <c r="I204" s="24"/>
      <c r="J204" s="122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>
      <c r="A205" s="24"/>
      <c r="B205" s="24"/>
      <c r="C205" s="24"/>
      <c r="D205" s="24"/>
      <c r="E205" s="24"/>
      <c r="F205" s="122"/>
      <c r="G205" s="24"/>
      <c r="H205" s="24"/>
      <c r="I205" s="24"/>
      <c r="J205" s="122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>
      <c r="A206" s="24"/>
      <c r="B206" s="24"/>
      <c r="C206" s="24"/>
      <c r="D206" s="24"/>
      <c r="E206" s="24"/>
      <c r="F206" s="122"/>
      <c r="G206" s="24"/>
      <c r="H206" s="24"/>
      <c r="I206" s="24"/>
      <c r="J206" s="122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>
      <c r="A207" s="24"/>
      <c r="B207" s="24"/>
      <c r="C207" s="24"/>
      <c r="D207" s="24"/>
      <c r="E207" s="24"/>
      <c r="F207" s="122"/>
      <c r="G207" s="24"/>
      <c r="H207" s="24"/>
      <c r="I207" s="24"/>
      <c r="J207" s="122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>
      <c r="A208" s="24"/>
      <c r="B208" s="24"/>
      <c r="C208" s="24"/>
      <c r="D208" s="24"/>
      <c r="E208" s="24"/>
      <c r="F208" s="122"/>
      <c r="G208" s="24"/>
      <c r="H208" s="24"/>
      <c r="I208" s="24"/>
      <c r="J208" s="122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>
      <c r="A209" s="24"/>
      <c r="B209" s="24"/>
      <c r="C209" s="24"/>
      <c r="D209" s="24"/>
      <c r="E209" s="24"/>
      <c r="F209" s="122"/>
      <c r="G209" s="24"/>
      <c r="H209" s="24"/>
      <c r="I209" s="24"/>
      <c r="J209" s="122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>
      <c r="A210" s="24"/>
      <c r="B210" s="24"/>
      <c r="C210" s="24"/>
      <c r="D210" s="24"/>
      <c r="E210" s="24"/>
      <c r="F210" s="122"/>
      <c r="G210" s="24"/>
      <c r="H210" s="24"/>
      <c r="I210" s="24"/>
      <c r="J210" s="122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>
      <c r="A211" s="24"/>
      <c r="B211" s="24"/>
      <c r="C211" s="24"/>
      <c r="D211" s="24"/>
      <c r="E211" s="24"/>
      <c r="F211" s="122"/>
      <c r="G211" s="24"/>
      <c r="H211" s="24"/>
      <c r="I211" s="24"/>
      <c r="J211" s="122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>
      <c r="A212" s="24"/>
      <c r="B212" s="24"/>
      <c r="C212" s="24"/>
      <c r="D212" s="24"/>
      <c r="E212" s="24"/>
      <c r="F212" s="122"/>
      <c r="G212" s="24"/>
      <c r="H212" s="24"/>
      <c r="I212" s="24"/>
      <c r="J212" s="122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>
      <c r="A213" s="24"/>
      <c r="B213" s="24"/>
      <c r="C213" s="24"/>
      <c r="D213" s="24"/>
      <c r="E213" s="24"/>
      <c r="F213" s="122"/>
      <c r="G213" s="24"/>
      <c r="H213" s="24"/>
      <c r="I213" s="24"/>
      <c r="J213" s="122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>
      <c r="A214" s="24"/>
      <c r="B214" s="24"/>
      <c r="C214" s="24"/>
      <c r="D214" s="24"/>
      <c r="E214" s="24"/>
      <c r="F214" s="122"/>
      <c r="G214" s="24"/>
      <c r="H214" s="24"/>
      <c r="I214" s="24"/>
      <c r="J214" s="122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>
      <c r="A215" s="24"/>
      <c r="B215" s="24"/>
      <c r="C215" s="24"/>
      <c r="D215" s="24"/>
      <c r="E215" s="24"/>
      <c r="F215" s="122"/>
      <c r="G215" s="24"/>
      <c r="H215" s="24"/>
      <c r="I215" s="24"/>
      <c r="J215" s="122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>
      <c r="A216" s="24"/>
      <c r="B216" s="24"/>
      <c r="C216" s="24"/>
      <c r="D216" s="24"/>
      <c r="E216" s="24"/>
      <c r="F216" s="122"/>
      <c r="G216" s="24"/>
      <c r="H216" s="24"/>
      <c r="I216" s="24"/>
      <c r="J216" s="122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>
      <c r="A217" s="24"/>
      <c r="B217" s="24"/>
      <c r="C217" s="24"/>
      <c r="D217" s="24"/>
      <c r="E217" s="24"/>
      <c r="F217" s="122"/>
      <c r="G217" s="24"/>
      <c r="H217" s="24"/>
      <c r="I217" s="24"/>
      <c r="J217" s="122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>
      <c r="A218" s="24"/>
      <c r="B218" s="24"/>
      <c r="C218" s="24"/>
      <c r="D218" s="24"/>
      <c r="E218" s="24"/>
      <c r="F218" s="122"/>
      <c r="G218" s="24"/>
      <c r="H218" s="24"/>
      <c r="I218" s="24"/>
      <c r="J218" s="122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>
      <c r="A219" s="24"/>
      <c r="B219" s="24"/>
      <c r="C219" s="24"/>
      <c r="D219" s="24"/>
      <c r="E219" s="24"/>
      <c r="F219" s="122"/>
      <c r="G219" s="24"/>
      <c r="H219" s="24"/>
      <c r="I219" s="24"/>
      <c r="J219" s="122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>
      <c r="A220" s="24"/>
      <c r="B220" s="24"/>
      <c r="C220" s="24"/>
      <c r="D220" s="24"/>
      <c r="E220" s="24"/>
      <c r="F220" s="122"/>
      <c r="G220" s="24"/>
      <c r="H220" s="24"/>
      <c r="I220" s="24"/>
      <c r="J220" s="122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>
      <c r="A221" s="24"/>
      <c r="B221" s="24"/>
      <c r="C221" s="24"/>
      <c r="D221" s="24"/>
      <c r="E221" s="24"/>
      <c r="F221" s="122"/>
      <c r="G221" s="24"/>
      <c r="H221" s="24"/>
      <c r="I221" s="24"/>
      <c r="J221" s="122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>
      <c r="A222" s="24"/>
      <c r="B222" s="24"/>
      <c r="C222" s="24"/>
      <c r="D222" s="24"/>
      <c r="E222" s="24"/>
      <c r="F222" s="122"/>
      <c r="G222" s="24"/>
      <c r="H222" s="24"/>
      <c r="I222" s="24"/>
      <c r="J222" s="122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>
      <c r="A223" s="24"/>
      <c r="B223" s="24"/>
      <c r="C223" s="24"/>
      <c r="D223" s="24"/>
      <c r="E223" s="24"/>
      <c r="F223" s="122"/>
      <c r="G223" s="24"/>
      <c r="H223" s="24"/>
      <c r="I223" s="24"/>
      <c r="J223" s="122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>
      <c r="A224" s="24"/>
      <c r="B224" s="24"/>
      <c r="C224" s="24"/>
      <c r="D224" s="24"/>
      <c r="E224" s="24"/>
      <c r="F224" s="122"/>
      <c r="G224" s="24"/>
      <c r="H224" s="24"/>
      <c r="I224" s="24"/>
      <c r="J224" s="122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>
      <c r="A225" s="24"/>
      <c r="B225" s="24"/>
      <c r="C225" s="24"/>
      <c r="D225" s="24"/>
      <c r="E225" s="24"/>
      <c r="F225" s="122"/>
      <c r="G225" s="24"/>
      <c r="H225" s="24"/>
      <c r="I225" s="24"/>
      <c r="J225" s="122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>
      <c r="A226" s="24"/>
      <c r="B226" s="24"/>
      <c r="C226" s="24"/>
      <c r="D226" s="24"/>
      <c r="E226" s="24"/>
      <c r="F226" s="122"/>
      <c r="G226" s="24"/>
      <c r="H226" s="24"/>
      <c r="I226" s="24"/>
      <c r="J226" s="122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>
      <c r="A227" s="24"/>
      <c r="B227" s="24"/>
      <c r="C227" s="24"/>
      <c r="D227" s="24"/>
      <c r="E227" s="24"/>
      <c r="F227" s="122"/>
      <c r="G227" s="24"/>
      <c r="H227" s="24"/>
      <c r="I227" s="24"/>
      <c r="J227" s="122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>
      <c r="A228" s="24"/>
      <c r="B228" s="24"/>
      <c r="C228" s="24"/>
      <c r="D228" s="24"/>
      <c r="E228" s="24"/>
      <c r="F228" s="122"/>
      <c r="G228" s="24"/>
      <c r="H228" s="24"/>
      <c r="I228" s="24"/>
      <c r="J228" s="122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>
      <c r="A229" s="24"/>
      <c r="B229" s="24"/>
      <c r="C229" s="24"/>
      <c r="D229" s="24"/>
      <c r="E229" s="24"/>
      <c r="F229" s="122"/>
      <c r="G229" s="24"/>
      <c r="H229" s="24"/>
      <c r="I229" s="24"/>
      <c r="J229" s="122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>
      <c r="A230" s="24"/>
      <c r="B230" s="24"/>
      <c r="C230" s="24"/>
      <c r="D230" s="24"/>
      <c r="E230" s="24"/>
      <c r="F230" s="122"/>
      <c r="G230" s="24"/>
      <c r="H230" s="24"/>
      <c r="I230" s="24"/>
      <c r="J230" s="122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>
      <c r="A231" s="24"/>
      <c r="B231" s="24"/>
      <c r="C231" s="24"/>
      <c r="D231" s="24"/>
      <c r="E231" s="24"/>
      <c r="F231" s="122"/>
      <c r="G231" s="24"/>
      <c r="H231" s="24"/>
      <c r="I231" s="24"/>
      <c r="J231" s="122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>
      <c r="A232" s="24"/>
      <c r="B232" s="24"/>
      <c r="C232" s="24"/>
      <c r="D232" s="24"/>
      <c r="E232" s="24"/>
      <c r="F232" s="122"/>
      <c r="G232" s="24"/>
      <c r="H232" s="24"/>
      <c r="I232" s="24"/>
      <c r="J232" s="122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>
      <c r="A233" s="24"/>
      <c r="B233" s="24"/>
      <c r="C233" s="24"/>
      <c r="D233" s="24"/>
      <c r="E233" s="24"/>
      <c r="F233" s="122"/>
      <c r="G233" s="24"/>
      <c r="H233" s="24"/>
      <c r="I233" s="24"/>
      <c r="J233" s="122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>
      <c r="A234" s="24"/>
      <c r="B234" s="24"/>
      <c r="C234" s="24"/>
      <c r="D234" s="24"/>
      <c r="E234" s="24"/>
      <c r="F234" s="122"/>
      <c r="G234" s="24"/>
      <c r="H234" s="24"/>
      <c r="I234" s="24"/>
      <c r="J234" s="122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>
      <c r="A235" s="24"/>
      <c r="B235" s="24"/>
      <c r="C235" s="24"/>
      <c r="D235" s="24"/>
      <c r="E235" s="24"/>
      <c r="F235" s="122"/>
      <c r="G235" s="24"/>
      <c r="H235" s="24"/>
      <c r="I235" s="24"/>
      <c r="J235" s="122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>
      <c r="A236" s="24"/>
      <c r="B236" s="24"/>
      <c r="C236" s="24"/>
      <c r="D236" s="24"/>
      <c r="E236" s="24"/>
      <c r="F236" s="122"/>
      <c r="G236" s="24"/>
      <c r="H236" s="24"/>
      <c r="I236" s="24"/>
      <c r="J236" s="122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>
      <c r="A237" s="24"/>
      <c r="B237" s="24"/>
      <c r="C237" s="24"/>
      <c r="D237" s="24"/>
      <c r="E237" s="24"/>
      <c r="F237" s="122"/>
      <c r="G237" s="24"/>
      <c r="H237" s="24"/>
      <c r="I237" s="24"/>
      <c r="J237" s="122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>
      <c r="A238" s="24"/>
      <c r="B238" s="24"/>
      <c r="C238" s="24"/>
      <c r="D238" s="24"/>
      <c r="E238" s="24"/>
      <c r="F238" s="122"/>
      <c r="G238" s="24"/>
      <c r="H238" s="24"/>
      <c r="I238" s="24"/>
      <c r="J238" s="122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>
      <c r="A239" s="24"/>
      <c r="B239" s="24"/>
      <c r="C239" s="24"/>
      <c r="D239" s="24"/>
      <c r="E239" s="24"/>
      <c r="F239" s="122"/>
      <c r="G239" s="24"/>
      <c r="H239" s="24"/>
      <c r="I239" s="24"/>
      <c r="J239" s="122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>
      <c r="A240" s="24"/>
      <c r="B240" s="24"/>
      <c r="C240" s="24"/>
      <c r="D240" s="24"/>
      <c r="E240" s="24"/>
      <c r="F240" s="122"/>
      <c r="G240" s="24"/>
      <c r="H240" s="24"/>
      <c r="I240" s="24"/>
      <c r="J240" s="122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>
      <c r="A241" s="24"/>
      <c r="B241" s="24"/>
      <c r="C241" s="24"/>
      <c r="D241" s="24"/>
      <c r="E241" s="24"/>
      <c r="F241" s="122"/>
      <c r="G241" s="24"/>
      <c r="H241" s="24"/>
      <c r="I241" s="24"/>
      <c r="J241" s="122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>
      <c r="A242" s="24"/>
      <c r="B242" s="24"/>
      <c r="C242" s="24"/>
      <c r="D242" s="24"/>
      <c r="E242" s="24"/>
      <c r="F242" s="122"/>
      <c r="G242" s="24"/>
      <c r="H242" s="24"/>
      <c r="I242" s="24"/>
      <c r="J242" s="122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>
      <c r="A243" s="24"/>
      <c r="B243" s="24"/>
      <c r="C243" s="24"/>
      <c r="D243" s="24"/>
      <c r="E243" s="24"/>
      <c r="F243" s="122"/>
      <c r="G243" s="24"/>
      <c r="H243" s="24"/>
      <c r="I243" s="24"/>
      <c r="J243" s="122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>
      <c r="A244" s="24"/>
      <c r="B244" s="24"/>
      <c r="C244" s="24"/>
      <c r="D244" s="24"/>
      <c r="E244" s="24"/>
      <c r="F244" s="122"/>
      <c r="G244" s="24"/>
      <c r="H244" s="24"/>
      <c r="I244" s="24"/>
      <c r="J244" s="122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>
      <c r="A245" s="24"/>
      <c r="B245" s="24"/>
      <c r="C245" s="24"/>
      <c r="D245" s="24"/>
      <c r="E245" s="24"/>
      <c r="F245" s="122"/>
      <c r="G245" s="24"/>
      <c r="H245" s="24"/>
      <c r="I245" s="24"/>
      <c r="J245" s="122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>
      <c r="A246" s="24"/>
      <c r="B246" s="24"/>
      <c r="C246" s="24"/>
      <c r="D246" s="24"/>
      <c r="E246" s="24"/>
      <c r="F246" s="122"/>
      <c r="G246" s="24"/>
      <c r="H246" s="24"/>
      <c r="I246" s="24"/>
      <c r="J246" s="122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>
      <c r="A247" s="24"/>
      <c r="B247" s="24"/>
      <c r="C247" s="24"/>
      <c r="D247" s="24"/>
      <c r="E247" s="24"/>
      <c r="F247" s="122"/>
      <c r="G247" s="24"/>
      <c r="H247" s="24"/>
      <c r="I247" s="24"/>
      <c r="J247" s="122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>
      <c r="A248" s="24"/>
      <c r="B248" s="24"/>
      <c r="C248" s="24"/>
      <c r="D248" s="24"/>
      <c r="E248" s="24"/>
      <c r="F248" s="122"/>
      <c r="G248" s="24"/>
      <c r="H248" s="24"/>
      <c r="I248" s="24"/>
      <c r="J248" s="122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>
      <c r="A249" s="24"/>
      <c r="B249" s="24"/>
      <c r="C249" s="24"/>
      <c r="D249" s="24"/>
      <c r="E249" s="24"/>
      <c r="F249" s="122"/>
      <c r="G249" s="24"/>
      <c r="H249" s="24"/>
      <c r="I249" s="24"/>
      <c r="J249" s="122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>
      <c r="A250" s="24"/>
      <c r="B250" s="24"/>
      <c r="C250" s="24"/>
      <c r="D250" s="24"/>
      <c r="E250" s="24"/>
      <c r="F250" s="122"/>
      <c r="G250" s="24"/>
      <c r="H250" s="24"/>
      <c r="I250" s="24"/>
      <c r="J250" s="122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>
      <c r="A251" s="24"/>
      <c r="B251" s="24"/>
      <c r="C251" s="24"/>
      <c r="D251" s="24"/>
      <c r="E251" s="24"/>
      <c r="F251" s="122"/>
      <c r="G251" s="24"/>
      <c r="H251" s="24"/>
      <c r="I251" s="24"/>
      <c r="J251" s="122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>
      <c r="A252" s="24"/>
      <c r="B252" s="24"/>
      <c r="C252" s="24"/>
      <c r="D252" s="24"/>
      <c r="E252" s="24"/>
      <c r="F252" s="122"/>
      <c r="G252" s="24"/>
      <c r="H252" s="24"/>
      <c r="I252" s="24"/>
      <c r="J252" s="122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>
      <c r="A253" s="24"/>
      <c r="B253" s="24"/>
      <c r="C253" s="24"/>
      <c r="D253" s="24"/>
      <c r="E253" s="24"/>
      <c r="F253" s="122"/>
      <c r="G253" s="24"/>
      <c r="H253" s="24"/>
      <c r="I253" s="24"/>
      <c r="J253" s="122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>
      <c r="A254" s="24"/>
      <c r="B254" s="24"/>
      <c r="C254" s="24"/>
      <c r="D254" s="24"/>
      <c r="E254" s="24"/>
      <c r="F254" s="122"/>
      <c r="G254" s="24"/>
      <c r="H254" s="24"/>
      <c r="I254" s="24"/>
      <c r="J254" s="122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>
      <c r="A255" s="24"/>
      <c r="B255" s="24"/>
      <c r="C255" s="24"/>
      <c r="D255" s="24"/>
      <c r="E255" s="24"/>
      <c r="F255" s="122"/>
      <c r="G255" s="24"/>
      <c r="H255" s="24"/>
      <c r="I255" s="24"/>
      <c r="J255" s="122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>
      <c r="A256" s="24"/>
      <c r="B256" s="24"/>
      <c r="C256" s="24"/>
      <c r="D256" s="24"/>
      <c r="E256" s="24"/>
      <c r="F256" s="122"/>
      <c r="G256" s="24"/>
      <c r="H256" s="24"/>
      <c r="I256" s="24"/>
      <c r="J256" s="122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>
      <c r="A257" s="24"/>
      <c r="B257" s="24"/>
      <c r="C257" s="24"/>
      <c r="D257" s="24"/>
      <c r="E257" s="24"/>
      <c r="F257" s="122"/>
      <c r="G257" s="24"/>
      <c r="H257" s="24"/>
      <c r="I257" s="24"/>
      <c r="J257" s="122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>
      <c r="A258" s="24"/>
      <c r="B258" s="24"/>
      <c r="C258" s="24"/>
      <c r="D258" s="24"/>
      <c r="E258" s="24"/>
      <c r="F258" s="122"/>
      <c r="G258" s="24"/>
      <c r="H258" s="24"/>
      <c r="I258" s="24"/>
      <c r="J258" s="122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>
      <c r="A259" s="24"/>
      <c r="B259" s="24"/>
      <c r="C259" s="24"/>
      <c r="D259" s="24"/>
      <c r="E259" s="24"/>
      <c r="F259" s="122"/>
      <c r="G259" s="24"/>
      <c r="H259" s="24"/>
      <c r="I259" s="24"/>
      <c r="J259" s="122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>
      <c r="A260" s="24"/>
      <c r="B260" s="24"/>
      <c r="C260" s="24"/>
      <c r="D260" s="24"/>
      <c r="E260" s="24"/>
      <c r="F260" s="122"/>
      <c r="G260" s="24"/>
      <c r="H260" s="24"/>
      <c r="I260" s="24"/>
      <c r="J260" s="122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>
      <c r="A261" s="24"/>
      <c r="B261" s="24"/>
      <c r="C261" s="24"/>
      <c r="D261" s="24"/>
      <c r="E261" s="24"/>
      <c r="F261" s="122"/>
      <c r="G261" s="24"/>
      <c r="H261" s="24"/>
      <c r="I261" s="24"/>
      <c r="J261" s="122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>
      <c r="A262" s="24"/>
      <c r="B262" s="24"/>
      <c r="C262" s="24"/>
      <c r="D262" s="24"/>
      <c r="E262" s="24"/>
      <c r="F262" s="122"/>
      <c r="G262" s="24"/>
      <c r="H262" s="24"/>
      <c r="I262" s="24"/>
      <c r="J262" s="122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>
      <c r="A263" s="24"/>
      <c r="B263" s="24"/>
      <c r="C263" s="24"/>
      <c r="D263" s="24"/>
      <c r="E263" s="24"/>
      <c r="F263" s="122"/>
      <c r="G263" s="24"/>
      <c r="H263" s="24"/>
      <c r="I263" s="24"/>
      <c r="J263" s="122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>
      <c r="A264" s="24"/>
      <c r="B264" s="24"/>
      <c r="C264" s="24"/>
      <c r="D264" s="24"/>
      <c r="E264" s="24"/>
      <c r="F264" s="122"/>
      <c r="G264" s="24"/>
      <c r="H264" s="24"/>
      <c r="I264" s="24"/>
      <c r="J264" s="122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>
      <c r="A265" s="24"/>
      <c r="B265" s="24"/>
      <c r="C265" s="24"/>
      <c r="D265" s="24"/>
      <c r="E265" s="24"/>
      <c r="F265" s="122"/>
      <c r="G265" s="24"/>
      <c r="H265" s="24"/>
      <c r="I265" s="24"/>
      <c r="J265" s="122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>
      <c r="A266" s="24"/>
      <c r="B266" s="24"/>
      <c r="C266" s="24"/>
      <c r="D266" s="24"/>
      <c r="E266" s="24"/>
      <c r="F266" s="122"/>
      <c r="G266" s="24"/>
      <c r="H266" s="24"/>
      <c r="I266" s="24"/>
      <c r="J266" s="122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>
      <c r="A267" s="24"/>
      <c r="B267" s="24"/>
      <c r="C267" s="24"/>
      <c r="D267" s="24"/>
      <c r="E267" s="24"/>
      <c r="F267" s="122"/>
      <c r="G267" s="24"/>
      <c r="H267" s="24"/>
      <c r="I267" s="24"/>
      <c r="J267" s="122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>
      <c r="A268" s="24"/>
      <c r="B268" s="24"/>
      <c r="C268" s="24"/>
      <c r="D268" s="24"/>
      <c r="E268" s="24"/>
      <c r="F268" s="122"/>
      <c r="G268" s="24"/>
      <c r="H268" s="24"/>
      <c r="I268" s="24"/>
      <c r="J268" s="122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>
      <c r="A269" s="24"/>
      <c r="B269" s="24"/>
      <c r="C269" s="24"/>
      <c r="D269" s="24"/>
      <c r="E269" s="24"/>
      <c r="F269" s="122"/>
      <c r="G269" s="24"/>
      <c r="H269" s="24"/>
      <c r="I269" s="24"/>
      <c r="J269" s="122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>
      <c r="A270" s="24"/>
      <c r="B270" s="24"/>
      <c r="C270" s="24"/>
      <c r="D270" s="24"/>
      <c r="E270" s="24"/>
      <c r="F270" s="122"/>
      <c r="G270" s="24"/>
      <c r="H270" s="24"/>
      <c r="I270" s="24"/>
      <c r="J270" s="122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>
      <c r="A271" s="24"/>
      <c r="B271" s="24"/>
      <c r="C271" s="24"/>
      <c r="D271" s="24"/>
      <c r="E271" s="24"/>
      <c r="F271" s="122"/>
      <c r="G271" s="24"/>
      <c r="H271" s="24"/>
      <c r="I271" s="24"/>
      <c r="J271" s="122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>
      <c r="A272" s="24"/>
      <c r="B272" s="24"/>
      <c r="C272" s="24"/>
      <c r="D272" s="24"/>
      <c r="E272" s="24"/>
      <c r="F272" s="122"/>
      <c r="G272" s="24"/>
      <c r="H272" s="24"/>
      <c r="I272" s="24"/>
      <c r="J272" s="122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>
      <c r="A273" s="24"/>
      <c r="B273" s="24"/>
      <c r="C273" s="24"/>
      <c r="D273" s="24"/>
      <c r="E273" s="24"/>
      <c r="F273" s="122"/>
      <c r="G273" s="24"/>
      <c r="H273" s="24"/>
      <c r="I273" s="24"/>
      <c r="J273" s="122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>
      <c r="A274" s="24"/>
      <c r="B274" s="24"/>
      <c r="C274" s="24"/>
      <c r="D274" s="24"/>
      <c r="E274" s="24"/>
      <c r="F274" s="122"/>
      <c r="G274" s="24"/>
      <c r="H274" s="24"/>
      <c r="I274" s="24"/>
      <c r="J274" s="122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>
      <c r="A275" s="24"/>
      <c r="B275" s="24"/>
      <c r="C275" s="24"/>
      <c r="D275" s="24"/>
      <c r="E275" s="24"/>
      <c r="F275" s="122"/>
      <c r="G275" s="24"/>
      <c r="H275" s="24"/>
      <c r="I275" s="24"/>
      <c r="J275" s="122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>
      <c r="A276" s="24"/>
      <c r="B276" s="24"/>
      <c r="C276" s="24"/>
      <c r="D276" s="24"/>
      <c r="E276" s="24"/>
      <c r="F276" s="122"/>
      <c r="G276" s="24"/>
      <c r="H276" s="24"/>
      <c r="I276" s="24"/>
      <c r="J276" s="122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>
      <c r="A277" s="24"/>
      <c r="B277" s="24"/>
      <c r="C277" s="24"/>
      <c r="D277" s="24"/>
      <c r="E277" s="24"/>
      <c r="F277" s="122"/>
      <c r="G277" s="24"/>
      <c r="H277" s="24"/>
      <c r="I277" s="24"/>
      <c r="J277" s="122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>
      <c r="A278" s="24"/>
      <c r="B278" s="24"/>
      <c r="C278" s="24"/>
      <c r="D278" s="24"/>
      <c r="E278" s="24"/>
      <c r="F278" s="122"/>
      <c r="G278" s="24"/>
      <c r="H278" s="24"/>
      <c r="I278" s="24"/>
      <c r="J278" s="122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>
      <c r="A279" s="24"/>
      <c r="B279" s="24"/>
      <c r="C279" s="24"/>
      <c r="D279" s="24"/>
      <c r="E279" s="24"/>
      <c r="F279" s="122"/>
      <c r="G279" s="24"/>
      <c r="H279" s="24"/>
      <c r="I279" s="24"/>
      <c r="J279" s="122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>
      <c r="A280" s="24"/>
      <c r="B280" s="24"/>
      <c r="C280" s="24"/>
      <c r="D280" s="24"/>
      <c r="E280" s="24"/>
      <c r="F280" s="122"/>
      <c r="G280" s="24"/>
      <c r="H280" s="24"/>
      <c r="I280" s="24"/>
      <c r="J280" s="122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>
      <c r="A281" s="24"/>
      <c r="B281" s="24"/>
      <c r="C281" s="24"/>
      <c r="D281" s="24"/>
      <c r="E281" s="24"/>
      <c r="F281" s="122"/>
      <c r="G281" s="24"/>
      <c r="H281" s="24"/>
      <c r="I281" s="24"/>
      <c r="J281" s="122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>
      <c r="A282" s="24"/>
      <c r="B282" s="24"/>
      <c r="C282" s="24"/>
      <c r="D282" s="24"/>
      <c r="E282" s="24"/>
      <c r="F282" s="122"/>
      <c r="G282" s="24"/>
      <c r="H282" s="24"/>
      <c r="I282" s="24"/>
      <c r="J282" s="122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>
      <c r="A283" s="24"/>
      <c r="B283" s="24"/>
      <c r="C283" s="24"/>
      <c r="D283" s="24"/>
      <c r="E283" s="24"/>
      <c r="F283" s="122"/>
      <c r="G283" s="24"/>
      <c r="H283" s="24"/>
      <c r="I283" s="24"/>
      <c r="J283" s="122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>
      <c r="A284" s="24"/>
      <c r="B284" s="24"/>
      <c r="C284" s="24"/>
      <c r="D284" s="24"/>
      <c r="E284" s="24"/>
      <c r="F284" s="122"/>
      <c r="G284" s="24"/>
      <c r="H284" s="24"/>
      <c r="I284" s="24"/>
      <c r="J284" s="122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>
      <c r="A285" s="24"/>
      <c r="B285" s="24"/>
      <c r="C285" s="24"/>
      <c r="D285" s="24"/>
      <c r="E285" s="24"/>
      <c r="F285" s="122"/>
      <c r="G285" s="24"/>
      <c r="H285" s="24"/>
      <c r="I285" s="24"/>
      <c r="J285" s="122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>
      <c r="A286" s="24"/>
      <c r="B286" s="24"/>
      <c r="C286" s="24"/>
      <c r="D286" s="24"/>
      <c r="E286" s="24"/>
      <c r="F286" s="122"/>
      <c r="G286" s="24"/>
      <c r="H286" s="24"/>
      <c r="I286" s="24"/>
      <c r="J286" s="122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>
      <c r="A287" s="24"/>
      <c r="B287" s="24"/>
      <c r="C287" s="24"/>
      <c r="D287" s="24"/>
      <c r="E287" s="24"/>
      <c r="F287" s="122"/>
      <c r="G287" s="24"/>
      <c r="H287" s="24"/>
      <c r="I287" s="24"/>
      <c r="J287" s="122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>
      <c r="A288" s="24"/>
      <c r="B288" s="24"/>
      <c r="C288" s="24"/>
      <c r="D288" s="24"/>
      <c r="E288" s="24"/>
      <c r="F288" s="122"/>
      <c r="G288" s="24"/>
      <c r="H288" s="24"/>
      <c r="I288" s="24"/>
      <c r="J288" s="122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>
      <c r="A289" s="24"/>
      <c r="B289" s="24"/>
      <c r="C289" s="24"/>
      <c r="D289" s="24"/>
      <c r="E289" s="24"/>
      <c r="F289" s="122"/>
      <c r="G289" s="24"/>
      <c r="H289" s="24"/>
      <c r="I289" s="24"/>
      <c r="J289" s="122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>
      <c r="A290" s="24"/>
      <c r="B290" s="24"/>
      <c r="C290" s="24"/>
      <c r="D290" s="24"/>
      <c r="E290" s="24"/>
      <c r="F290" s="122"/>
      <c r="G290" s="24"/>
      <c r="H290" s="24"/>
      <c r="I290" s="24"/>
      <c r="J290" s="122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>
      <c r="A291" s="24"/>
      <c r="B291" s="24"/>
      <c r="C291" s="24"/>
      <c r="D291" s="24"/>
      <c r="E291" s="24"/>
      <c r="F291" s="122"/>
      <c r="G291" s="24"/>
      <c r="H291" s="24"/>
      <c r="I291" s="24"/>
      <c r="J291" s="122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>
      <c r="A292" s="24"/>
      <c r="B292" s="24"/>
      <c r="C292" s="24"/>
      <c r="D292" s="24"/>
      <c r="E292" s="24"/>
      <c r="F292" s="122"/>
      <c r="G292" s="24"/>
      <c r="H292" s="24"/>
      <c r="I292" s="24"/>
      <c r="J292" s="122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>
      <c r="A293" s="24"/>
      <c r="B293" s="24"/>
      <c r="C293" s="24"/>
      <c r="D293" s="24"/>
      <c r="E293" s="24"/>
      <c r="F293" s="122"/>
      <c r="G293" s="24"/>
      <c r="H293" s="24"/>
      <c r="I293" s="24"/>
      <c r="J293" s="122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>
      <c r="A294" s="24"/>
      <c r="B294" s="24"/>
      <c r="C294" s="24"/>
      <c r="D294" s="24"/>
      <c r="E294" s="24"/>
      <c r="F294" s="122"/>
      <c r="G294" s="24"/>
      <c r="H294" s="24"/>
      <c r="I294" s="24"/>
      <c r="J294" s="122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>
      <c r="A295" s="24"/>
      <c r="B295" s="24"/>
      <c r="C295" s="24"/>
      <c r="D295" s="24"/>
      <c r="E295" s="24"/>
      <c r="F295" s="122"/>
      <c r="G295" s="24"/>
      <c r="H295" s="24"/>
      <c r="I295" s="24"/>
      <c r="J295" s="122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>
      <c r="A296" s="24"/>
      <c r="B296" s="24"/>
      <c r="C296" s="24"/>
      <c r="D296" s="24"/>
      <c r="E296" s="24"/>
      <c r="F296" s="122"/>
      <c r="G296" s="24"/>
      <c r="H296" s="24"/>
      <c r="I296" s="24"/>
      <c r="J296" s="122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>
      <c r="A297" s="24"/>
      <c r="B297" s="24"/>
      <c r="C297" s="24"/>
      <c r="D297" s="24"/>
      <c r="E297" s="24"/>
      <c r="F297" s="122"/>
      <c r="G297" s="24"/>
      <c r="H297" s="24"/>
      <c r="I297" s="24"/>
      <c r="J297" s="122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>
      <c r="A298" s="24"/>
      <c r="B298" s="24"/>
      <c r="C298" s="24"/>
      <c r="D298" s="24"/>
      <c r="E298" s="24"/>
      <c r="F298" s="122"/>
      <c r="G298" s="24"/>
      <c r="H298" s="24"/>
      <c r="I298" s="24"/>
      <c r="J298" s="122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>
      <c r="A299" s="24"/>
      <c r="B299" s="24"/>
      <c r="C299" s="24"/>
      <c r="D299" s="24"/>
      <c r="E299" s="24"/>
      <c r="F299" s="122"/>
      <c r="G299" s="24"/>
      <c r="H299" s="24"/>
      <c r="I299" s="24"/>
      <c r="J299" s="122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>
      <c r="A300" s="24"/>
      <c r="B300" s="24"/>
      <c r="C300" s="24"/>
      <c r="D300" s="24"/>
      <c r="E300" s="24"/>
      <c r="F300" s="122"/>
      <c r="G300" s="24"/>
      <c r="H300" s="24"/>
      <c r="I300" s="24"/>
      <c r="J300" s="122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>
      <c r="A301" s="24"/>
      <c r="B301" s="24"/>
      <c r="C301" s="24"/>
      <c r="D301" s="24"/>
      <c r="E301" s="24"/>
      <c r="F301" s="122"/>
      <c r="G301" s="24"/>
      <c r="H301" s="24"/>
      <c r="I301" s="24"/>
      <c r="J301" s="122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>
      <c r="A302" s="24"/>
      <c r="B302" s="24"/>
      <c r="C302" s="24"/>
      <c r="D302" s="24"/>
      <c r="E302" s="24"/>
      <c r="F302" s="122"/>
      <c r="G302" s="24"/>
      <c r="H302" s="24"/>
      <c r="I302" s="24"/>
      <c r="J302" s="122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>
      <c r="A303" s="24"/>
      <c r="B303" s="24"/>
      <c r="C303" s="24"/>
      <c r="D303" s="24"/>
      <c r="E303" s="24"/>
      <c r="F303" s="122"/>
      <c r="G303" s="24"/>
      <c r="H303" s="24"/>
      <c r="I303" s="24"/>
      <c r="J303" s="122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>
      <c r="A304" s="24"/>
      <c r="B304" s="24"/>
      <c r="C304" s="24"/>
      <c r="D304" s="24"/>
      <c r="E304" s="24"/>
      <c r="F304" s="122"/>
      <c r="G304" s="24"/>
      <c r="H304" s="24"/>
      <c r="I304" s="24"/>
      <c r="J304" s="122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>
      <c r="A305" s="24"/>
      <c r="B305" s="24"/>
      <c r="C305" s="24"/>
      <c r="D305" s="24"/>
      <c r="E305" s="24"/>
      <c r="F305" s="122"/>
      <c r="G305" s="24"/>
      <c r="H305" s="24"/>
      <c r="I305" s="24"/>
      <c r="J305" s="122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>
      <c r="A306" s="24"/>
      <c r="B306" s="24"/>
      <c r="C306" s="24"/>
      <c r="D306" s="24"/>
      <c r="E306" s="24"/>
      <c r="F306" s="122"/>
      <c r="G306" s="24"/>
      <c r="H306" s="24"/>
      <c r="I306" s="24"/>
      <c r="J306" s="122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>
      <c r="A307" s="24"/>
      <c r="B307" s="24"/>
      <c r="C307" s="24"/>
      <c r="D307" s="24"/>
      <c r="E307" s="24"/>
      <c r="F307" s="122"/>
      <c r="G307" s="24"/>
      <c r="H307" s="24"/>
      <c r="I307" s="24"/>
      <c r="J307" s="122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>
      <c r="A308" s="24"/>
      <c r="B308" s="24"/>
      <c r="C308" s="24"/>
      <c r="D308" s="24"/>
      <c r="E308" s="24"/>
      <c r="F308" s="122"/>
      <c r="G308" s="24"/>
      <c r="H308" s="24"/>
      <c r="I308" s="24"/>
      <c r="J308" s="122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>
      <c r="A309" s="24"/>
      <c r="B309" s="24"/>
      <c r="C309" s="24"/>
      <c r="D309" s="24"/>
      <c r="E309" s="24"/>
      <c r="F309" s="122"/>
      <c r="G309" s="24"/>
      <c r="H309" s="24"/>
      <c r="I309" s="24"/>
      <c r="J309" s="122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>
      <c r="A310" s="24"/>
      <c r="B310" s="24"/>
      <c r="C310" s="24"/>
      <c r="D310" s="24"/>
      <c r="E310" s="24"/>
      <c r="F310" s="122"/>
      <c r="G310" s="24"/>
      <c r="H310" s="24"/>
      <c r="I310" s="24"/>
      <c r="J310" s="122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>
      <c r="A311" s="24"/>
      <c r="B311" s="24"/>
      <c r="C311" s="24"/>
      <c r="D311" s="24"/>
      <c r="E311" s="24"/>
      <c r="F311" s="122"/>
      <c r="G311" s="24"/>
      <c r="H311" s="24"/>
      <c r="I311" s="24"/>
      <c r="J311" s="122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>
      <c r="A312" s="24"/>
      <c r="B312" s="24"/>
      <c r="C312" s="24"/>
      <c r="D312" s="24"/>
      <c r="E312" s="24"/>
      <c r="F312" s="122"/>
      <c r="G312" s="24"/>
      <c r="H312" s="24"/>
      <c r="I312" s="24"/>
      <c r="J312" s="122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>
      <c r="A313" s="24"/>
      <c r="B313" s="24"/>
      <c r="C313" s="24"/>
      <c r="D313" s="24"/>
      <c r="E313" s="24"/>
      <c r="F313" s="122"/>
      <c r="G313" s="24"/>
      <c r="H313" s="24"/>
      <c r="I313" s="24"/>
      <c r="J313" s="122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>
      <c r="A314" s="24"/>
      <c r="B314" s="24"/>
      <c r="C314" s="24"/>
      <c r="D314" s="24"/>
      <c r="E314" s="24"/>
      <c r="F314" s="122"/>
      <c r="G314" s="24"/>
      <c r="H314" s="24"/>
      <c r="I314" s="24"/>
      <c r="J314" s="122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>
      <c r="A315" s="24"/>
      <c r="B315" s="24"/>
      <c r="C315" s="24"/>
      <c r="D315" s="24"/>
      <c r="E315" s="24"/>
      <c r="F315" s="122"/>
      <c r="G315" s="24"/>
      <c r="H315" s="24"/>
      <c r="I315" s="24"/>
      <c r="J315" s="122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>
      <c r="A316" s="24"/>
      <c r="B316" s="24"/>
      <c r="C316" s="24"/>
      <c r="D316" s="24"/>
      <c r="E316" s="24"/>
      <c r="F316" s="122"/>
      <c r="G316" s="24"/>
      <c r="H316" s="24"/>
      <c r="I316" s="24"/>
      <c r="J316" s="122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>
      <c r="A317" s="24"/>
      <c r="B317" s="24"/>
      <c r="C317" s="24"/>
      <c r="D317" s="24"/>
      <c r="E317" s="24"/>
      <c r="F317" s="122"/>
      <c r="G317" s="24"/>
      <c r="H317" s="24"/>
      <c r="I317" s="24"/>
      <c r="J317" s="122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>
      <c r="A318" s="24"/>
      <c r="B318" s="24"/>
      <c r="C318" s="24"/>
      <c r="D318" s="24"/>
      <c r="E318" s="24"/>
      <c r="F318" s="122"/>
      <c r="G318" s="24"/>
      <c r="H318" s="24"/>
      <c r="I318" s="24"/>
      <c r="J318" s="122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>
      <c r="A319" s="24"/>
      <c r="B319" s="24"/>
      <c r="C319" s="24"/>
      <c r="D319" s="24"/>
      <c r="E319" s="24"/>
      <c r="F319" s="122"/>
      <c r="G319" s="24"/>
      <c r="H319" s="24"/>
      <c r="I319" s="24"/>
      <c r="J319" s="122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>
      <c r="A320" s="24"/>
      <c r="B320" s="24"/>
      <c r="C320" s="24"/>
      <c r="D320" s="24"/>
      <c r="E320" s="24"/>
      <c r="F320" s="122"/>
      <c r="G320" s="24"/>
      <c r="H320" s="24"/>
      <c r="I320" s="24"/>
      <c r="J320" s="122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>
      <c r="A321" s="24"/>
      <c r="B321" s="24"/>
      <c r="C321" s="24"/>
      <c r="D321" s="24"/>
      <c r="E321" s="24"/>
      <c r="F321" s="122"/>
      <c r="G321" s="24"/>
      <c r="H321" s="24"/>
      <c r="I321" s="24"/>
      <c r="J321" s="122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>
      <c r="A322" s="24"/>
      <c r="B322" s="24"/>
      <c r="C322" s="24"/>
      <c r="D322" s="24"/>
      <c r="E322" s="24"/>
      <c r="F322" s="122"/>
      <c r="G322" s="24"/>
      <c r="H322" s="24"/>
      <c r="I322" s="24"/>
      <c r="J322" s="122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>
      <c r="A323" s="24"/>
      <c r="B323" s="24"/>
      <c r="C323" s="24"/>
      <c r="D323" s="24"/>
      <c r="E323" s="24"/>
      <c r="F323" s="122"/>
      <c r="G323" s="24"/>
      <c r="H323" s="24"/>
      <c r="I323" s="24"/>
      <c r="J323" s="122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>
      <c r="A324" s="24"/>
      <c r="B324" s="24"/>
      <c r="C324" s="24"/>
      <c r="D324" s="24"/>
      <c r="E324" s="24"/>
      <c r="F324" s="122"/>
      <c r="G324" s="24"/>
      <c r="H324" s="24"/>
      <c r="I324" s="24"/>
      <c r="J324" s="122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>
      <c r="A325" s="24"/>
      <c r="B325" s="24"/>
      <c r="C325" s="24"/>
      <c r="D325" s="24"/>
      <c r="E325" s="24"/>
      <c r="F325" s="122"/>
      <c r="G325" s="24"/>
      <c r="H325" s="24"/>
      <c r="I325" s="24"/>
      <c r="J325" s="122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>
      <c r="A326" s="24"/>
      <c r="B326" s="24"/>
      <c r="C326" s="24"/>
      <c r="D326" s="24"/>
      <c r="E326" s="24"/>
      <c r="F326" s="122"/>
      <c r="G326" s="24"/>
      <c r="H326" s="24"/>
      <c r="I326" s="24"/>
      <c r="J326" s="122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>
      <c r="A327" s="24"/>
      <c r="B327" s="24"/>
      <c r="C327" s="24"/>
      <c r="D327" s="24"/>
      <c r="E327" s="24"/>
      <c r="F327" s="122"/>
      <c r="G327" s="24"/>
      <c r="H327" s="24"/>
      <c r="I327" s="24"/>
      <c r="J327" s="122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>
      <c r="A328" s="24"/>
      <c r="B328" s="24"/>
      <c r="C328" s="24"/>
      <c r="D328" s="24"/>
      <c r="E328" s="24"/>
      <c r="F328" s="122"/>
      <c r="G328" s="24"/>
      <c r="H328" s="24"/>
      <c r="I328" s="24"/>
      <c r="J328" s="122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>
      <c r="A329" s="24"/>
      <c r="B329" s="24"/>
      <c r="C329" s="24"/>
      <c r="D329" s="24"/>
      <c r="E329" s="24"/>
      <c r="F329" s="122"/>
      <c r="G329" s="24"/>
      <c r="H329" s="24"/>
      <c r="I329" s="24"/>
      <c r="J329" s="122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>
      <c r="A330" s="24"/>
      <c r="B330" s="24"/>
      <c r="C330" s="24"/>
      <c r="D330" s="24"/>
      <c r="E330" s="24"/>
      <c r="F330" s="122"/>
      <c r="G330" s="24"/>
      <c r="H330" s="24"/>
      <c r="I330" s="24"/>
      <c r="J330" s="122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>
      <c r="A331" s="24"/>
      <c r="B331" s="24"/>
      <c r="C331" s="24"/>
      <c r="D331" s="24"/>
      <c r="E331" s="24"/>
      <c r="F331" s="122"/>
      <c r="G331" s="24"/>
      <c r="H331" s="24"/>
      <c r="I331" s="24"/>
      <c r="J331" s="122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>
      <c r="A332" s="24"/>
      <c r="B332" s="24"/>
      <c r="C332" s="24"/>
      <c r="D332" s="24"/>
      <c r="E332" s="24"/>
      <c r="F332" s="122"/>
      <c r="G332" s="24"/>
      <c r="H332" s="24"/>
      <c r="I332" s="24"/>
      <c r="J332" s="122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>
      <c r="A333" s="24"/>
      <c r="B333" s="24"/>
      <c r="C333" s="24"/>
      <c r="D333" s="24"/>
      <c r="E333" s="24"/>
      <c r="F333" s="122"/>
      <c r="G333" s="24"/>
      <c r="H333" s="24"/>
      <c r="I333" s="24"/>
      <c r="J333" s="122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>
      <c r="A334" s="24"/>
      <c r="B334" s="24"/>
      <c r="C334" s="24"/>
      <c r="D334" s="24"/>
      <c r="E334" s="24"/>
      <c r="F334" s="122"/>
      <c r="G334" s="24"/>
      <c r="H334" s="24"/>
      <c r="I334" s="24"/>
      <c r="J334" s="122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>
      <c r="A335" s="24"/>
      <c r="B335" s="24"/>
      <c r="C335" s="24"/>
      <c r="D335" s="24"/>
      <c r="E335" s="24"/>
      <c r="F335" s="122"/>
      <c r="G335" s="24"/>
      <c r="H335" s="24"/>
      <c r="I335" s="24"/>
      <c r="J335" s="122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>
      <c r="A336" s="24"/>
      <c r="B336" s="24"/>
      <c r="C336" s="24"/>
      <c r="D336" s="24"/>
      <c r="E336" s="24"/>
      <c r="F336" s="122"/>
      <c r="G336" s="24"/>
      <c r="H336" s="24"/>
      <c r="I336" s="24"/>
      <c r="J336" s="122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>
      <c r="A337" s="24"/>
      <c r="B337" s="24"/>
      <c r="C337" s="24"/>
      <c r="D337" s="24"/>
      <c r="E337" s="24"/>
      <c r="F337" s="122"/>
      <c r="G337" s="24"/>
      <c r="H337" s="24"/>
      <c r="I337" s="24"/>
      <c r="J337" s="122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>
      <c r="A338" s="24"/>
      <c r="B338" s="24"/>
      <c r="C338" s="24"/>
      <c r="D338" s="24"/>
      <c r="E338" s="24"/>
      <c r="F338" s="122"/>
      <c r="G338" s="24"/>
      <c r="H338" s="24"/>
      <c r="I338" s="24"/>
      <c r="J338" s="122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>
      <c r="A339" s="24"/>
      <c r="B339" s="24"/>
      <c r="C339" s="24"/>
      <c r="D339" s="24"/>
      <c r="E339" s="24"/>
      <c r="F339" s="122"/>
      <c r="G339" s="24"/>
      <c r="H339" s="24"/>
      <c r="I339" s="24"/>
      <c r="J339" s="122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>
      <c r="A340" s="24"/>
      <c r="B340" s="24"/>
      <c r="C340" s="24"/>
      <c r="D340" s="24"/>
      <c r="E340" s="24"/>
      <c r="F340" s="122"/>
      <c r="G340" s="24"/>
      <c r="H340" s="24"/>
      <c r="I340" s="24"/>
      <c r="J340" s="122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>
      <c r="A341" s="24"/>
      <c r="B341" s="24"/>
      <c r="C341" s="24"/>
      <c r="D341" s="24"/>
      <c r="E341" s="24"/>
      <c r="F341" s="122"/>
      <c r="G341" s="24"/>
      <c r="H341" s="24"/>
      <c r="I341" s="24"/>
      <c r="J341" s="122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>
      <c r="A342" s="24"/>
      <c r="B342" s="24"/>
      <c r="C342" s="24"/>
      <c r="D342" s="24"/>
      <c r="E342" s="24"/>
      <c r="F342" s="122"/>
      <c r="G342" s="24"/>
      <c r="H342" s="24"/>
      <c r="I342" s="24"/>
      <c r="J342" s="122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>
      <c r="A343" s="24"/>
      <c r="B343" s="24"/>
      <c r="C343" s="24"/>
      <c r="D343" s="24"/>
      <c r="E343" s="24"/>
      <c r="F343" s="122"/>
      <c r="G343" s="24"/>
      <c r="H343" s="24"/>
      <c r="I343" s="24"/>
      <c r="J343" s="122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>
      <c r="A344" s="24"/>
      <c r="B344" s="24"/>
      <c r="C344" s="24"/>
      <c r="D344" s="24"/>
      <c r="E344" s="24"/>
      <c r="F344" s="122"/>
      <c r="G344" s="24"/>
      <c r="H344" s="24"/>
      <c r="I344" s="24"/>
      <c r="J344" s="122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>
      <c r="A345" s="24"/>
      <c r="B345" s="24"/>
      <c r="C345" s="24"/>
      <c r="D345" s="24"/>
      <c r="E345" s="24"/>
      <c r="F345" s="122"/>
      <c r="G345" s="24"/>
      <c r="H345" s="24"/>
      <c r="I345" s="24"/>
      <c r="J345" s="122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>
      <c r="A346" s="24"/>
      <c r="B346" s="24"/>
      <c r="C346" s="24"/>
      <c r="D346" s="24"/>
      <c r="E346" s="24"/>
      <c r="F346" s="122"/>
      <c r="G346" s="24"/>
      <c r="H346" s="24"/>
      <c r="I346" s="24"/>
      <c r="J346" s="122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>
      <c r="A347" s="24"/>
      <c r="B347" s="24"/>
      <c r="C347" s="24"/>
      <c r="D347" s="24"/>
      <c r="E347" s="24"/>
      <c r="F347" s="122"/>
      <c r="G347" s="24"/>
      <c r="H347" s="24"/>
      <c r="I347" s="24"/>
      <c r="J347" s="122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>
      <c r="A348" s="24"/>
      <c r="B348" s="24"/>
      <c r="C348" s="24"/>
      <c r="D348" s="24"/>
      <c r="E348" s="24"/>
      <c r="F348" s="122"/>
      <c r="G348" s="24"/>
      <c r="H348" s="24"/>
      <c r="I348" s="24"/>
      <c r="J348" s="122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>
      <c r="A349" s="24"/>
      <c r="B349" s="24"/>
      <c r="C349" s="24"/>
      <c r="D349" s="24"/>
      <c r="E349" s="24"/>
      <c r="F349" s="122"/>
      <c r="G349" s="24"/>
      <c r="H349" s="24"/>
      <c r="I349" s="24"/>
      <c r="J349" s="122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>
      <c r="A350" s="24"/>
      <c r="B350" s="24"/>
      <c r="C350" s="24"/>
      <c r="D350" s="24"/>
      <c r="E350" s="24"/>
      <c r="F350" s="122"/>
      <c r="G350" s="24"/>
      <c r="H350" s="24"/>
      <c r="I350" s="24"/>
      <c r="J350" s="122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>
      <c r="A351" s="24"/>
      <c r="B351" s="24"/>
      <c r="C351" s="24"/>
      <c r="D351" s="24"/>
      <c r="E351" s="24"/>
      <c r="F351" s="122"/>
      <c r="G351" s="24"/>
      <c r="H351" s="24"/>
      <c r="I351" s="24"/>
      <c r="J351" s="122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>
      <c r="A352" s="24"/>
      <c r="B352" s="24"/>
      <c r="C352" s="24"/>
      <c r="D352" s="24"/>
      <c r="E352" s="24"/>
      <c r="F352" s="122"/>
      <c r="G352" s="24"/>
      <c r="H352" s="24"/>
      <c r="I352" s="24"/>
      <c r="J352" s="122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>
      <c r="A353" s="24"/>
      <c r="B353" s="24"/>
      <c r="C353" s="24"/>
      <c r="D353" s="24"/>
      <c r="E353" s="24"/>
      <c r="F353" s="122"/>
      <c r="G353" s="24"/>
      <c r="H353" s="24"/>
      <c r="I353" s="24"/>
      <c r="J353" s="122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>
      <c r="A354" s="24"/>
      <c r="B354" s="24"/>
      <c r="C354" s="24"/>
      <c r="D354" s="24"/>
      <c r="E354" s="24"/>
      <c r="F354" s="122"/>
      <c r="G354" s="24"/>
      <c r="H354" s="24"/>
      <c r="I354" s="24"/>
      <c r="J354" s="122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>
      <c r="A355" s="24"/>
      <c r="B355" s="24"/>
      <c r="C355" s="24"/>
      <c r="D355" s="24"/>
      <c r="E355" s="24"/>
      <c r="F355" s="122"/>
      <c r="G355" s="24"/>
      <c r="H355" s="24"/>
      <c r="I355" s="24"/>
      <c r="J355" s="122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>
      <c r="A356" s="24"/>
      <c r="B356" s="24"/>
      <c r="C356" s="24"/>
      <c r="D356" s="24"/>
      <c r="E356" s="24"/>
      <c r="F356" s="122"/>
      <c r="G356" s="24"/>
      <c r="H356" s="24"/>
      <c r="I356" s="24"/>
      <c r="J356" s="122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>
      <c r="A357" s="24"/>
      <c r="B357" s="24"/>
      <c r="C357" s="24"/>
      <c r="D357" s="24"/>
      <c r="E357" s="24"/>
      <c r="F357" s="122"/>
      <c r="G357" s="24"/>
      <c r="H357" s="24"/>
      <c r="I357" s="24"/>
      <c r="J357" s="122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>
      <c r="A358" s="24"/>
      <c r="B358" s="24"/>
      <c r="C358" s="24"/>
      <c r="D358" s="24"/>
      <c r="E358" s="24"/>
      <c r="F358" s="122"/>
      <c r="G358" s="24"/>
      <c r="H358" s="24"/>
      <c r="I358" s="24"/>
      <c r="J358" s="122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>
      <c r="A359" s="24"/>
      <c r="B359" s="24"/>
      <c r="C359" s="24"/>
      <c r="D359" s="24"/>
      <c r="E359" s="24"/>
      <c r="F359" s="122"/>
      <c r="G359" s="24"/>
      <c r="H359" s="24"/>
      <c r="I359" s="24"/>
      <c r="J359" s="122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>
      <c r="A360" s="24"/>
      <c r="B360" s="24"/>
      <c r="C360" s="24"/>
      <c r="D360" s="24"/>
      <c r="E360" s="24"/>
      <c r="F360" s="122"/>
      <c r="G360" s="24"/>
      <c r="H360" s="24"/>
      <c r="I360" s="24"/>
      <c r="J360" s="122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>
      <c r="A361" s="24"/>
      <c r="B361" s="24"/>
      <c r="C361" s="24"/>
      <c r="D361" s="24"/>
      <c r="E361" s="24"/>
      <c r="F361" s="122"/>
      <c r="G361" s="24"/>
      <c r="H361" s="24"/>
      <c r="I361" s="24"/>
      <c r="J361" s="122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>
      <c r="A362" s="24"/>
      <c r="B362" s="24"/>
      <c r="C362" s="24"/>
      <c r="D362" s="24"/>
      <c r="E362" s="24"/>
      <c r="F362" s="122"/>
      <c r="G362" s="24"/>
      <c r="H362" s="24"/>
      <c r="I362" s="24"/>
      <c r="J362" s="122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>
      <c r="A363" s="24"/>
      <c r="B363" s="24"/>
      <c r="C363" s="24"/>
      <c r="D363" s="24"/>
      <c r="E363" s="24"/>
      <c r="F363" s="122"/>
      <c r="G363" s="24"/>
      <c r="H363" s="24"/>
      <c r="I363" s="24"/>
      <c r="J363" s="122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>
      <c r="A364" s="24"/>
      <c r="B364" s="24"/>
      <c r="C364" s="24"/>
      <c r="D364" s="24"/>
      <c r="E364" s="24"/>
      <c r="F364" s="122"/>
      <c r="G364" s="24"/>
      <c r="H364" s="24"/>
      <c r="I364" s="24"/>
      <c r="J364" s="122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>
      <c r="A365" s="24"/>
      <c r="B365" s="24"/>
      <c r="C365" s="24"/>
      <c r="D365" s="24"/>
      <c r="E365" s="24"/>
      <c r="F365" s="122"/>
      <c r="G365" s="24"/>
      <c r="H365" s="24"/>
      <c r="I365" s="24"/>
      <c r="J365" s="122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>
      <c r="A366" s="24"/>
      <c r="B366" s="24"/>
      <c r="C366" s="24"/>
      <c r="D366" s="24"/>
      <c r="E366" s="24"/>
      <c r="F366" s="122"/>
      <c r="G366" s="24"/>
      <c r="H366" s="24"/>
      <c r="I366" s="24"/>
      <c r="J366" s="122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>
      <c r="A367" s="24"/>
      <c r="B367" s="24"/>
      <c r="C367" s="24"/>
      <c r="D367" s="24"/>
      <c r="E367" s="24"/>
      <c r="F367" s="122"/>
      <c r="G367" s="24"/>
      <c r="H367" s="24"/>
      <c r="I367" s="24"/>
      <c r="J367" s="122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>
      <c r="A368" s="24"/>
      <c r="B368" s="24"/>
      <c r="C368" s="24"/>
      <c r="D368" s="24"/>
      <c r="E368" s="24"/>
      <c r="F368" s="122"/>
      <c r="G368" s="24"/>
      <c r="H368" s="24"/>
      <c r="I368" s="24"/>
      <c r="J368" s="122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>
      <c r="A369" s="24"/>
      <c r="B369" s="24"/>
      <c r="C369" s="24"/>
      <c r="D369" s="24"/>
      <c r="E369" s="24"/>
      <c r="F369" s="122"/>
      <c r="G369" s="24"/>
      <c r="H369" s="24"/>
      <c r="I369" s="24"/>
      <c r="J369" s="122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>
      <c r="A370" s="24"/>
      <c r="B370" s="24"/>
      <c r="C370" s="24"/>
      <c r="D370" s="24"/>
      <c r="E370" s="24"/>
      <c r="F370" s="122"/>
      <c r="G370" s="24"/>
      <c r="H370" s="24"/>
      <c r="I370" s="24"/>
      <c r="J370" s="122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>
      <c r="A371" s="24"/>
      <c r="B371" s="24"/>
      <c r="C371" s="24"/>
      <c r="D371" s="24"/>
      <c r="E371" s="24"/>
      <c r="F371" s="122"/>
      <c r="G371" s="24"/>
      <c r="H371" s="24"/>
      <c r="I371" s="24"/>
      <c r="J371" s="122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>
      <c r="A372" s="24"/>
      <c r="B372" s="24"/>
      <c r="C372" s="24"/>
      <c r="D372" s="24"/>
      <c r="E372" s="24"/>
      <c r="F372" s="122"/>
      <c r="G372" s="24"/>
      <c r="H372" s="24"/>
      <c r="I372" s="24"/>
      <c r="J372" s="122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>
      <c r="A373" s="24"/>
      <c r="B373" s="24"/>
      <c r="C373" s="24"/>
      <c r="D373" s="24"/>
      <c r="E373" s="24"/>
      <c r="F373" s="122"/>
      <c r="G373" s="24"/>
      <c r="H373" s="24"/>
      <c r="I373" s="24"/>
      <c r="J373" s="122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>
      <c r="A374" s="24"/>
      <c r="B374" s="24"/>
      <c r="C374" s="24"/>
      <c r="D374" s="24"/>
      <c r="E374" s="24"/>
      <c r="F374" s="122"/>
      <c r="G374" s="24"/>
      <c r="H374" s="24"/>
      <c r="I374" s="24"/>
      <c r="J374" s="122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>
      <c r="A375" s="24"/>
      <c r="B375" s="24"/>
      <c r="C375" s="24"/>
      <c r="D375" s="24"/>
      <c r="E375" s="24"/>
      <c r="F375" s="122"/>
      <c r="G375" s="24"/>
      <c r="H375" s="24"/>
      <c r="I375" s="24"/>
      <c r="J375" s="122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>
      <c r="A376" s="24"/>
      <c r="B376" s="24"/>
      <c r="C376" s="24"/>
      <c r="D376" s="24"/>
      <c r="E376" s="24"/>
      <c r="F376" s="122"/>
      <c r="G376" s="24"/>
      <c r="H376" s="24"/>
      <c r="I376" s="24"/>
      <c r="J376" s="122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>
      <c r="A377" s="24"/>
      <c r="B377" s="24"/>
      <c r="C377" s="24"/>
      <c r="D377" s="24"/>
      <c r="E377" s="24"/>
      <c r="F377" s="122"/>
      <c r="G377" s="24"/>
      <c r="H377" s="24"/>
      <c r="I377" s="24"/>
      <c r="J377" s="122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>
      <c r="A378" s="24"/>
      <c r="B378" s="24"/>
      <c r="C378" s="24"/>
      <c r="D378" s="24"/>
      <c r="E378" s="24"/>
      <c r="F378" s="122"/>
      <c r="G378" s="24"/>
      <c r="H378" s="24"/>
      <c r="I378" s="24"/>
      <c r="J378" s="122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>
      <c r="A379" s="24"/>
      <c r="B379" s="24"/>
      <c r="C379" s="24"/>
      <c r="D379" s="24"/>
      <c r="E379" s="24"/>
      <c r="F379" s="122"/>
      <c r="G379" s="24"/>
      <c r="H379" s="24"/>
      <c r="I379" s="24"/>
      <c r="J379" s="122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>
      <c r="A380" s="24"/>
      <c r="B380" s="24"/>
      <c r="C380" s="24"/>
      <c r="D380" s="24"/>
      <c r="E380" s="24"/>
      <c r="F380" s="122"/>
      <c r="G380" s="24"/>
      <c r="H380" s="24"/>
      <c r="I380" s="24"/>
      <c r="J380" s="122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>
      <c r="A381" s="24"/>
      <c r="B381" s="24"/>
      <c r="C381" s="24"/>
      <c r="D381" s="24"/>
      <c r="E381" s="24"/>
      <c r="F381" s="122"/>
      <c r="G381" s="24"/>
      <c r="H381" s="24"/>
      <c r="I381" s="24"/>
      <c r="J381" s="122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>
      <c r="A382" s="24"/>
      <c r="B382" s="24"/>
      <c r="C382" s="24"/>
      <c r="D382" s="24"/>
      <c r="E382" s="24"/>
      <c r="F382" s="122"/>
      <c r="G382" s="24"/>
      <c r="H382" s="24"/>
      <c r="I382" s="24"/>
      <c r="J382" s="122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>
      <c r="A383" s="24"/>
      <c r="B383" s="24"/>
      <c r="C383" s="24"/>
      <c r="D383" s="24"/>
      <c r="E383" s="24"/>
      <c r="F383" s="122"/>
      <c r="G383" s="24"/>
      <c r="H383" s="24"/>
      <c r="I383" s="24"/>
      <c r="J383" s="122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>
      <c r="A384" s="24"/>
      <c r="B384" s="24"/>
      <c r="C384" s="24"/>
      <c r="D384" s="24"/>
      <c r="E384" s="24"/>
      <c r="F384" s="122"/>
      <c r="G384" s="24"/>
      <c r="H384" s="24"/>
      <c r="I384" s="24"/>
      <c r="J384" s="122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>
      <c r="A385" s="24"/>
      <c r="B385" s="24"/>
      <c r="C385" s="24"/>
      <c r="D385" s="24"/>
      <c r="E385" s="24"/>
      <c r="F385" s="122"/>
      <c r="G385" s="24"/>
      <c r="H385" s="24"/>
      <c r="I385" s="24"/>
      <c r="J385" s="122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>
      <c r="A386" s="24"/>
      <c r="B386" s="24"/>
      <c r="C386" s="24"/>
      <c r="D386" s="24"/>
      <c r="E386" s="24"/>
      <c r="F386" s="122"/>
      <c r="G386" s="24"/>
      <c r="H386" s="24"/>
      <c r="I386" s="24"/>
      <c r="J386" s="122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>
      <c r="A387" s="24"/>
      <c r="B387" s="24"/>
      <c r="C387" s="24"/>
      <c r="D387" s="24"/>
      <c r="E387" s="24"/>
      <c r="F387" s="122"/>
      <c r="G387" s="24"/>
      <c r="H387" s="24"/>
      <c r="I387" s="24"/>
      <c r="J387" s="122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>
      <c r="A388" s="24"/>
      <c r="B388" s="24"/>
      <c r="C388" s="24"/>
      <c r="D388" s="24"/>
      <c r="E388" s="24"/>
      <c r="F388" s="122"/>
      <c r="G388" s="24"/>
      <c r="H388" s="24"/>
      <c r="I388" s="24"/>
      <c r="J388" s="122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>
      <c r="A389" s="24"/>
      <c r="B389" s="24"/>
      <c r="C389" s="24"/>
      <c r="D389" s="24"/>
      <c r="E389" s="24"/>
      <c r="F389" s="122"/>
      <c r="G389" s="24"/>
      <c r="H389" s="24"/>
      <c r="I389" s="24"/>
      <c r="J389" s="122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>
      <c r="A390" s="24"/>
      <c r="B390" s="24"/>
      <c r="C390" s="24"/>
      <c r="D390" s="24"/>
      <c r="E390" s="24"/>
      <c r="F390" s="122"/>
      <c r="G390" s="24"/>
      <c r="H390" s="24"/>
      <c r="I390" s="24"/>
      <c r="J390" s="122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>
      <c r="A391" s="24"/>
      <c r="B391" s="24"/>
      <c r="C391" s="24"/>
      <c r="D391" s="24"/>
      <c r="E391" s="24"/>
      <c r="F391" s="122"/>
      <c r="G391" s="24"/>
      <c r="H391" s="24"/>
      <c r="I391" s="24"/>
      <c r="J391" s="122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>
      <c r="A392" s="24"/>
      <c r="B392" s="24"/>
      <c r="C392" s="24"/>
      <c r="D392" s="24"/>
      <c r="E392" s="24"/>
      <c r="F392" s="122"/>
      <c r="G392" s="24"/>
      <c r="H392" s="24"/>
      <c r="I392" s="24"/>
      <c r="J392" s="122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>
      <c r="A393" s="24"/>
      <c r="B393" s="24"/>
      <c r="C393" s="24"/>
      <c r="D393" s="24"/>
      <c r="E393" s="24"/>
      <c r="F393" s="122"/>
      <c r="G393" s="24"/>
      <c r="H393" s="24"/>
      <c r="I393" s="24"/>
      <c r="J393" s="122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>
      <c r="A394" s="24"/>
      <c r="B394" s="24"/>
      <c r="C394" s="24"/>
      <c r="D394" s="24"/>
      <c r="E394" s="24"/>
      <c r="F394" s="122"/>
      <c r="G394" s="24"/>
      <c r="H394" s="24"/>
      <c r="I394" s="24"/>
      <c r="J394" s="122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>
      <c r="A395" s="24"/>
      <c r="B395" s="24"/>
      <c r="C395" s="24"/>
      <c r="D395" s="24"/>
      <c r="E395" s="24"/>
      <c r="F395" s="122"/>
      <c r="G395" s="24"/>
      <c r="H395" s="24"/>
      <c r="I395" s="24"/>
      <c r="J395" s="122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>
      <c r="A396" s="24"/>
      <c r="B396" s="24"/>
      <c r="C396" s="24"/>
      <c r="D396" s="24"/>
      <c r="E396" s="24"/>
      <c r="F396" s="122"/>
      <c r="G396" s="24"/>
      <c r="H396" s="24"/>
      <c r="I396" s="24"/>
      <c r="J396" s="122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>
      <c r="A397" s="24"/>
      <c r="B397" s="24"/>
      <c r="C397" s="24"/>
      <c r="D397" s="24"/>
      <c r="E397" s="24"/>
      <c r="F397" s="122"/>
      <c r="G397" s="24"/>
      <c r="H397" s="24"/>
      <c r="I397" s="24"/>
      <c r="J397" s="122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>
      <c r="A398" s="24"/>
      <c r="B398" s="24"/>
      <c r="C398" s="24"/>
      <c r="D398" s="24"/>
      <c r="E398" s="24"/>
      <c r="F398" s="122"/>
      <c r="G398" s="24"/>
      <c r="H398" s="24"/>
      <c r="I398" s="24"/>
      <c r="J398" s="122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>
      <c r="A399" s="24"/>
      <c r="B399" s="24"/>
      <c r="C399" s="24"/>
      <c r="D399" s="24"/>
      <c r="E399" s="24"/>
      <c r="F399" s="122"/>
      <c r="G399" s="24"/>
      <c r="H399" s="24"/>
      <c r="I399" s="24"/>
      <c r="J399" s="122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>
      <c r="A400" s="24"/>
      <c r="B400" s="24"/>
      <c r="C400" s="24"/>
      <c r="D400" s="24"/>
      <c r="E400" s="24"/>
      <c r="F400" s="122"/>
      <c r="G400" s="24"/>
      <c r="H400" s="24"/>
      <c r="I400" s="24"/>
      <c r="J400" s="122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>
      <c r="A401" s="24"/>
      <c r="B401" s="24"/>
      <c r="C401" s="24"/>
      <c r="D401" s="24"/>
      <c r="E401" s="24"/>
      <c r="F401" s="122"/>
      <c r="G401" s="24"/>
      <c r="H401" s="24"/>
      <c r="I401" s="24"/>
      <c r="J401" s="122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>
      <c r="A402" s="24"/>
      <c r="B402" s="24"/>
      <c r="C402" s="24"/>
      <c r="D402" s="24"/>
      <c r="E402" s="24"/>
      <c r="F402" s="122"/>
      <c r="G402" s="24"/>
      <c r="H402" s="24"/>
      <c r="I402" s="24"/>
      <c r="J402" s="122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>
      <c r="A403" s="24"/>
      <c r="B403" s="24"/>
      <c r="C403" s="24"/>
      <c r="D403" s="24"/>
      <c r="E403" s="24"/>
      <c r="F403" s="122"/>
      <c r="G403" s="24"/>
      <c r="H403" s="24"/>
      <c r="I403" s="24"/>
      <c r="J403" s="122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>
      <c r="A404" s="24"/>
      <c r="B404" s="24"/>
      <c r="C404" s="24"/>
      <c r="D404" s="24"/>
      <c r="E404" s="24"/>
      <c r="F404" s="122"/>
      <c r="G404" s="24"/>
      <c r="H404" s="24"/>
      <c r="I404" s="24"/>
      <c r="J404" s="122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>
      <c r="A405" s="24"/>
      <c r="B405" s="24"/>
      <c r="C405" s="24"/>
      <c r="D405" s="24"/>
      <c r="E405" s="24"/>
      <c r="F405" s="122"/>
      <c r="G405" s="24"/>
      <c r="H405" s="24"/>
      <c r="I405" s="24"/>
      <c r="J405" s="122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>
      <c r="A406" s="24"/>
      <c r="B406" s="24"/>
      <c r="C406" s="24"/>
      <c r="D406" s="24"/>
      <c r="E406" s="24"/>
      <c r="F406" s="122"/>
      <c r="G406" s="24"/>
      <c r="H406" s="24"/>
      <c r="I406" s="24"/>
      <c r="J406" s="122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>
      <c r="A407" s="24"/>
      <c r="B407" s="24"/>
      <c r="C407" s="24"/>
      <c r="D407" s="24"/>
      <c r="E407" s="24"/>
      <c r="F407" s="122"/>
      <c r="G407" s="24"/>
      <c r="H407" s="24"/>
      <c r="I407" s="24"/>
      <c r="J407" s="122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>
      <c r="A408" s="24"/>
      <c r="B408" s="24"/>
      <c r="C408" s="24"/>
      <c r="D408" s="24"/>
      <c r="E408" s="24"/>
      <c r="F408" s="122"/>
      <c r="G408" s="24"/>
      <c r="H408" s="24"/>
      <c r="I408" s="24"/>
      <c r="J408" s="122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>
      <c r="A409" s="24"/>
      <c r="B409" s="24"/>
      <c r="C409" s="24"/>
      <c r="D409" s="24"/>
      <c r="E409" s="24"/>
      <c r="F409" s="122"/>
      <c r="G409" s="24"/>
      <c r="H409" s="24"/>
      <c r="I409" s="24"/>
      <c r="J409" s="122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>
      <c r="A410" s="24"/>
      <c r="B410" s="24"/>
      <c r="C410" s="24"/>
      <c r="D410" s="24"/>
      <c r="E410" s="24"/>
      <c r="F410" s="122"/>
      <c r="G410" s="24"/>
      <c r="H410" s="24"/>
      <c r="I410" s="24"/>
      <c r="J410" s="122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>
      <c r="A411" s="24"/>
      <c r="B411" s="24"/>
      <c r="C411" s="24"/>
      <c r="D411" s="24"/>
      <c r="E411" s="24"/>
      <c r="F411" s="122"/>
      <c r="G411" s="24"/>
      <c r="H411" s="24"/>
      <c r="I411" s="24"/>
      <c r="J411" s="122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>
      <c r="A412" s="24"/>
      <c r="B412" s="24"/>
      <c r="C412" s="24"/>
      <c r="D412" s="24"/>
      <c r="E412" s="24"/>
      <c r="F412" s="122"/>
      <c r="G412" s="24"/>
      <c r="H412" s="24"/>
      <c r="I412" s="24"/>
      <c r="J412" s="122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>
      <c r="A413" s="24"/>
      <c r="B413" s="24"/>
      <c r="C413" s="24"/>
      <c r="D413" s="24"/>
      <c r="E413" s="24"/>
      <c r="F413" s="122"/>
      <c r="G413" s="24"/>
      <c r="H413" s="24"/>
      <c r="I413" s="24"/>
      <c r="J413" s="122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>
      <c r="A414" s="24"/>
      <c r="B414" s="24"/>
      <c r="C414" s="24"/>
      <c r="D414" s="24"/>
      <c r="E414" s="24"/>
      <c r="F414" s="122"/>
      <c r="G414" s="24"/>
      <c r="H414" s="24"/>
      <c r="I414" s="24"/>
      <c r="J414" s="122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>
      <c r="A415" s="24"/>
      <c r="B415" s="24"/>
      <c r="C415" s="24"/>
      <c r="D415" s="24"/>
      <c r="E415" s="24"/>
      <c r="F415" s="122"/>
      <c r="G415" s="24"/>
      <c r="H415" s="24"/>
      <c r="I415" s="24"/>
      <c r="J415" s="122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>
      <c r="A416" s="24"/>
      <c r="B416" s="24"/>
      <c r="C416" s="24"/>
      <c r="D416" s="24"/>
      <c r="E416" s="24"/>
      <c r="F416" s="122"/>
      <c r="G416" s="24"/>
      <c r="H416" s="24"/>
      <c r="I416" s="24"/>
      <c r="J416" s="122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>
      <c r="A417" s="24"/>
      <c r="B417" s="24"/>
      <c r="C417" s="24"/>
      <c r="D417" s="24"/>
      <c r="E417" s="24"/>
      <c r="F417" s="122"/>
      <c r="G417" s="24"/>
      <c r="H417" s="24"/>
      <c r="I417" s="24"/>
      <c r="J417" s="122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>
      <c r="A418" s="24"/>
      <c r="B418" s="24"/>
      <c r="C418" s="24"/>
      <c r="D418" s="24"/>
      <c r="E418" s="24"/>
      <c r="F418" s="122"/>
      <c r="G418" s="24"/>
      <c r="H418" s="24"/>
      <c r="I418" s="24"/>
      <c r="J418" s="122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>
      <c r="A419" s="24"/>
      <c r="B419" s="24"/>
      <c r="C419" s="24"/>
      <c r="D419" s="24"/>
      <c r="E419" s="24"/>
      <c r="F419" s="122"/>
      <c r="G419" s="24"/>
      <c r="H419" s="24"/>
      <c r="I419" s="24"/>
      <c r="J419" s="122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>
      <c r="A420" s="24"/>
      <c r="B420" s="24"/>
      <c r="C420" s="24"/>
      <c r="D420" s="24"/>
      <c r="E420" s="24"/>
      <c r="F420" s="122"/>
      <c r="G420" s="24"/>
      <c r="H420" s="24"/>
      <c r="I420" s="24"/>
      <c r="J420" s="122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>
      <c r="A421" s="24"/>
      <c r="B421" s="24"/>
      <c r="C421" s="24"/>
      <c r="D421" s="24"/>
      <c r="E421" s="24"/>
      <c r="F421" s="122"/>
      <c r="G421" s="24"/>
      <c r="H421" s="24"/>
      <c r="I421" s="24"/>
      <c r="J421" s="122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>
      <c r="A422" s="24"/>
      <c r="B422" s="24"/>
      <c r="C422" s="24"/>
      <c r="D422" s="24"/>
      <c r="E422" s="24"/>
      <c r="F422" s="122"/>
      <c r="G422" s="24"/>
      <c r="H422" s="24"/>
      <c r="I422" s="24"/>
      <c r="J422" s="122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>
      <c r="A423" s="24"/>
      <c r="B423" s="24"/>
      <c r="C423" s="24"/>
      <c r="D423" s="24"/>
      <c r="E423" s="24"/>
      <c r="F423" s="122"/>
      <c r="G423" s="24"/>
      <c r="H423" s="24"/>
      <c r="I423" s="24"/>
      <c r="J423" s="122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>
      <c r="A424" s="24"/>
      <c r="B424" s="24"/>
      <c r="C424" s="24"/>
      <c r="D424" s="24"/>
      <c r="E424" s="24"/>
      <c r="F424" s="122"/>
      <c r="G424" s="24"/>
      <c r="H424" s="24"/>
      <c r="I424" s="24"/>
      <c r="J424" s="122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>
      <c r="A425" s="24"/>
      <c r="B425" s="24"/>
      <c r="C425" s="24"/>
      <c r="D425" s="24"/>
      <c r="E425" s="24"/>
      <c r="F425" s="122"/>
      <c r="G425" s="24"/>
      <c r="H425" s="24"/>
      <c r="I425" s="24"/>
      <c r="J425" s="122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>
      <c r="A426" s="24"/>
      <c r="B426" s="24"/>
      <c r="C426" s="24"/>
      <c r="D426" s="24"/>
      <c r="E426" s="24"/>
      <c r="F426" s="122"/>
      <c r="G426" s="24"/>
      <c r="H426" s="24"/>
      <c r="I426" s="24"/>
      <c r="J426" s="122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>
      <c r="A427" s="24"/>
      <c r="B427" s="24"/>
      <c r="C427" s="24"/>
      <c r="D427" s="24"/>
      <c r="E427" s="24"/>
      <c r="F427" s="122"/>
      <c r="G427" s="24"/>
      <c r="H427" s="24"/>
      <c r="I427" s="24"/>
      <c r="J427" s="122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>
      <c r="A428" s="24"/>
      <c r="B428" s="24"/>
      <c r="C428" s="24"/>
      <c r="D428" s="24"/>
      <c r="E428" s="24"/>
      <c r="F428" s="122"/>
      <c r="G428" s="24"/>
      <c r="H428" s="24"/>
      <c r="I428" s="24"/>
      <c r="J428" s="122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>
      <c r="A429" s="24"/>
      <c r="B429" s="24"/>
      <c r="C429" s="24"/>
      <c r="D429" s="24"/>
      <c r="E429" s="24"/>
      <c r="F429" s="122"/>
      <c r="G429" s="24"/>
      <c r="H429" s="24"/>
      <c r="I429" s="24"/>
      <c r="J429" s="122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>
      <c r="A430" s="24"/>
      <c r="B430" s="24"/>
      <c r="C430" s="24"/>
      <c r="D430" s="24"/>
      <c r="E430" s="24"/>
      <c r="F430" s="122"/>
      <c r="G430" s="24"/>
      <c r="H430" s="24"/>
      <c r="I430" s="24"/>
      <c r="J430" s="122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>
      <c r="A431" s="24"/>
      <c r="B431" s="24"/>
      <c r="C431" s="24"/>
      <c r="D431" s="24"/>
      <c r="E431" s="24"/>
      <c r="F431" s="122"/>
      <c r="G431" s="24"/>
      <c r="H431" s="24"/>
      <c r="I431" s="24"/>
      <c r="J431" s="122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>
      <c r="A432" s="24"/>
      <c r="B432" s="24"/>
      <c r="C432" s="24"/>
      <c r="D432" s="24"/>
      <c r="E432" s="24"/>
      <c r="F432" s="122"/>
      <c r="G432" s="24"/>
      <c r="H432" s="24"/>
      <c r="I432" s="24"/>
      <c r="J432" s="122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>
      <c r="A433" s="24"/>
      <c r="B433" s="24"/>
      <c r="C433" s="24"/>
      <c r="D433" s="24"/>
      <c r="E433" s="24"/>
      <c r="F433" s="122"/>
      <c r="G433" s="24"/>
      <c r="H433" s="24"/>
      <c r="I433" s="24"/>
      <c r="J433" s="122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>
      <c r="A434" s="24"/>
      <c r="B434" s="24"/>
      <c r="C434" s="24"/>
      <c r="D434" s="24"/>
      <c r="E434" s="24"/>
      <c r="F434" s="122"/>
      <c r="G434" s="24"/>
      <c r="H434" s="24"/>
      <c r="I434" s="24"/>
      <c r="J434" s="122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>
      <c r="A435" s="24"/>
      <c r="B435" s="24"/>
      <c r="C435" s="24"/>
      <c r="D435" s="24"/>
      <c r="E435" s="24"/>
      <c r="F435" s="122"/>
      <c r="G435" s="24"/>
      <c r="H435" s="24"/>
      <c r="I435" s="24"/>
      <c r="J435" s="122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>
      <c r="A436" s="24"/>
      <c r="B436" s="24"/>
      <c r="C436" s="24"/>
      <c r="D436" s="24"/>
      <c r="E436" s="24"/>
      <c r="F436" s="122"/>
      <c r="G436" s="24"/>
      <c r="H436" s="24"/>
      <c r="I436" s="24"/>
      <c r="J436" s="122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>
      <c r="A437" s="24"/>
      <c r="B437" s="24"/>
      <c r="C437" s="24"/>
      <c r="D437" s="24"/>
      <c r="E437" s="24"/>
      <c r="F437" s="122"/>
      <c r="G437" s="24"/>
      <c r="H437" s="24"/>
      <c r="I437" s="24"/>
      <c r="J437" s="122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>
      <c r="A438" s="24"/>
      <c r="B438" s="24"/>
      <c r="C438" s="24"/>
      <c r="D438" s="24"/>
      <c r="E438" s="24"/>
      <c r="F438" s="122"/>
      <c r="G438" s="24"/>
      <c r="H438" s="24"/>
      <c r="I438" s="24"/>
      <c r="J438" s="122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>
      <c r="A439" s="24"/>
      <c r="B439" s="24"/>
      <c r="C439" s="24"/>
      <c r="D439" s="24"/>
      <c r="E439" s="24"/>
      <c r="F439" s="122"/>
      <c r="G439" s="24"/>
      <c r="H439" s="24"/>
      <c r="I439" s="24"/>
      <c r="J439" s="122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>
      <c r="A440" s="24"/>
      <c r="B440" s="24"/>
      <c r="C440" s="24"/>
      <c r="D440" s="24"/>
      <c r="E440" s="24"/>
      <c r="F440" s="122"/>
      <c r="G440" s="24"/>
      <c r="H440" s="24"/>
      <c r="I440" s="24"/>
      <c r="J440" s="122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>
      <c r="A441" s="24"/>
      <c r="B441" s="24"/>
      <c r="C441" s="24"/>
      <c r="D441" s="24"/>
      <c r="E441" s="24"/>
      <c r="F441" s="122"/>
      <c r="G441" s="24"/>
      <c r="H441" s="24"/>
      <c r="I441" s="24"/>
      <c r="J441" s="122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>
      <c r="A442" s="24"/>
      <c r="B442" s="24"/>
      <c r="C442" s="24"/>
      <c r="D442" s="24"/>
      <c r="E442" s="24"/>
      <c r="F442" s="122"/>
      <c r="G442" s="24"/>
      <c r="H442" s="24"/>
      <c r="I442" s="24"/>
      <c r="J442" s="122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>
      <c r="A443" s="24"/>
      <c r="B443" s="24"/>
      <c r="C443" s="24"/>
      <c r="D443" s="24"/>
      <c r="E443" s="24"/>
      <c r="F443" s="122"/>
      <c r="G443" s="24"/>
      <c r="H443" s="24"/>
      <c r="I443" s="24"/>
      <c r="J443" s="122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>
      <c r="A444" s="24"/>
      <c r="B444" s="24"/>
      <c r="C444" s="24"/>
      <c r="D444" s="24"/>
      <c r="E444" s="24"/>
      <c r="F444" s="122"/>
      <c r="G444" s="24"/>
      <c r="H444" s="24"/>
      <c r="I444" s="24"/>
      <c r="J444" s="122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>
      <c r="A445" s="24"/>
      <c r="B445" s="24"/>
      <c r="C445" s="24"/>
      <c r="D445" s="24"/>
      <c r="E445" s="24"/>
      <c r="F445" s="122"/>
      <c r="G445" s="24"/>
      <c r="H445" s="24"/>
      <c r="I445" s="24"/>
      <c r="J445" s="122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>
      <c r="A446" s="24"/>
      <c r="B446" s="24"/>
      <c r="C446" s="24"/>
      <c r="D446" s="24"/>
      <c r="E446" s="24"/>
      <c r="F446" s="122"/>
      <c r="G446" s="24"/>
      <c r="H446" s="24"/>
      <c r="I446" s="24"/>
      <c r="J446" s="122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>
      <c r="A447" s="24"/>
      <c r="B447" s="24"/>
      <c r="C447" s="24"/>
      <c r="D447" s="24"/>
      <c r="E447" s="24"/>
      <c r="F447" s="122"/>
      <c r="G447" s="24"/>
      <c r="H447" s="24"/>
      <c r="I447" s="24"/>
      <c r="J447" s="122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>
      <c r="A448" s="24"/>
      <c r="B448" s="24"/>
      <c r="C448" s="24"/>
      <c r="D448" s="24"/>
      <c r="E448" s="24"/>
      <c r="F448" s="122"/>
      <c r="G448" s="24"/>
      <c r="H448" s="24"/>
      <c r="I448" s="24"/>
      <c r="J448" s="122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>
      <c r="A449" s="24"/>
      <c r="B449" s="24"/>
      <c r="C449" s="24"/>
      <c r="D449" s="24"/>
      <c r="E449" s="24"/>
      <c r="F449" s="122"/>
      <c r="G449" s="24"/>
      <c r="H449" s="24"/>
      <c r="I449" s="24"/>
      <c r="J449" s="122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>
      <c r="A450" s="24"/>
      <c r="B450" s="24"/>
      <c r="C450" s="24"/>
      <c r="D450" s="24"/>
      <c r="E450" s="24"/>
      <c r="F450" s="122"/>
      <c r="G450" s="24"/>
      <c r="H450" s="24"/>
      <c r="I450" s="24"/>
      <c r="J450" s="122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>
      <c r="A451" s="24"/>
      <c r="B451" s="24"/>
      <c r="C451" s="24"/>
      <c r="D451" s="24"/>
      <c r="E451" s="24"/>
      <c r="F451" s="122"/>
      <c r="G451" s="24"/>
      <c r="H451" s="24"/>
      <c r="I451" s="24"/>
      <c r="J451" s="122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>
      <c r="A452" s="24"/>
      <c r="B452" s="24"/>
      <c r="C452" s="24"/>
      <c r="D452" s="24"/>
      <c r="E452" s="24"/>
      <c r="F452" s="122"/>
      <c r="G452" s="24"/>
      <c r="H452" s="24"/>
      <c r="I452" s="24"/>
      <c r="J452" s="122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>
      <c r="A453" s="24"/>
      <c r="B453" s="24"/>
      <c r="C453" s="24"/>
      <c r="D453" s="24"/>
      <c r="E453" s="24"/>
      <c r="F453" s="122"/>
      <c r="G453" s="24"/>
      <c r="H453" s="24"/>
      <c r="I453" s="24"/>
      <c r="J453" s="122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>
      <c r="A454" s="24"/>
      <c r="B454" s="24"/>
      <c r="C454" s="24"/>
      <c r="D454" s="24"/>
      <c r="E454" s="24"/>
      <c r="F454" s="122"/>
      <c r="G454" s="24"/>
      <c r="H454" s="24"/>
      <c r="I454" s="24"/>
      <c r="J454" s="122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>
      <c r="A455" s="24"/>
      <c r="B455" s="24"/>
      <c r="C455" s="24"/>
      <c r="D455" s="24"/>
      <c r="E455" s="24"/>
      <c r="F455" s="122"/>
      <c r="G455" s="24"/>
      <c r="H455" s="24"/>
      <c r="I455" s="24"/>
      <c r="J455" s="122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>
      <c r="A456" s="24"/>
      <c r="B456" s="24"/>
      <c r="C456" s="24"/>
      <c r="D456" s="24"/>
      <c r="E456" s="24"/>
      <c r="F456" s="122"/>
      <c r="G456" s="24"/>
      <c r="H456" s="24"/>
      <c r="I456" s="24"/>
      <c r="J456" s="122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>
      <c r="A457" s="24"/>
      <c r="B457" s="24"/>
      <c r="C457" s="24"/>
      <c r="D457" s="24"/>
      <c r="E457" s="24"/>
      <c r="F457" s="122"/>
      <c r="G457" s="24"/>
      <c r="H457" s="24"/>
      <c r="I457" s="24"/>
      <c r="J457" s="122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>
      <c r="A458" s="24"/>
      <c r="B458" s="24"/>
      <c r="C458" s="24"/>
      <c r="D458" s="24"/>
      <c r="E458" s="24"/>
      <c r="F458" s="122"/>
      <c r="G458" s="24"/>
      <c r="H458" s="24"/>
      <c r="I458" s="24"/>
      <c r="J458" s="122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>
      <c r="A459" s="24"/>
      <c r="B459" s="24"/>
      <c r="C459" s="24"/>
      <c r="D459" s="24"/>
      <c r="E459" s="24"/>
      <c r="F459" s="122"/>
      <c r="G459" s="24"/>
      <c r="H459" s="24"/>
      <c r="I459" s="24"/>
      <c r="J459" s="122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>
      <c r="A460" s="24"/>
      <c r="B460" s="24"/>
      <c r="C460" s="24"/>
      <c r="D460" s="24"/>
      <c r="E460" s="24"/>
      <c r="F460" s="122"/>
      <c r="G460" s="24"/>
      <c r="H460" s="24"/>
      <c r="I460" s="24"/>
      <c r="J460" s="122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>
      <c r="A461" s="24"/>
      <c r="B461" s="24"/>
      <c r="C461" s="24"/>
      <c r="D461" s="24"/>
      <c r="E461" s="24"/>
      <c r="F461" s="122"/>
      <c r="G461" s="24"/>
      <c r="H461" s="24"/>
      <c r="I461" s="24"/>
      <c r="J461" s="122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>
      <c r="A462" s="24"/>
      <c r="B462" s="24"/>
      <c r="C462" s="24"/>
      <c r="D462" s="24"/>
      <c r="E462" s="24"/>
      <c r="F462" s="122"/>
      <c r="G462" s="24"/>
      <c r="H462" s="24"/>
      <c r="I462" s="24"/>
      <c r="J462" s="122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>
      <c r="A463" s="24"/>
      <c r="B463" s="24"/>
      <c r="C463" s="24"/>
      <c r="D463" s="24"/>
      <c r="E463" s="24"/>
      <c r="F463" s="122"/>
      <c r="G463" s="24"/>
      <c r="H463" s="24"/>
      <c r="I463" s="24"/>
      <c r="J463" s="122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>
      <c r="A464" s="24"/>
      <c r="B464" s="24"/>
      <c r="C464" s="24"/>
      <c r="D464" s="24"/>
      <c r="E464" s="24"/>
      <c r="F464" s="122"/>
      <c r="G464" s="24"/>
      <c r="H464" s="24"/>
      <c r="I464" s="24"/>
      <c r="J464" s="122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>
      <c r="A465" s="24"/>
      <c r="B465" s="24"/>
      <c r="C465" s="24"/>
      <c r="D465" s="24"/>
      <c r="E465" s="24"/>
      <c r="F465" s="122"/>
      <c r="G465" s="24"/>
      <c r="H465" s="24"/>
      <c r="I465" s="24"/>
      <c r="J465" s="122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>
      <c r="A466" s="24"/>
      <c r="B466" s="24"/>
      <c r="C466" s="24"/>
      <c r="D466" s="24"/>
      <c r="E466" s="24"/>
      <c r="F466" s="122"/>
      <c r="G466" s="24"/>
      <c r="H466" s="24"/>
      <c r="I466" s="24"/>
      <c r="J466" s="122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>
      <c r="A467" s="24"/>
      <c r="B467" s="24"/>
      <c r="C467" s="24"/>
      <c r="D467" s="24"/>
      <c r="E467" s="24"/>
      <c r="F467" s="122"/>
      <c r="G467" s="24"/>
      <c r="H467" s="24"/>
      <c r="I467" s="24"/>
      <c r="J467" s="122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>
      <c r="A468" s="24"/>
      <c r="B468" s="24"/>
      <c r="C468" s="24"/>
      <c r="D468" s="24"/>
      <c r="E468" s="24"/>
      <c r="F468" s="122"/>
      <c r="G468" s="24"/>
      <c r="H468" s="24"/>
      <c r="I468" s="24"/>
      <c r="J468" s="122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>
      <c r="A469" s="24"/>
      <c r="B469" s="24"/>
      <c r="C469" s="24"/>
      <c r="D469" s="24"/>
      <c r="E469" s="24"/>
      <c r="F469" s="122"/>
      <c r="G469" s="24"/>
      <c r="H469" s="24"/>
      <c r="I469" s="24"/>
      <c r="J469" s="122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>
      <c r="A470" s="24"/>
      <c r="B470" s="24"/>
      <c r="C470" s="24"/>
      <c r="D470" s="24"/>
      <c r="E470" s="24"/>
      <c r="F470" s="122"/>
      <c r="G470" s="24"/>
      <c r="H470" s="24"/>
      <c r="I470" s="24"/>
      <c r="J470" s="122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>
      <c r="A471" s="24"/>
      <c r="B471" s="24"/>
      <c r="C471" s="24"/>
      <c r="D471" s="24"/>
      <c r="E471" s="24"/>
      <c r="F471" s="122"/>
      <c r="G471" s="24"/>
      <c r="H471" s="24"/>
      <c r="I471" s="24"/>
      <c r="J471" s="122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>
      <c r="A472" s="24"/>
      <c r="B472" s="24"/>
      <c r="C472" s="24"/>
      <c r="D472" s="24"/>
      <c r="E472" s="24"/>
      <c r="F472" s="122"/>
      <c r="G472" s="24"/>
      <c r="H472" s="24"/>
      <c r="I472" s="24"/>
      <c r="J472" s="122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>
      <c r="A473" s="24"/>
      <c r="B473" s="24"/>
      <c r="C473" s="24"/>
      <c r="D473" s="24"/>
      <c r="E473" s="24"/>
      <c r="F473" s="122"/>
      <c r="G473" s="24"/>
      <c r="H473" s="24"/>
      <c r="I473" s="24"/>
      <c r="J473" s="122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>
      <c r="A474" s="24"/>
      <c r="B474" s="24"/>
      <c r="C474" s="24"/>
      <c r="D474" s="24"/>
      <c r="E474" s="24"/>
      <c r="F474" s="122"/>
      <c r="G474" s="24"/>
      <c r="H474" s="24"/>
      <c r="I474" s="24"/>
      <c r="J474" s="122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>
      <c r="A475" s="24"/>
      <c r="B475" s="24"/>
      <c r="C475" s="24"/>
      <c r="D475" s="24"/>
      <c r="E475" s="24"/>
      <c r="F475" s="122"/>
      <c r="G475" s="24"/>
      <c r="H475" s="24"/>
      <c r="I475" s="24"/>
      <c r="J475" s="122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>
      <c r="A476" s="24"/>
      <c r="B476" s="24"/>
      <c r="C476" s="24"/>
      <c r="D476" s="24"/>
      <c r="E476" s="24"/>
      <c r="F476" s="122"/>
      <c r="G476" s="24"/>
      <c r="H476" s="24"/>
      <c r="I476" s="24"/>
      <c r="J476" s="122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>
      <c r="A477" s="24"/>
      <c r="B477" s="24"/>
      <c r="C477" s="24"/>
      <c r="D477" s="24"/>
      <c r="E477" s="24"/>
      <c r="F477" s="122"/>
      <c r="G477" s="24"/>
      <c r="H477" s="24"/>
      <c r="I477" s="24"/>
      <c r="J477" s="122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>
      <c r="A478" s="24"/>
      <c r="B478" s="24"/>
      <c r="C478" s="24"/>
      <c r="D478" s="24"/>
      <c r="E478" s="24"/>
      <c r="F478" s="122"/>
      <c r="G478" s="24"/>
      <c r="H478" s="24"/>
      <c r="I478" s="24"/>
      <c r="J478" s="122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>
      <c r="A479" s="24"/>
      <c r="B479" s="24"/>
      <c r="C479" s="24"/>
      <c r="D479" s="24"/>
      <c r="E479" s="24"/>
      <c r="F479" s="122"/>
      <c r="G479" s="24"/>
      <c r="H479" s="24"/>
      <c r="I479" s="24"/>
      <c r="J479" s="122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>
      <c r="A480" s="24"/>
      <c r="B480" s="24"/>
      <c r="C480" s="24"/>
      <c r="D480" s="24"/>
      <c r="E480" s="24"/>
      <c r="F480" s="122"/>
      <c r="G480" s="24"/>
      <c r="H480" s="24"/>
      <c r="I480" s="24"/>
      <c r="J480" s="122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>
      <c r="A481" s="24"/>
      <c r="B481" s="24"/>
      <c r="C481" s="24"/>
      <c r="D481" s="24"/>
      <c r="E481" s="24"/>
      <c r="F481" s="122"/>
      <c r="G481" s="24"/>
      <c r="H481" s="24"/>
      <c r="I481" s="24"/>
      <c r="J481" s="122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>
      <c r="A482" s="24"/>
      <c r="B482" s="24"/>
      <c r="C482" s="24"/>
      <c r="D482" s="24"/>
      <c r="E482" s="24"/>
      <c r="F482" s="122"/>
      <c r="G482" s="24"/>
      <c r="H482" s="24"/>
      <c r="I482" s="24"/>
      <c r="J482" s="122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>
      <c r="A483" s="24"/>
      <c r="B483" s="24"/>
      <c r="C483" s="24"/>
      <c r="D483" s="24"/>
      <c r="E483" s="24"/>
      <c r="F483" s="122"/>
      <c r="G483" s="24"/>
      <c r="H483" s="24"/>
      <c r="I483" s="24"/>
      <c r="J483" s="122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>
      <c r="A484" s="24"/>
      <c r="B484" s="24"/>
      <c r="C484" s="24"/>
      <c r="D484" s="24"/>
      <c r="E484" s="24"/>
      <c r="F484" s="122"/>
      <c r="G484" s="24"/>
      <c r="H484" s="24"/>
      <c r="I484" s="24"/>
      <c r="J484" s="122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>
      <c r="A485" s="24"/>
      <c r="B485" s="24"/>
      <c r="C485" s="24"/>
      <c r="D485" s="24"/>
      <c r="E485" s="24"/>
      <c r="F485" s="122"/>
      <c r="G485" s="24"/>
      <c r="H485" s="24"/>
      <c r="I485" s="24"/>
      <c r="J485" s="122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>
      <c r="A486" s="24"/>
      <c r="B486" s="24"/>
      <c r="C486" s="24"/>
      <c r="D486" s="24"/>
      <c r="E486" s="24"/>
      <c r="F486" s="122"/>
      <c r="G486" s="24"/>
      <c r="H486" s="24"/>
      <c r="I486" s="24"/>
      <c r="J486" s="122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>
      <c r="A487" s="24"/>
      <c r="B487" s="24"/>
      <c r="C487" s="24"/>
      <c r="D487" s="24"/>
      <c r="E487" s="24"/>
      <c r="F487" s="122"/>
      <c r="G487" s="24"/>
      <c r="H487" s="24"/>
      <c r="I487" s="24"/>
      <c r="J487" s="122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>
      <c r="A488" s="24"/>
      <c r="B488" s="24"/>
      <c r="C488" s="24"/>
      <c r="D488" s="24"/>
      <c r="E488" s="24"/>
      <c r="F488" s="122"/>
      <c r="G488" s="24"/>
      <c r="H488" s="24"/>
      <c r="I488" s="24"/>
      <c r="J488" s="122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>
      <c r="A489" s="24"/>
      <c r="B489" s="24"/>
      <c r="C489" s="24"/>
      <c r="D489" s="24"/>
      <c r="E489" s="24"/>
      <c r="F489" s="122"/>
      <c r="G489" s="24"/>
      <c r="H489" s="24"/>
      <c r="I489" s="24"/>
      <c r="J489" s="122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>
      <c r="A490" s="24"/>
      <c r="B490" s="24"/>
      <c r="C490" s="24"/>
      <c r="D490" s="24"/>
      <c r="E490" s="24"/>
      <c r="F490" s="122"/>
      <c r="G490" s="24"/>
      <c r="H490" s="24"/>
      <c r="I490" s="24"/>
      <c r="J490" s="122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>
      <c r="A491" s="24"/>
      <c r="B491" s="24"/>
      <c r="C491" s="24"/>
      <c r="D491" s="24"/>
      <c r="E491" s="24"/>
      <c r="F491" s="122"/>
      <c r="G491" s="24"/>
      <c r="H491" s="24"/>
      <c r="I491" s="24"/>
      <c r="J491" s="122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>
      <c r="A492" s="24"/>
      <c r="B492" s="24"/>
      <c r="C492" s="24"/>
      <c r="D492" s="24"/>
      <c r="E492" s="24"/>
      <c r="F492" s="122"/>
      <c r="G492" s="24"/>
      <c r="H492" s="24"/>
      <c r="I492" s="24"/>
      <c r="J492" s="122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>
      <c r="A493" s="24"/>
      <c r="B493" s="24"/>
      <c r="C493" s="24"/>
      <c r="D493" s="24"/>
      <c r="E493" s="24"/>
      <c r="F493" s="122"/>
      <c r="G493" s="24"/>
      <c r="H493" s="24"/>
      <c r="I493" s="24"/>
      <c r="J493" s="122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>
      <c r="A494" s="24"/>
      <c r="B494" s="24"/>
      <c r="C494" s="24"/>
      <c r="D494" s="24"/>
      <c r="E494" s="24"/>
      <c r="F494" s="122"/>
      <c r="G494" s="24"/>
      <c r="H494" s="24"/>
      <c r="I494" s="24"/>
      <c r="J494" s="122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>
      <c r="A495" s="24"/>
      <c r="B495" s="24"/>
      <c r="C495" s="24"/>
      <c r="D495" s="24"/>
      <c r="E495" s="24"/>
      <c r="F495" s="122"/>
      <c r="G495" s="24"/>
      <c r="H495" s="24"/>
      <c r="I495" s="24"/>
      <c r="J495" s="122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>
      <c r="A496" s="24"/>
      <c r="B496" s="24"/>
      <c r="C496" s="24"/>
      <c r="D496" s="24"/>
      <c r="E496" s="24"/>
      <c r="F496" s="122"/>
      <c r="G496" s="24"/>
      <c r="H496" s="24"/>
      <c r="I496" s="24"/>
      <c r="J496" s="122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>
      <c r="A497" s="24"/>
      <c r="B497" s="24"/>
      <c r="C497" s="24"/>
      <c r="D497" s="24"/>
      <c r="E497" s="24"/>
      <c r="F497" s="122"/>
      <c r="G497" s="24"/>
      <c r="H497" s="24"/>
      <c r="I497" s="24"/>
      <c r="J497" s="122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>
      <c r="A498" s="24"/>
      <c r="B498" s="24"/>
      <c r="C498" s="24"/>
      <c r="D498" s="24"/>
      <c r="E498" s="24"/>
      <c r="F498" s="122"/>
      <c r="G498" s="24"/>
      <c r="H498" s="24"/>
      <c r="I498" s="24"/>
      <c r="J498" s="122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>
      <c r="A499" s="24"/>
      <c r="B499" s="24"/>
      <c r="C499" s="24"/>
      <c r="D499" s="24"/>
      <c r="E499" s="24"/>
      <c r="F499" s="122"/>
      <c r="G499" s="24"/>
      <c r="H499" s="24"/>
      <c r="I499" s="24"/>
      <c r="J499" s="122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>
      <c r="A500" s="24"/>
      <c r="B500" s="24"/>
      <c r="C500" s="24"/>
      <c r="D500" s="24"/>
      <c r="E500" s="24"/>
      <c r="F500" s="122"/>
      <c r="G500" s="24"/>
      <c r="H500" s="24"/>
      <c r="I500" s="24"/>
      <c r="J500" s="122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>
      <c r="A501" s="24"/>
      <c r="B501" s="24"/>
      <c r="C501" s="24"/>
      <c r="D501" s="24"/>
      <c r="E501" s="24"/>
      <c r="F501" s="122"/>
      <c r="G501" s="24"/>
      <c r="H501" s="24"/>
      <c r="I501" s="24"/>
      <c r="J501" s="122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>
      <c r="A502" s="24"/>
      <c r="B502" s="24"/>
      <c r="C502" s="24"/>
      <c r="D502" s="24"/>
      <c r="E502" s="24"/>
      <c r="F502" s="122"/>
      <c r="G502" s="24"/>
      <c r="H502" s="24"/>
      <c r="I502" s="24"/>
      <c r="J502" s="122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>
      <c r="A503" s="24"/>
      <c r="B503" s="24"/>
      <c r="C503" s="24"/>
      <c r="D503" s="24"/>
      <c r="E503" s="24"/>
      <c r="F503" s="122"/>
      <c r="G503" s="24"/>
      <c r="H503" s="24"/>
      <c r="I503" s="24"/>
      <c r="J503" s="122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>
      <c r="A504" s="24"/>
      <c r="B504" s="24"/>
      <c r="C504" s="24"/>
      <c r="D504" s="24"/>
      <c r="E504" s="24"/>
      <c r="F504" s="122"/>
      <c r="G504" s="24"/>
      <c r="H504" s="24"/>
      <c r="I504" s="24"/>
      <c r="J504" s="122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>
      <c r="A505" s="24"/>
      <c r="B505" s="24"/>
      <c r="C505" s="24"/>
      <c r="D505" s="24"/>
      <c r="E505" s="24"/>
      <c r="F505" s="122"/>
      <c r="G505" s="24"/>
      <c r="H505" s="24"/>
      <c r="I505" s="24"/>
      <c r="J505" s="122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>
      <c r="A506" s="24"/>
      <c r="B506" s="24"/>
      <c r="C506" s="24"/>
      <c r="D506" s="24"/>
      <c r="E506" s="24"/>
      <c r="F506" s="122"/>
      <c r="G506" s="24"/>
      <c r="H506" s="24"/>
      <c r="I506" s="24"/>
      <c r="J506" s="122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>
      <c r="A507" s="24"/>
      <c r="B507" s="24"/>
      <c r="C507" s="24"/>
      <c r="D507" s="24"/>
      <c r="E507" s="24"/>
      <c r="F507" s="122"/>
      <c r="G507" s="24"/>
      <c r="H507" s="24"/>
      <c r="I507" s="24"/>
      <c r="J507" s="122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>
      <c r="A508" s="24"/>
      <c r="B508" s="24"/>
      <c r="C508" s="24"/>
      <c r="D508" s="24"/>
      <c r="E508" s="24"/>
      <c r="F508" s="122"/>
      <c r="G508" s="24"/>
      <c r="H508" s="24"/>
      <c r="I508" s="24"/>
      <c r="J508" s="122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>
      <c r="A509" s="24"/>
      <c r="B509" s="24"/>
      <c r="C509" s="24"/>
      <c r="D509" s="24"/>
      <c r="E509" s="24"/>
      <c r="F509" s="122"/>
      <c r="G509" s="24"/>
      <c r="H509" s="24"/>
      <c r="I509" s="24"/>
      <c r="J509" s="122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>
      <c r="A510" s="24"/>
      <c r="B510" s="24"/>
      <c r="C510" s="24"/>
      <c r="D510" s="24"/>
      <c r="E510" s="24"/>
      <c r="F510" s="122"/>
      <c r="G510" s="24"/>
      <c r="H510" s="24"/>
      <c r="I510" s="24"/>
      <c r="J510" s="122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>
      <c r="A511" s="24"/>
      <c r="B511" s="24"/>
      <c r="C511" s="24"/>
      <c r="D511" s="24"/>
      <c r="E511" s="24"/>
      <c r="F511" s="122"/>
      <c r="G511" s="24"/>
      <c r="H511" s="24"/>
      <c r="I511" s="24"/>
      <c r="J511" s="122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>
      <c r="A512" s="24"/>
      <c r="B512" s="24"/>
      <c r="C512" s="24"/>
      <c r="D512" s="24"/>
      <c r="E512" s="24"/>
      <c r="F512" s="122"/>
      <c r="G512" s="24"/>
      <c r="H512" s="24"/>
      <c r="I512" s="24"/>
      <c r="J512" s="122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>
      <c r="A513" s="24"/>
      <c r="B513" s="24"/>
      <c r="C513" s="24"/>
      <c r="D513" s="24"/>
      <c r="E513" s="24"/>
      <c r="F513" s="122"/>
      <c r="G513" s="24"/>
      <c r="H513" s="24"/>
      <c r="I513" s="24"/>
      <c r="J513" s="122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>
      <c r="A514" s="24"/>
      <c r="B514" s="24"/>
      <c r="C514" s="24"/>
      <c r="D514" s="24"/>
      <c r="E514" s="24"/>
      <c r="F514" s="122"/>
      <c r="G514" s="24"/>
      <c r="H514" s="24"/>
      <c r="I514" s="24"/>
      <c r="J514" s="122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>
      <c r="A515" s="24"/>
      <c r="B515" s="24"/>
      <c r="C515" s="24"/>
      <c r="D515" s="24"/>
      <c r="E515" s="24"/>
      <c r="F515" s="122"/>
      <c r="G515" s="24"/>
      <c r="H515" s="24"/>
      <c r="I515" s="24"/>
      <c r="J515" s="122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>
      <c r="A516" s="24"/>
      <c r="B516" s="24"/>
      <c r="C516" s="24"/>
      <c r="D516" s="24"/>
      <c r="E516" s="24"/>
      <c r="F516" s="122"/>
      <c r="G516" s="24"/>
      <c r="H516" s="24"/>
      <c r="I516" s="24"/>
      <c r="J516" s="122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>
      <c r="A517" s="24"/>
      <c r="B517" s="24"/>
      <c r="C517" s="24"/>
      <c r="D517" s="24"/>
      <c r="E517" s="24"/>
      <c r="F517" s="122"/>
      <c r="G517" s="24"/>
      <c r="H517" s="24"/>
      <c r="I517" s="24"/>
      <c r="J517" s="122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>
      <c r="A518" s="24"/>
      <c r="B518" s="24"/>
      <c r="C518" s="24"/>
      <c r="D518" s="24"/>
      <c r="E518" s="24"/>
      <c r="F518" s="122"/>
      <c r="G518" s="24"/>
      <c r="H518" s="24"/>
      <c r="I518" s="24"/>
      <c r="J518" s="122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>
      <c r="A519" s="24"/>
      <c r="B519" s="24"/>
      <c r="C519" s="24"/>
      <c r="D519" s="24"/>
      <c r="E519" s="24"/>
      <c r="F519" s="122"/>
      <c r="G519" s="24"/>
      <c r="H519" s="24"/>
      <c r="I519" s="24"/>
      <c r="J519" s="122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>
      <c r="A520" s="24"/>
      <c r="B520" s="24"/>
      <c r="C520" s="24"/>
      <c r="D520" s="24"/>
      <c r="E520" s="24"/>
      <c r="F520" s="122"/>
      <c r="G520" s="24"/>
      <c r="H520" s="24"/>
      <c r="I520" s="24"/>
      <c r="J520" s="122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>
      <c r="A521" s="24"/>
      <c r="B521" s="24"/>
      <c r="C521" s="24"/>
      <c r="D521" s="24"/>
      <c r="E521" s="24"/>
      <c r="F521" s="122"/>
      <c r="G521" s="24"/>
      <c r="H521" s="24"/>
      <c r="I521" s="24"/>
      <c r="J521" s="122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>
      <c r="A522" s="24"/>
      <c r="B522" s="24"/>
      <c r="C522" s="24"/>
      <c r="D522" s="24"/>
      <c r="E522" s="24"/>
      <c r="F522" s="122"/>
      <c r="G522" s="24"/>
      <c r="H522" s="24"/>
      <c r="I522" s="24"/>
      <c r="J522" s="122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>
      <c r="A523" s="24"/>
      <c r="B523" s="24"/>
      <c r="C523" s="24"/>
      <c r="D523" s="24"/>
      <c r="E523" s="24"/>
      <c r="F523" s="122"/>
      <c r="G523" s="24"/>
      <c r="H523" s="24"/>
      <c r="I523" s="24"/>
      <c r="J523" s="122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>
      <c r="A524" s="24"/>
      <c r="B524" s="24"/>
      <c r="C524" s="24"/>
      <c r="D524" s="24"/>
      <c r="E524" s="24"/>
      <c r="F524" s="122"/>
      <c r="G524" s="24"/>
      <c r="H524" s="24"/>
      <c r="I524" s="24"/>
      <c r="J524" s="122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>
      <c r="A525" s="24"/>
      <c r="B525" s="24"/>
      <c r="C525" s="24"/>
      <c r="D525" s="24"/>
      <c r="E525" s="24"/>
      <c r="F525" s="122"/>
      <c r="G525" s="24"/>
      <c r="H525" s="24"/>
      <c r="I525" s="24"/>
      <c r="J525" s="122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>
      <c r="A526" s="24"/>
      <c r="B526" s="24"/>
      <c r="C526" s="24"/>
      <c r="D526" s="24"/>
      <c r="E526" s="24"/>
      <c r="F526" s="122"/>
      <c r="G526" s="24"/>
      <c r="H526" s="24"/>
      <c r="I526" s="24"/>
      <c r="J526" s="122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>
      <c r="A527" s="24"/>
      <c r="B527" s="24"/>
      <c r="C527" s="24"/>
      <c r="D527" s="24"/>
      <c r="E527" s="24"/>
      <c r="F527" s="122"/>
      <c r="G527" s="24"/>
      <c r="H527" s="24"/>
      <c r="I527" s="24"/>
      <c r="J527" s="122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>
      <c r="A528" s="24"/>
      <c r="B528" s="24"/>
      <c r="C528" s="24"/>
      <c r="D528" s="24"/>
      <c r="E528" s="24"/>
      <c r="F528" s="122"/>
      <c r="G528" s="24"/>
      <c r="H528" s="24"/>
      <c r="I528" s="24"/>
      <c r="J528" s="122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>
      <c r="A529" s="24"/>
      <c r="B529" s="24"/>
      <c r="C529" s="24"/>
      <c r="D529" s="24"/>
      <c r="E529" s="24"/>
      <c r="F529" s="122"/>
      <c r="G529" s="24"/>
      <c r="H529" s="24"/>
      <c r="I529" s="24"/>
      <c r="J529" s="122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>
      <c r="A530" s="24"/>
      <c r="B530" s="24"/>
      <c r="C530" s="24"/>
      <c r="D530" s="24"/>
      <c r="E530" s="24"/>
      <c r="F530" s="122"/>
      <c r="G530" s="24"/>
      <c r="H530" s="24"/>
      <c r="I530" s="24"/>
      <c r="J530" s="122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>
      <c r="A531" s="24"/>
      <c r="B531" s="24"/>
      <c r="C531" s="24"/>
      <c r="D531" s="24"/>
      <c r="E531" s="24"/>
      <c r="F531" s="122"/>
      <c r="G531" s="24"/>
      <c r="H531" s="24"/>
      <c r="I531" s="24"/>
      <c r="J531" s="122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>
      <c r="A532" s="24"/>
      <c r="B532" s="24"/>
      <c r="C532" s="24"/>
      <c r="D532" s="24"/>
      <c r="E532" s="24"/>
      <c r="F532" s="122"/>
      <c r="G532" s="24"/>
      <c r="H532" s="24"/>
      <c r="I532" s="24"/>
      <c r="J532" s="122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>
      <c r="A533" s="24"/>
      <c r="B533" s="24"/>
      <c r="C533" s="24"/>
      <c r="D533" s="24"/>
      <c r="E533" s="24"/>
      <c r="F533" s="122"/>
      <c r="G533" s="24"/>
      <c r="H533" s="24"/>
      <c r="I533" s="24"/>
      <c r="J533" s="122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>
      <c r="A534" s="24"/>
      <c r="B534" s="24"/>
      <c r="C534" s="24"/>
      <c r="D534" s="24"/>
      <c r="E534" s="24"/>
      <c r="F534" s="122"/>
      <c r="G534" s="24"/>
      <c r="H534" s="24"/>
      <c r="I534" s="24"/>
      <c r="J534" s="122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>
      <c r="A535" s="24"/>
      <c r="B535" s="24"/>
      <c r="C535" s="24"/>
      <c r="D535" s="24"/>
      <c r="E535" s="24"/>
      <c r="F535" s="122"/>
      <c r="G535" s="24"/>
      <c r="H535" s="24"/>
      <c r="I535" s="24"/>
      <c r="J535" s="122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>
      <c r="A536" s="24"/>
      <c r="B536" s="24"/>
      <c r="C536" s="24"/>
      <c r="D536" s="24"/>
      <c r="E536" s="24"/>
      <c r="F536" s="122"/>
      <c r="G536" s="24"/>
      <c r="H536" s="24"/>
      <c r="I536" s="24"/>
      <c r="J536" s="122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>
      <c r="A537" s="24"/>
      <c r="B537" s="24"/>
      <c r="C537" s="24"/>
      <c r="D537" s="24"/>
      <c r="E537" s="24"/>
      <c r="F537" s="122"/>
      <c r="G537" s="24"/>
      <c r="H537" s="24"/>
      <c r="I537" s="24"/>
      <c r="J537" s="122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>
      <c r="A538" s="24"/>
      <c r="B538" s="24"/>
      <c r="C538" s="24"/>
      <c r="D538" s="24"/>
      <c r="E538" s="24"/>
      <c r="F538" s="122"/>
      <c r="G538" s="24"/>
      <c r="H538" s="24"/>
      <c r="I538" s="24"/>
      <c r="J538" s="122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>
      <c r="A539" s="24"/>
      <c r="B539" s="24"/>
      <c r="C539" s="24"/>
      <c r="D539" s="24"/>
      <c r="E539" s="24"/>
      <c r="F539" s="122"/>
      <c r="G539" s="24"/>
      <c r="H539" s="24"/>
      <c r="I539" s="24"/>
      <c r="J539" s="122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>
      <c r="A540" s="24"/>
      <c r="B540" s="24"/>
      <c r="C540" s="24"/>
      <c r="D540" s="24"/>
      <c r="E540" s="24"/>
      <c r="F540" s="122"/>
      <c r="G540" s="24"/>
      <c r="H540" s="24"/>
      <c r="I540" s="24"/>
      <c r="J540" s="122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>
      <c r="A541" s="24"/>
      <c r="B541" s="24"/>
      <c r="C541" s="24"/>
      <c r="D541" s="24"/>
      <c r="E541" s="24"/>
      <c r="F541" s="122"/>
      <c r="G541" s="24"/>
      <c r="H541" s="24"/>
      <c r="I541" s="24"/>
      <c r="J541" s="122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>
      <c r="A542" s="24"/>
      <c r="B542" s="24"/>
      <c r="C542" s="24"/>
      <c r="D542" s="24"/>
      <c r="E542" s="24"/>
      <c r="F542" s="122"/>
      <c r="G542" s="24"/>
      <c r="H542" s="24"/>
      <c r="I542" s="24"/>
      <c r="J542" s="122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>
      <c r="A543" s="24"/>
      <c r="B543" s="24"/>
      <c r="C543" s="24"/>
      <c r="D543" s="24"/>
      <c r="E543" s="24"/>
      <c r="F543" s="122"/>
      <c r="G543" s="24"/>
      <c r="H543" s="24"/>
      <c r="I543" s="24"/>
      <c r="J543" s="122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>
      <c r="A544" s="24"/>
      <c r="B544" s="24"/>
      <c r="C544" s="24"/>
      <c r="D544" s="24"/>
      <c r="E544" s="24"/>
      <c r="F544" s="122"/>
      <c r="G544" s="24"/>
      <c r="H544" s="24"/>
      <c r="I544" s="24"/>
      <c r="J544" s="122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>
      <c r="A545" s="24"/>
      <c r="B545" s="24"/>
      <c r="C545" s="24"/>
      <c r="D545" s="24"/>
      <c r="E545" s="24"/>
      <c r="F545" s="122"/>
      <c r="G545" s="24"/>
      <c r="H545" s="24"/>
      <c r="I545" s="24"/>
      <c r="J545" s="122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>
      <c r="A546" s="24"/>
      <c r="B546" s="24"/>
      <c r="C546" s="24"/>
      <c r="D546" s="24"/>
      <c r="E546" s="24"/>
      <c r="F546" s="122"/>
      <c r="G546" s="24"/>
      <c r="H546" s="24"/>
      <c r="I546" s="24"/>
      <c r="J546" s="122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>
      <c r="A547" s="24"/>
      <c r="B547" s="24"/>
      <c r="C547" s="24"/>
      <c r="D547" s="24"/>
      <c r="E547" s="24"/>
      <c r="F547" s="122"/>
      <c r="G547" s="24"/>
      <c r="H547" s="24"/>
      <c r="I547" s="24"/>
      <c r="J547" s="122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>
      <c r="A548" s="24"/>
      <c r="B548" s="24"/>
      <c r="C548" s="24"/>
      <c r="D548" s="24"/>
      <c r="E548" s="24"/>
      <c r="F548" s="122"/>
      <c r="G548" s="24"/>
      <c r="H548" s="24"/>
      <c r="I548" s="24"/>
      <c r="J548" s="122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>
      <c r="A549" s="24"/>
      <c r="B549" s="24"/>
      <c r="C549" s="24"/>
      <c r="D549" s="24"/>
      <c r="E549" s="24"/>
      <c r="F549" s="122"/>
      <c r="G549" s="24"/>
      <c r="H549" s="24"/>
      <c r="I549" s="24"/>
      <c r="J549" s="122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>
      <c r="A550" s="24"/>
      <c r="B550" s="24"/>
      <c r="C550" s="24"/>
      <c r="D550" s="24"/>
      <c r="E550" s="24"/>
      <c r="F550" s="122"/>
      <c r="G550" s="24"/>
      <c r="H550" s="24"/>
      <c r="I550" s="24"/>
      <c r="J550" s="122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>
      <c r="A551" s="24"/>
      <c r="B551" s="24"/>
      <c r="C551" s="24"/>
      <c r="D551" s="24"/>
      <c r="E551" s="24"/>
      <c r="F551" s="122"/>
      <c r="G551" s="24"/>
      <c r="H551" s="24"/>
      <c r="I551" s="24"/>
      <c r="J551" s="122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>
      <c r="A552" s="24"/>
      <c r="B552" s="24"/>
      <c r="C552" s="24"/>
      <c r="D552" s="24"/>
      <c r="E552" s="24"/>
      <c r="F552" s="122"/>
      <c r="G552" s="24"/>
      <c r="H552" s="24"/>
      <c r="I552" s="24"/>
      <c r="J552" s="122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>
      <c r="A553" s="24"/>
      <c r="B553" s="24"/>
      <c r="C553" s="24"/>
      <c r="D553" s="24"/>
      <c r="E553" s="24"/>
      <c r="F553" s="122"/>
      <c r="G553" s="24"/>
      <c r="H553" s="24"/>
      <c r="I553" s="24"/>
      <c r="J553" s="122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>
      <c r="A554" s="24"/>
      <c r="B554" s="24"/>
      <c r="C554" s="24"/>
      <c r="D554" s="24"/>
      <c r="E554" s="24"/>
      <c r="F554" s="122"/>
      <c r="G554" s="24"/>
      <c r="H554" s="24"/>
      <c r="I554" s="24"/>
      <c r="J554" s="122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>
      <c r="A555" s="24"/>
      <c r="B555" s="24"/>
      <c r="C555" s="24"/>
      <c r="D555" s="24"/>
      <c r="E555" s="24"/>
      <c r="F555" s="122"/>
      <c r="G555" s="24"/>
      <c r="H555" s="24"/>
      <c r="I555" s="24"/>
      <c r="J555" s="122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>
      <c r="A556" s="24"/>
      <c r="B556" s="24"/>
      <c r="C556" s="24"/>
      <c r="D556" s="24"/>
      <c r="E556" s="24"/>
      <c r="F556" s="122"/>
      <c r="G556" s="24"/>
      <c r="H556" s="24"/>
      <c r="I556" s="24"/>
      <c r="J556" s="122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>
      <c r="A557" s="24"/>
      <c r="B557" s="24"/>
      <c r="C557" s="24"/>
      <c r="D557" s="24"/>
      <c r="E557" s="24"/>
      <c r="F557" s="122"/>
      <c r="G557" s="24"/>
      <c r="H557" s="24"/>
      <c r="I557" s="24"/>
      <c r="J557" s="122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>
      <c r="A558" s="24"/>
      <c r="B558" s="24"/>
      <c r="C558" s="24"/>
      <c r="D558" s="24"/>
      <c r="E558" s="24"/>
      <c r="F558" s="122"/>
      <c r="G558" s="24"/>
      <c r="H558" s="24"/>
      <c r="I558" s="24"/>
      <c r="J558" s="122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>
      <c r="A559" s="24"/>
      <c r="B559" s="24"/>
      <c r="C559" s="24"/>
      <c r="D559" s="24"/>
      <c r="E559" s="24"/>
      <c r="F559" s="122"/>
      <c r="G559" s="24"/>
      <c r="H559" s="24"/>
      <c r="I559" s="24"/>
      <c r="J559" s="122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>
      <c r="A560" s="24"/>
      <c r="B560" s="24"/>
      <c r="C560" s="24"/>
      <c r="D560" s="24"/>
      <c r="E560" s="24"/>
      <c r="F560" s="122"/>
      <c r="G560" s="24"/>
      <c r="H560" s="24"/>
      <c r="I560" s="24"/>
      <c r="J560" s="122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>
      <c r="A561" s="24"/>
      <c r="B561" s="24"/>
      <c r="C561" s="24"/>
      <c r="D561" s="24"/>
      <c r="E561" s="24"/>
      <c r="F561" s="122"/>
      <c r="G561" s="24"/>
      <c r="H561" s="24"/>
      <c r="I561" s="24"/>
      <c r="J561" s="122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>
      <c r="A562" s="24"/>
      <c r="B562" s="24"/>
      <c r="C562" s="24"/>
      <c r="D562" s="24"/>
      <c r="E562" s="24"/>
      <c r="F562" s="122"/>
      <c r="G562" s="24"/>
      <c r="H562" s="24"/>
      <c r="I562" s="24"/>
      <c r="J562" s="122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>
      <c r="A563" s="24"/>
      <c r="B563" s="24"/>
      <c r="C563" s="24"/>
      <c r="D563" s="24"/>
      <c r="E563" s="24"/>
      <c r="F563" s="122"/>
      <c r="G563" s="24"/>
      <c r="H563" s="24"/>
      <c r="I563" s="24"/>
      <c r="J563" s="122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>
      <c r="A564" s="24"/>
      <c r="B564" s="24"/>
      <c r="C564" s="24"/>
      <c r="D564" s="24"/>
      <c r="E564" s="24"/>
      <c r="F564" s="122"/>
      <c r="G564" s="24"/>
      <c r="H564" s="24"/>
      <c r="I564" s="24"/>
      <c r="J564" s="122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>
      <c r="A565" s="24"/>
      <c r="B565" s="24"/>
      <c r="C565" s="24"/>
      <c r="D565" s="24"/>
      <c r="E565" s="24"/>
      <c r="F565" s="122"/>
      <c r="G565" s="24"/>
      <c r="H565" s="24"/>
      <c r="I565" s="24"/>
      <c r="J565" s="122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>
      <c r="A566" s="24"/>
      <c r="B566" s="24"/>
      <c r="C566" s="24"/>
      <c r="D566" s="24"/>
      <c r="E566" s="24"/>
      <c r="F566" s="122"/>
      <c r="G566" s="24"/>
      <c r="H566" s="24"/>
      <c r="I566" s="24"/>
      <c r="J566" s="122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>
      <c r="A567" s="24"/>
      <c r="B567" s="24"/>
      <c r="C567" s="24"/>
      <c r="D567" s="24"/>
      <c r="E567" s="24"/>
      <c r="F567" s="122"/>
      <c r="G567" s="24"/>
      <c r="H567" s="24"/>
      <c r="I567" s="24"/>
      <c r="J567" s="122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>
      <c r="A568" s="24"/>
      <c r="B568" s="24"/>
      <c r="C568" s="24"/>
      <c r="D568" s="24"/>
      <c r="E568" s="24"/>
      <c r="F568" s="122"/>
      <c r="G568" s="24"/>
      <c r="H568" s="24"/>
      <c r="I568" s="24"/>
      <c r="J568" s="122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>
      <c r="A569" s="24"/>
      <c r="B569" s="24"/>
      <c r="C569" s="24"/>
      <c r="D569" s="24"/>
      <c r="E569" s="24"/>
      <c r="F569" s="122"/>
      <c r="G569" s="24"/>
      <c r="H569" s="24"/>
      <c r="I569" s="24"/>
      <c r="J569" s="122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>
      <c r="A570" s="24"/>
      <c r="B570" s="24"/>
      <c r="C570" s="24"/>
      <c r="D570" s="24"/>
      <c r="E570" s="24"/>
      <c r="F570" s="122"/>
      <c r="G570" s="24"/>
      <c r="H570" s="24"/>
      <c r="I570" s="24"/>
      <c r="J570" s="122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>
      <c r="A571" s="24"/>
      <c r="B571" s="24"/>
      <c r="C571" s="24"/>
      <c r="D571" s="24"/>
      <c r="E571" s="24"/>
      <c r="F571" s="122"/>
      <c r="G571" s="24"/>
      <c r="H571" s="24"/>
      <c r="I571" s="24"/>
      <c r="J571" s="122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>
      <c r="A572" s="24"/>
      <c r="B572" s="24"/>
      <c r="C572" s="24"/>
      <c r="D572" s="24"/>
      <c r="E572" s="24"/>
      <c r="F572" s="122"/>
      <c r="G572" s="24"/>
      <c r="H572" s="24"/>
      <c r="I572" s="24"/>
      <c r="J572" s="122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>
      <c r="A573" s="24"/>
      <c r="B573" s="24"/>
      <c r="C573" s="24"/>
      <c r="D573" s="24"/>
      <c r="E573" s="24"/>
      <c r="F573" s="122"/>
      <c r="G573" s="24"/>
      <c r="H573" s="24"/>
      <c r="I573" s="24"/>
      <c r="J573" s="122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>
      <c r="A574" s="24"/>
      <c r="B574" s="24"/>
      <c r="C574" s="24"/>
      <c r="D574" s="24"/>
      <c r="E574" s="24"/>
      <c r="F574" s="122"/>
      <c r="G574" s="24"/>
      <c r="H574" s="24"/>
      <c r="I574" s="24"/>
      <c r="J574" s="122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>
      <c r="A575" s="24"/>
      <c r="B575" s="24"/>
      <c r="C575" s="24"/>
      <c r="D575" s="24"/>
      <c r="E575" s="24"/>
      <c r="F575" s="122"/>
      <c r="G575" s="24"/>
      <c r="H575" s="24"/>
      <c r="I575" s="24"/>
      <c r="J575" s="122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>
      <c r="A576" s="24"/>
      <c r="B576" s="24"/>
      <c r="C576" s="24"/>
      <c r="D576" s="24"/>
      <c r="E576" s="24"/>
      <c r="F576" s="122"/>
      <c r="G576" s="24"/>
      <c r="H576" s="24"/>
      <c r="I576" s="24"/>
      <c r="J576" s="122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>
      <c r="A577" s="24"/>
      <c r="B577" s="24"/>
      <c r="C577" s="24"/>
      <c r="D577" s="24"/>
      <c r="E577" s="24"/>
      <c r="F577" s="122"/>
      <c r="G577" s="24"/>
      <c r="H577" s="24"/>
      <c r="I577" s="24"/>
      <c r="J577" s="122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>
      <c r="A578" s="24"/>
      <c r="B578" s="24"/>
      <c r="C578" s="24"/>
      <c r="D578" s="24"/>
      <c r="E578" s="24"/>
      <c r="F578" s="122"/>
      <c r="G578" s="24"/>
      <c r="H578" s="24"/>
      <c r="I578" s="24"/>
      <c r="J578" s="122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>
      <c r="A579" s="24"/>
      <c r="B579" s="24"/>
      <c r="C579" s="24"/>
      <c r="D579" s="24"/>
      <c r="E579" s="24"/>
      <c r="F579" s="122"/>
      <c r="G579" s="24"/>
      <c r="H579" s="24"/>
      <c r="I579" s="24"/>
      <c r="J579" s="122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>
      <c r="A580" s="24"/>
      <c r="B580" s="24"/>
      <c r="C580" s="24"/>
      <c r="D580" s="24"/>
      <c r="E580" s="24"/>
      <c r="F580" s="122"/>
      <c r="G580" s="24"/>
      <c r="H580" s="24"/>
      <c r="I580" s="24"/>
      <c r="J580" s="122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>
      <c r="A581" s="24"/>
      <c r="B581" s="24"/>
      <c r="C581" s="24"/>
      <c r="D581" s="24"/>
      <c r="E581" s="24"/>
      <c r="F581" s="122"/>
      <c r="G581" s="24"/>
      <c r="H581" s="24"/>
      <c r="I581" s="24"/>
      <c r="J581" s="122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>
      <c r="A582" s="24"/>
      <c r="B582" s="24"/>
      <c r="C582" s="24"/>
      <c r="D582" s="24"/>
      <c r="E582" s="24"/>
      <c r="F582" s="122"/>
      <c r="G582" s="24"/>
      <c r="H582" s="24"/>
      <c r="I582" s="24"/>
      <c r="J582" s="122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>
      <c r="A583" s="24"/>
      <c r="B583" s="24"/>
      <c r="C583" s="24"/>
      <c r="D583" s="24"/>
      <c r="E583" s="24"/>
      <c r="F583" s="122"/>
      <c r="G583" s="24"/>
      <c r="H583" s="24"/>
      <c r="I583" s="24"/>
      <c r="J583" s="122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>
      <c r="A584" s="24"/>
      <c r="B584" s="24"/>
      <c r="C584" s="24"/>
      <c r="D584" s="24"/>
      <c r="E584" s="24"/>
      <c r="F584" s="122"/>
      <c r="G584" s="24"/>
      <c r="H584" s="24"/>
      <c r="I584" s="24"/>
      <c r="J584" s="122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>
      <c r="A585" s="24"/>
      <c r="B585" s="24"/>
      <c r="C585" s="24"/>
      <c r="D585" s="24"/>
      <c r="E585" s="24"/>
      <c r="F585" s="122"/>
      <c r="G585" s="24"/>
      <c r="H585" s="24"/>
      <c r="I585" s="24"/>
      <c r="J585" s="122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>
      <c r="A586" s="24"/>
      <c r="B586" s="24"/>
      <c r="C586" s="24"/>
      <c r="D586" s="24"/>
      <c r="E586" s="24"/>
      <c r="F586" s="122"/>
      <c r="G586" s="24"/>
      <c r="H586" s="24"/>
      <c r="I586" s="24"/>
      <c r="J586" s="122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>
      <c r="A587" s="24"/>
      <c r="B587" s="24"/>
      <c r="C587" s="24"/>
      <c r="D587" s="24"/>
      <c r="E587" s="24"/>
      <c r="F587" s="122"/>
      <c r="G587" s="24"/>
      <c r="H587" s="24"/>
      <c r="I587" s="24"/>
      <c r="J587" s="122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>
      <c r="A588" s="24"/>
      <c r="B588" s="24"/>
      <c r="C588" s="24"/>
      <c r="D588" s="24"/>
      <c r="E588" s="24"/>
      <c r="F588" s="122"/>
      <c r="G588" s="24"/>
      <c r="H588" s="24"/>
      <c r="I588" s="24"/>
      <c r="J588" s="122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>
      <c r="A589" s="24"/>
      <c r="B589" s="24"/>
      <c r="C589" s="24"/>
      <c r="D589" s="24"/>
      <c r="E589" s="24"/>
      <c r="F589" s="122"/>
      <c r="G589" s="24"/>
      <c r="H589" s="24"/>
      <c r="I589" s="24"/>
      <c r="J589" s="122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>
      <c r="A590" s="24"/>
      <c r="B590" s="24"/>
      <c r="C590" s="24"/>
      <c r="D590" s="24"/>
      <c r="E590" s="24"/>
      <c r="F590" s="122"/>
      <c r="G590" s="24"/>
      <c r="H590" s="24"/>
      <c r="I590" s="24"/>
      <c r="J590" s="122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>
      <c r="A591" s="24"/>
      <c r="B591" s="24"/>
      <c r="C591" s="24"/>
      <c r="D591" s="24"/>
      <c r="E591" s="24"/>
      <c r="F591" s="122"/>
      <c r="G591" s="24"/>
      <c r="H591" s="24"/>
      <c r="I591" s="24"/>
      <c r="J591" s="122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>
      <c r="A592" s="24"/>
      <c r="B592" s="24"/>
      <c r="C592" s="24"/>
      <c r="D592" s="24"/>
      <c r="E592" s="24"/>
      <c r="F592" s="122"/>
      <c r="G592" s="24"/>
      <c r="H592" s="24"/>
      <c r="I592" s="24"/>
      <c r="J592" s="122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>
      <c r="A593" s="24"/>
      <c r="B593" s="24"/>
      <c r="C593" s="24"/>
      <c r="D593" s="24"/>
      <c r="E593" s="24"/>
      <c r="F593" s="122"/>
      <c r="G593" s="24"/>
      <c r="H593" s="24"/>
      <c r="I593" s="24"/>
      <c r="J593" s="122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>
      <c r="A594" s="24"/>
      <c r="B594" s="24"/>
      <c r="C594" s="24"/>
      <c r="D594" s="24"/>
      <c r="E594" s="24"/>
      <c r="F594" s="122"/>
      <c r="G594" s="24"/>
      <c r="H594" s="24"/>
      <c r="I594" s="24"/>
      <c r="J594" s="122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>
      <c r="A595" s="24"/>
      <c r="B595" s="24"/>
      <c r="C595" s="24"/>
      <c r="D595" s="24"/>
      <c r="E595" s="24"/>
      <c r="F595" s="122"/>
      <c r="G595" s="24"/>
      <c r="H595" s="24"/>
      <c r="I595" s="24"/>
      <c r="J595" s="122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>
      <c r="A596" s="24"/>
      <c r="B596" s="24"/>
      <c r="C596" s="24"/>
      <c r="D596" s="24"/>
      <c r="E596" s="24"/>
      <c r="F596" s="122"/>
      <c r="G596" s="24"/>
      <c r="H596" s="24"/>
      <c r="I596" s="24"/>
      <c r="J596" s="122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>
      <c r="A597" s="24"/>
      <c r="B597" s="24"/>
      <c r="C597" s="24"/>
      <c r="D597" s="24"/>
      <c r="E597" s="24"/>
      <c r="F597" s="122"/>
      <c r="G597" s="24"/>
      <c r="H597" s="24"/>
      <c r="I597" s="24"/>
      <c r="J597" s="122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>
      <c r="A598" s="24"/>
      <c r="B598" s="24"/>
      <c r="C598" s="24"/>
      <c r="D598" s="24"/>
      <c r="E598" s="24"/>
      <c r="F598" s="122"/>
      <c r="G598" s="24"/>
      <c r="H598" s="24"/>
      <c r="I598" s="24"/>
      <c r="J598" s="122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>
      <c r="A599" s="24"/>
      <c r="B599" s="24"/>
      <c r="C599" s="24"/>
      <c r="D599" s="24"/>
      <c r="E599" s="24"/>
      <c r="F599" s="122"/>
      <c r="G599" s="24"/>
      <c r="H599" s="24"/>
      <c r="I599" s="24"/>
      <c r="J599" s="122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>
      <c r="A600" s="24"/>
      <c r="B600" s="24"/>
      <c r="C600" s="24"/>
      <c r="D600" s="24"/>
      <c r="E600" s="24"/>
      <c r="F600" s="122"/>
      <c r="G600" s="24"/>
      <c r="H600" s="24"/>
      <c r="I600" s="24"/>
      <c r="J600" s="122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>
      <c r="A601" s="24"/>
      <c r="B601" s="24"/>
      <c r="C601" s="24"/>
      <c r="D601" s="24"/>
      <c r="E601" s="24"/>
      <c r="F601" s="122"/>
      <c r="G601" s="24"/>
      <c r="H601" s="24"/>
      <c r="I601" s="24"/>
      <c r="J601" s="122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>
      <c r="A602" s="24"/>
      <c r="B602" s="24"/>
      <c r="C602" s="24"/>
      <c r="D602" s="24"/>
      <c r="E602" s="24"/>
      <c r="F602" s="122"/>
      <c r="G602" s="24"/>
      <c r="H602" s="24"/>
      <c r="I602" s="24"/>
      <c r="J602" s="122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>
      <c r="A603" s="24"/>
      <c r="B603" s="24"/>
      <c r="C603" s="24"/>
      <c r="D603" s="24"/>
      <c r="E603" s="24"/>
      <c r="F603" s="122"/>
      <c r="G603" s="24"/>
      <c r="H603" s="24"/>
      <c r="I603" s="24"/>
      <c r="J603" s="122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>
      <c r="A604" s="24"/>
      <c r="B604" s="24"/>
      <c r="C604" s="24"/>
      <c r="D604" s="24"/>
      <c r="E604" s="24"/>
      <c r="F604" s="122"/>
      <c r="G604" s="24"/>
      <c r="H604" s="24"/>
      <c r="I604" s="24"/>
      <c r="J604" s="122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>
      <c r="A605" s="24"/>
      <c r="B605" s="24"/>
      <c r="C605" s="24"/>
      <c r="D605" s="24"/>
      <c r="E605" s="24"/>
      <c r="F605" s="122"/>
      <c r="G605" s="24"/>
      <c r="H605" s="24"/>
      <c r="I605" s="24"/>
      <c r="J605" s="122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>
      <c r="A606" s="24"/>
      <c r="B606" s="24"/>
      <c r="C606" s="24"/>
      <c r="D606" s="24"/>
      <c r="E606" s="24"/>
      <c r="F606" s="122"/>
      <c r="G606" s="24"/>
      <c r="H606" s="24"/>
      <c r="I606" s="24"/>
      <c r="J606" s="122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>
      <c r="A607" s="24"/>
      <c r="B607" s="24"/>
      <c r="C607" s="24"/>
      <c r="D607" s="24"/>
      <c r="E607" s="24"/>
      <c r="F607" s="122"/>
      <c r="G607" s="24"/>
      <c r="H607" s="24"/>
      <c r="I607" s="24"/>
      <c r="J607" s="122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>
      <c r="A608" s="24"/>
      <c r="B608" s="24"/>
      <c r="C608" s="24"/>
      <c r="D608" s="24"/>
      <c r="E608" s="24"/>
      <c r="F608" s="122"/>
      <c r="G608" s="24"/>
      <c r="H608" s="24"/>
      <c r="I608" s="24"/>
      <c r="J608" s="122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>
      <c r="A609" s="24"/>
      <c r="B609" s="24"/>
      <c r="C609" s="24"/>
      <c r="D609" s="24"/>
      <c r="E609" s="24"/>
      <c r="F609" s="122"/>
      <c r="G609" s="24"/>
      <c r="H609" s="24"/>
      <c r="I609" s="24"/>
      <c r="J609" s="122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>
      <c r="A610" s="24"/>
      <c r="B610" s="24"/>
      <c r="C610" s="24"/>
      <c r="D610" s="24"/>
      <c r="E610" s="24"/>
      <c r="F610" s="122"/>
      <c r="G610" s="24"/>
      <c r="H610" s="24"/>
      <c r="I610" s="24"/>
      <c r="J610" s="122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>
      <c r="A611" s="24"/>
      <c r="B611" s="24"/>
      <c r="C611" s="24"/>
      <c r="D611" s="24"/>
      <c r="E611" s="24"/>
      <c r="F611" s="122"/>
      <c r="G611" s="24"/>
      <c r="H611" s="24"/>
      <c r="I611" s="24"/>
      <c r="J611" s="122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>
      <c r="A612" s="24"/>
      <c r="B612" s="24"/>
      <c r="C612" s="24"/>
      <c r="D612" s="24"/>
      <c r="E612" s="24"/>
      <c r="F612" s="122"/>
      <c r="G612" s="24"/>
      <c r="H612" s="24"/>
      <c r="I612" s="24"/>
      <c r="J612" s="122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>
      <c r="A613" s="24"/>
      <c r="B613" s="24"/>
      <c r="C613" s="24"/>
      <c r="D613" s="24"/>
      <c r="E613" s="24"/>
      <c r="F613" s="122"/>
      <c r="G613" s="24"/>
      <c r="H613" s="24"/>
      <c r="I613" s="24"/>
      <c r="J613" s="122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>
      <c r="A614" s="24"/>
      <c r="B614" s="24"/>
      <c r="C614" s="24"/>
      <c r="D614" s="24"/>
      <c r="E614" s="24"/>
      <c r="F614" s="122"/>
      <c r="G614" s="24"/>
      <c r="H614" s="24"/>
      <c r="I614" s="24"/>
      <c r="J614" s="122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>
      <c r="A615" s="24"/>
      <c r="B615" s="24"/>
      <c r="C615" s="24"/>
      <c r="D615" s="24"/>
      <c r="E615" s="24"/>
      <c r="F615" s="122"/>
      <c r="G615" s="24"/>
      <c r="H615" s="24"/>
      <c r="I615" s="24"/>
      <c r="J615" s="122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>
      <c r="A616" s="24"/>
      <c r="B616" s="24"/>
      <c r="C616" s="24"/>
      <c r="D616" s="24"/>
      <c r="E616" s="24"/>
      <c r="F616" s="122"/>
      <c r="G616" s="24"/>
      <c r="H616" s="24"/>
      <c r="I616" s="24"/>
      <c r="J616" s="122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>
      <c r="A617" s="24"/>
      <c r="B617" s="24"/>
      <c r="C617" s="24"/>
      <c r="D617" s="24"/>
      <c r="E617" s="24"/>
      <c r="F617" s="122"/>
      <c r="G617" s="24"/>
      <c r="H617" s="24"/>
      <c r="I617" s="24"/>
      <c r="J617" s="122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>
      <c r="A618" s="24"/>
      <c r="B618" s="24"/>
      <c r="C618" s="24"/>
      <c r="D618" s="24"/>
      <c r="E618" s="24"/>
      <c r="F618" s="122"/>
      <c r="G618" s="24"/>
      <c r="H618" s="24"/>
      <c r="I618" s="24"/>
      <c r="J618" s="122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>
      <c r="A619" s="24"/>
      <c r="B619" s="24"/>
      <c r="C619" s="24"/>
      <c r="D619" s="24"/>
      <c r="E619" s="24"/>
      <c r="F619" s="122"/>
      <c r="G619" s="24"/>
      <c r="H619" s="24"/>
      <c r="I619" s="24"/>
      <c r="J619" s="122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>
      <c r="A620" s="24"/>
      <c r="B620" s="24"/>
      <c r="C620" s="24"/>
      <c r="D620" s="24"/>
      <c r="E620" s="24"/>
      <c r="F620" s="122"/>
      <c r="G620" s="24"/>
      <c r="H620" s="24"/>
      <c r="I620" s="24"/>
      <c r="J620" s="122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>
      <c r="A621" s="24"/>
      <c r="B621" s="24"/>
      <c r="C621" s="24"/>
      <c r="D621" s="24"/>
      <c r="E621" s="24"/>
      <c r="F621" s="122"/>
      <c r="G621" s="24"/>
      <c r="H621" s="24"/>
      <c r="I621" s="24"/>
      <c r="J621" s="122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>
      <c r="A622" s="24"/>
      <c r="B622" s="24"/>
      <c r="C622" s="24"/>
      <c r="D622" s="24"/>
      <c r="E622" s="24"/>
      <c r="F622" s="122"/>
      <c r="G622" s="24"/>
      <c r="H622" s="24"/>
      <c r="I622" s="24"/>
      <c r="J622" s="122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>
      <c r="A623" s="24"/>
      <c r="B623" s="24"/>
      <c r="C623" s="24"/>
      <c r="D623" s="24"/>
      <c r="E623" s="24"/>
      <c r="F623" s="122"/>
      <c r="G623" s="24"/>
      <c r="H623" s="24"/>
      <c r="I623" s="24"/>
      <c r="J623" s="122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>
      <c r="A624" s="24"/>
      <c r="B624" s="24"/>
      <c r="C624" s="24"/>
      <c r="D624" s="24"/>
      <c r="E624" s="24"/>
      <c r="F624" s="122"/>
      <c r="G624" s="24"/>
      <c r="H624" s="24"/>
      <c r="I624" s="24"/>
      <c r="J624" s="122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>
      <c r="A625" s="24"/>
      <c r="B625" s="24"/>
      <c r="C625" s="24"/>
      <c r="D625" s="24"/>
      <c r="E625" s="24"/>
      <c r="F625" s="122"/>
      <c r="G625" s="24"/>
      <c r="H625" s="24"/>
      <c r="I625" s="24"/>
      <c r="J625" s="122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>
      <c r="A626" s="24"/>
      <c r="B626" s="24"/>
      <c r="C626" s="24"/>
      <c r="D626" s="24"/>
      <c r="E626" s="24"/>
      <c r="F626" s="122"/>
      <c r="G626" s="24"/>
      <c r="H626" s="24"/>
      <c r="I626" s="24"/>
      <c r="J626" s="122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>
      <c r="A627" s="24"/>
      <c r="B627" s="24"/>
      <c r="C627" s="24"/>
      <c r="D627" s="24"/>
      <c r="E627" s="24"/>
      <c r="F627" s="122"/>
      <c r="G627" s="24"/>
      <c r="H627" s="24"/>
      <c r="I627" s="24"/>
      <c r="J627" s="122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>
      <c r="A628" s="24"/>
      <c r="B628" s="24"/>
      <c r="C628" s="24"/>
      <c r="D628" s="24"/>
      <c r="E628" s="24"/>
      <c r="F628" s="122"/>
      <c r="G628" s="24"/>
      <c r="H628" s="24"/>
      <c r="I628" s="24"/>
      <c r="J628" s="122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>
      <c r="A629" s="24"/>
      <c r="B629" s="24"/>
      <c r="C629" s="24"/>
      <c r="D629" s="24"/>
      <c r="E629" s="24"/>
      <c r="F629" s="122"/>
      <c r="G629" s="24"/>
      <c r="H629" s="24"/>
      <c r="I629" s="24"/>
      <c r="J629" s="122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>
      <c r="A630" s="24"/>
      <c r="B630" s="24"/>
      <c r="C630" s="24"/>
      <c r="D630" s="24"/>
      <c r="E630" s="24"/>
      <c r="F630" s="122"/>
      <c r="G630" s="24"/>
      <c r="H630" s="24"/>
      <c r="I630" s="24"/>
      <c r="J630" s="122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>
      <c r="A631" s="24"/>
      <c r="B631" s="24"/>
      <c r="C631" s="24"/>
      <c r="D631" s="24"/>
      <c r="E631" s="24"/>
      <c r="F631" s="122"/>
      <c r="G631" s="24"/>
      <c r="H631" s="24"/>
      <c r="I631" s="24"/>
      <c r="J631" s="122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>
      <c r="A632" s="24"/>
      <c r="B632" s="24"/>
      <c r="C632" s="24"/>
      <c r="D632" s="24"/>
      <c r="E632" s="24"/>
      <c r="F632" s="122"/>
      <c r="G632" s="24"/>
      <c r="H632" s="24"/>
      <c r="I632" s="24"/>
      <c r="J632" s="122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>
      <c r="A633" s="24"/>
      <c r="B633" s="24"/>
      <c r="C633" s="24"/>
      <c r="D633" s="24"/>
      <c r="E633" s="24"/>
      <c r="F633" s="122"/>
      <c r="G633" s="24"/>
      <c r="H633" s="24"/>
      <c r="I633" s="24"/>
      <c r="J633" s="122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>
      <c r="A634" s="24"/>
      <c r="B634" s="24"/>
      <c r="C634" s="24"/>
      <c r="D634" s="24"/>
      <c r="E634" s="24"/>
      <c r="F634" s="122"/>
      <c r="G634" s="24"/>
      <c r="H634" s="24"/>
      <c r="I634" s="24"/>
      <c r="J634" s="122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>
      <c r="A635" s="24"/>
      <c r="B635" s="24"/>
      <c r="C635" s="24"/>
      <c r="D635" s="24"/>
      <c r="E635" s="24"/>
      <c r="F635" s="122"/>
      <c r="G635" s="24"/>
      <c r="H635" s="24"/>
      <c r="I635" s="24"/>
      <c r="J635" s="122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>
      <c r="A636" s="24"/>
      <c r="B636" s="24"/>
      <c r="C636" s="24"/>
      <c r="D636" s="24"/>
      <c r="E636" s="24"/>
      <c r="F636" s="122"/>
      <c r="G636" s="24"/>
      <c r="H636" s="24"/>
      <c r="I636" s="24"/>
      <c r="J636" s="122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>
      <c r="A637" s="24"/>
      <c r="B637" s="24"/>
      <c r="C637" s="24"/>
      <c r="D637" s="24"/>
      <c r="E637" s="24"/>
      <c r="F637" s="122"/>
      <c r="G637" s="24"/>
      <c r="H637" s="24"/>
      <c r="I637" s="24"/>
      <c r="J637" s="122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>
      <c r="A638" s="24"/>
      <c r="B638" s="24"/>
      <c r="C638" s="24"/>
      <c r="D638" s="24"/>
      <c r="E638" s="24"/>
      <c r="F638" s="122"/>
      <c r="G638" s="24"/>
      <c r="H638" s="24"/>
      <c r="I638" s="24"/>
      <c r="J638" s="122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>
      <c r="A639" s="24"/>
      <c r="B639" s="24"/>
      <c r="C639" s="24"/>
      <c r="D639" s="24"/>
      <c r="E639" s="24"/>
      <c r="F639" s="122"/>
      <c r="G639" s="24"/>
      <c r="H639" s="24"/>
      <c r="I639" s="24"/>
      <c r="J639" s="122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>
      <c r="A640" s="24"/>
      <c r="B640" s="24"/>
      <c r="C640" s="24"/>
      <c r="D640" s="24"/>
      <c r="E640" s="24"/>
      <c r="F640" s="122"/>
      <c r="G640" s="24"/>
      <c r="H640" s="24"/>
      <c r="I640" s="24"/>
      <c r="J640" s="122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>
      <c r="A641" s="24"/>
      <c r="B641" s="24"/>
      <c r="C641" s="24"/>
      <c r="D641" s="24"/>
      <c r="E641" s="24"/>
      <c r="F641" s="122"/>
      <c r="G641" s="24"/>
      <c r="H641" s="24"/>
      <c r="I641" s="24"/>
      <c r="J641" s="122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>
      <c r="A642" s="24"/>
      <c r="B642" s="24"/>
      <c r="C642" s="24"/>
      <c r="D642" s="24"/>
      <c r="E642" s="24"/>
      <c r="F642" s="122"/>
      <c r="G642" s="24"/>
      <c r="H642" s="24"/>
      <c r="I642" s="24"/>
      <c r="J642" s="122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>
      <c r="A643" s="24"/>
      <c r="B643" s="24"/>
      <c r="C643" s="24"/>
      <c r="D643" s="24"/>
      <c r="E643" s="24"/>
      <c r="F643" s="122"/>
      <c r="G643" s="24"/>
      <c r="H643" s="24"/>
      <c r="I643" s="24"/>
      <c r="J643" s="122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>
      <c r="A644" s="24"/>
      <c r="B644" s="24"/>
      <c r="C644" s="24"/>
      <c r="D644" s="24"/>
      <c r="E644" s="24"/>
      <c r="F644" s="122"/>
      <c r="G644" s="24"/>
      <c r="H644" s="24"/>
      <c r="I644" s="24"/>
      <c r="J644" s="122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>
      <c r="A645" s="24"/>
      <c r="B645" s="24"/>
      <c r="C645" s="24"/>
      <c r="D645" s="24"/>
      <c r="E645" s="24"/>
      <c r="F645" s="122"/>
      <c r="G645" s="24"/>
      <c r="H645" s="24"/>
      <c r="I645" s="24"/>
      <c r="J645" s="122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>
      <c r="A646" s="24"/>
      <c r="B646" s="24"/>
      <c r="C646" s="24"/>
      <c r="D646" s="24"/>
      <c r="E646" s="24"/>
      <c r="F646" s="122"/>
      <c r="G646" s="24"/>
      <c r="H646" s="24"/>
      <c r="I646" s="24"/>
      <c r="J646" s="122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>
      <c r="A647" s="24"/>
      <c r="B647" s="24"/>
      <c r="C647" s="24"/>
      <c r="D647" s="24"/>
      <c r="E647" s="24"/>
      <c r="F647" s="122"/>
      <c r="G647" s="24"/>
      <c r="H647" s="24"/>
      <c r="I647" s="24"/>
      <c r="J647" s="122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>
      <c r="A648" s="24"/>
      <c r="B648" s="24"/>
      <c r="C648" s="24"/>
      <c r="D648" s="24"/>
      <c r="E648" s="24"/>
      <c r="F648" s="122"/>
      <c r="G648" s="24"/>
      <c r="H648" s="24"/>
      <c r="I648" s="24"/>
      <c r="J648" s="122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>
      <c r="A649" s="24"/>
      <c r="B649" s="24"/>
      <c r="C649" s="24"/>
      <c r="D649" s="24"/>
      <c r="E649" s="24"/>
      <c r="F649" s="122"/>
      <c r="G649" s="24"/>
      <c r="H649" s="24"/>
      <c r="I649" s="24"/>
      <c r="J649" s="122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>
      <c r="A650" s="24"/>
      <c r="B650" s="24"/>
      <c r="C650" s="24"/>
      <c r="D650" s="24"/>
      <c r="E650" s="24"/>
      <c r="F650" s="122"/>
      <c r="G650" s="24"/>
      <c r="H650" s="24"/>
      <c r="I650" s="24"/>
      <c r="J650" s="122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>
      <c r="A651" s="24"/>
      <c r="B651" s="24"/>
      <c r="C651" s="24"/>
      <c r="D651" s="24"/>
      <c r="E651" s="24"/>
      <c r="F651" s="122"/>
      <c r="G651" s="24"/>
      <c r="H651" s="24"/>
      <c r="I651" s="24"/>
      <c r="J651" s="122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>
      <c r="A652" s="24"/>
      <c r="B652" s="24"/>
      <c r="C652" s="24"/>
      <c r="D652" s="24"/>
      <c r="E652" s="24"/>
      <c r="F652" s="122"/>
      <c r="G652" s="24"/>
      <c r="H652" s="24"/>
      <c r="I652" s="24"/>
      <c r="J652" s="122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>
      <c r="A653" s="24"/>
      <c r="B653" s="24"/>
      <c r="C653" s="24"/>
      <c r="D653" s="24"/>
      <c r="E653" s="24"/>
      <c r="F653" s="122"/>
      <c r="G653" s="24"/>
      <c r="H653" s="24"/>
      <c r="I653" s="24"/>
      <c r="J653" s="122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>
      <c r="A654" s="24"/>
      <c r="B654" s="24"/>
      <c r="C654" s="24"/>
      <c r="D654" s="24"/>
      <c r="E654" s="24"/>
      <c r="F654" s="122"/>
      <c r="G654" s="24"/>
      <c r="H654" s="24"/>
      <c r="I654" s="24"/>
      <c r="J654" s="122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>
      <c r="A655" s="24"/>
      <c r="B655" s="24"/>
      <c r="C655" s="24"/>
      <c r="D655" s="24"/>
      <c r="E655" s="24"/>
      <c r="F655" s="122"/>
      <c r="G655" s="24"/>
      <c r="H655" s="24"/>
      <c r="I655" s="24"/>
      <c r="J655" s="122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>
      <c r="A656" s="24"/>
      <c r="B656" s="24"/>
      <c r="C656" s="24"/>
      <c r="D656" s="24"/>
      <c r="E656" s="24"/>
      <c r="F656" s="122"/>
      <c r="G656" s="24"/>
      <c r="H656" s="24"/>
      <c r="I656" s="24"/>
      <c r="J656" s="122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>
      <c r="A657" s="24"/>
      <c r="B657" s="24"/>
      <c r="C657" s="24"/>
      <c r="D657" s="24"/>
      <c r="E657" s="24"/>
      <c r="F657" s="122"/>
      <c r="G657" s="24"/>
      <c r="H657" s="24"/>
      <c r="I657" s="24"/>
      <c r="J657" s="122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>
      <c r="A658" s="24"/>
      <c r="B658" s="24"/>
      <c r="C658" s="24"/>
      <c r="D658" s="24"/>
      <c r="E658" s="24"/>
      <c r="F658" s="122"/>
      <c r="G658" s="24"/>
      <c r="H658" s="24"/>
      <c r="I658" s="24"/>
      <c r="J658" s="122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>
      <c r="A659" s="24"/>
      <c r="B659" s="24"/>
      <c r="C659" s="24"/>
      <c r="D659" s="24"/>
      <c r="E659" s="24"/>
      <c r="F659" s="122"/>
      <c r="G659" s="24"/>
      <c r="H659" s="24"/>
      <c r="I659" s="24"/>
      <c r="J659" s="122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>
      <c r="A660" s="24"/>
      <c r="B660" s="24"/>
      <c r="C660" s="24"/>
      <c r="D660" s="24"/>
      <c r="E660" s="24"/>
      <c r="F660" s="122"/>
      <c r="G660" s="24"/>
      <c r="H660" s="24"/>
      <c r="I660" s="24"/>
      <c r="J660" s="122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>
      <c r="A661" s="24"/>
      <c r="B661" s="24"/>
      <c r="C661" s="24"/>
      <c r="D661" s="24"/>
      <c r="E661" s="24"/>
      <c r="F661" s="122"/>
      <c r="G661" s="24"/>
      <c r="H661" s="24"/>
      <c r="I661" s="24"/>
      <c r="J661" s="122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>
      <c r="A662" s="24"/>
      <c r="B662" s="24"/>
      <c r="C662" s="24"/>
      <c r="D662" s="24"/>
      <c r="E662" s="24"/>
      <c r="F662" s="122"/>
      <c r="G662" s="24"/>
      <c r="H662" s="24"/>
      <c r="I662" s="24"/>
      <c r="J662" s="122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>
      <c r="A663" s="24"/>
      <c r="B663" s="24"/>
      <c r="C663" s="24"/>
      <c r="D663" s="24"/>
      <c r="E663" s="24"/>
      <c r="F663" s="122"/>
      <c r="G663" s="24"/>
      <c r="H663" s="24"/>
      <c r="I663" s="24"/>
      <c r="J663" s="122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>
      <c r="A664" s="24"/>
      <c r="B664" s="24"/>
      <c r="C664" s="24"/>
      <c r="D664" s="24"/>
      <c r="E664" s="24"/>
      <c r="F664" s="122"/>
      <c r="G664" s="24"/>
      <c r="H664" s="24"/>
      <c r="I664" s="24"/>
      <c r="J664" s="122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>
      <c r="A665" s="24"/>
      <c r="B665" s="24"/>
      <c r="C665" s="24"/>
      <c r="D665" s="24"/>
      <c r="E665" s="24"/>
      <c r="F665" s="122"/>
      <c r="G665" s="24"/>
      <c r="H665" s="24"/>
      <c r="I665" s="24"/>
      <c r="J665" s="122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>
      <c r="A666" s="24"/>
      <c r="B666" s="24"/>
      <c r="C666" s="24"/>
      <c r="D666" s="24"/>
      <c r="E666" s="24"/>
      <c r="F666" s="122"/>
      <c r="G666" s="24"/>
      <c r="H666" s="24"/>
      <c r="I666" s="24"/>
      <c r="J666" s="122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>
      <c r="A667" s="24"/>
      <c r="B667" s="24"/>
      <c r="C667" s="24"/>
      <c r="D667" s="24"/>
      <c r="E667" s="24"/>
      <c r="F667" s="122"/>
      <c r="G667" s="24"/>
      <c r="H667" s="24"/>
      <c r="I667" s="24"/>
      <c r="J667" s="122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>
      <c r="A668" s="24"/>
      <c r="B668" s="24"/>
      <c r="C668" s="24"/>
      <c r="D668" s="24"/>
      <c r="E668" s="24"/>
      <c r="F668" s="122"/>
      <c r="G668" s="24"/>
      <c r="H668" s="24"/>
      <c r="I668" s="24"/>
      <c r="J668" s="122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>
      <c r="A669" s="24"/>
      <c r="B669" s="24"/>
      <c r="C669" s="24"/>
      <c r="D669" s="24"/>
      <c r="E669" s="24"/>
      <c r="F669" s="122"/>
      <c r="G669" s="24"/>
      <c r="H669" s="24"/>
      <c r="I669" s="24"/>
      <c r="J669" s="122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>
      <c r="A670" s="24"/>
      <c r="B670" s="24"/>
      <c r="C670" s="24"/>
      <c r="D670" s="24"/>
      <c r="E670" s="24"/>
      <c r="F670" s="122"/>
      <c r="G670" s="24"/>
      <c r="H670" s="24"/>
      <c r="I670" s="24"/>
      <c r="J670" s="122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>
      <c r="A671" s="24"/>
      <c r="B671" s="24"/>
      <c r="C671" s="24"/>
      <c r="D671" s="24"/>
      <c r="E671" s="24"/>
      <c r="F671" s="122"/>
      <c r="G671" s="24"/>
      <c r="H671" s="24"/>
      <c r="I671" s="24"/>
      <c r="J671" s="122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>
      <c r="A672" s="24"/>
      <c r="B672" s="24"/>
      <c r="C672" s="24"/>
      <c r="D672" s="24"/>
      <c r="E672" s="24"/>
      <c r="F672" s="122"/>
      <c r="G672" s="24"/>
      <c r="H672" s="24"/>
      <c r="I672" s="24"/>
      <c r="J672" s="122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>
      <c r="A673" s="24"/>
      <c r="B673" s="24"/>
      <c r="C673" s="24"/>
      <c r="D673" s="24"/>
      <c r="E673" s="24"/>
      <c r="F673" s="122"/>
      <c r="G673" s="24"/>
      <c r="H673" s="24"/>
      <c r="I673" s="24"/>
      <c r="J673" s="122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>
      <c r="A674" s="24"/>
      <c r="B674" s="24"/>
      <c r="C674" s="24"/>
      <c r="D674" s="24"/>
      <c r="E674" s="24"/>
      <c r="F674" s="122"/>
      <c r="G674" s="24"/>
      <c r="H674" s="24"/>
      <c r="I674" s="24"/>
      <c r="J674" s="122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>
      <c r="A675" s="24"/>
      <c r="B675" s="24"/>
      <c r="C675" s="24"/>
      <c r="D675" s="24"/>
      <c r="E675" s="24"/>
      <c r="F675" s="122"/>
      <c r="G675" s="24"/>
      <c r="H675" s="24"/>
      <c r="I675" s="24"/>
      <c r="J675" s="122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>
      <c r="A676" s="24"/>
      <c r="B676" s="24"/>
      <c r="C676" s="24"/>
      <c r="D676" s="24"/>
      <c r="E676" s="24"/>
      <c r="F676" s="122"/>
      <c r="G676" s="24"/>
      <c r="H676" s="24"/>
      <c r="I676" s="24"/>
      <c r="J676" s="122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>
      <c r="A677" s="24"/>
      <c r="B677" s="24"/>
      <c r="C677" s="24"/>
      <c r="D677" s="24"/>
      <c r="E677" s="24"/>
      <c r="F677" s="122"/>
      <c r="G677" s="24"/>
      <c r="H677" s="24"/>
      <c r="I677" s="24"/>
      <c r="J677" s="122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>
      <c r="A678" s="24"/>
      <c r="B678" s="24"/>
      <c r="C678" s="24"/>
      <c r="D678" s="24"/>
      <c r="E678" s="24"/>
      <c r="F678" s="122"/>
      <c r="G678" s="24"/>
      <c r="H678" s="24"/>
      <c r="I678" s="24"/>
      <c r="J678" s="122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>
      <c r="A679" s="24"/>
      <c r="B679" s="24"/>
      <c r="C679" s="24"/>
      <c r="D679" s="24"/>
      <c r="E679" s="24"/>
      <c r="F679" s="122"/>
      <c r="G679" s="24"/>
      <c r="H679" s="24"/>
      <c r="I679" s="24"/>
      <c r="J679" s="122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>
      <c r="A680" s="24"/>
      <c r="B680" s="24"/>
      <c r="C680" s="24"/>
      <c r="D680" s="24"/>
      <c r="E680" s="24"/>
      <c r="F680" s="122"/>
      <c r="G680" s="24"/>
      <c r="H680" s="24"/>
      <c r="I680" s="24"/>
      <c r="J680" s="122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>
      <c r="A681" s="24"/>
      <c r="B681" s="24"/>
      <c r="C681" s="24"/>
      <c r="D681" s="24"/>
      <c r="E681" s="24"/>
      <c r="F681" s="122"/>
      <c r="G681" s="24"/>
      <c r="H681" s="24"/>
      <c r="I681" s="24"/>
      <c r="J681" s="122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>
      <c r="A682" s="24"/>
      <c r="B682" s="24"/>
      <c r="C682" s="24"/>
      <c r="D682" s="24"/>
      <c r="E682" s="24"/>
      <c r="F682" s="122"/>
      <c r="G682" s="24"/>
      <c r="H682" s="24"/>
      <c r="I682" s="24"/>
      <c r="J682" s="122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>
      <c r="A683" s="24"/>
      <c r="B683" s="24"/>
      <c r="C683" s="24"/>
      <c r="D683" s="24"/>
      <c r="E683" s="24"/>
      <c r="F683" s="122"/>
      <c r="G683" s="24"/>
      <c r="H683" s="24"/>
      <c r="I683" s="24"/>
      <c r="J683" s="122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>
      <c r="A684" s="24"/>
      <c r="B684" s="24"/>
      <c r="C684" s="24"/>
      <c r="D684" s="24"/>
      <c r="E684" s="24"/>
      <c r="F684" s="122"/>
      <c r="G684" s="24"/>
      <c r="H684" s="24"/>
      <c r="I684" s="24"/>
      <c r="J684" s="122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>
      <c r="A685" s="24"/>
      <c r="B685" s="24"/>
      <c r="C685" s="24"/>
      <c r="D685" s="24"/>
      <c r="E685" s="24"/>
      <c r="F685" s="122"/>
      <c r="G685" s="24"/>
      <c r="H685" s="24"/>
      <c r="I685" s="24"/>
      <c r="J685" s="122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>
      <c r="A686" s="24"/>
      <c r="B686" s="24"/>
      <c r="C686" s="24"/>
      <c r="D686" s="24"/>
      <c r="E686" s="24"/>
      <c r="F686" s="122"/>
      <c r="G686" s="24"/>
      <c r="H686" s="24"/>
      <c r="I686" s="24"/>
      <c r="J686" s="122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>
      <c r="A687" s="24"/>
      <c r="B687" s="24"/>
      <c r="C687" s="24"/>
      <c r="D687" s="24"/>
      <c r="E687" s="24"/>
      <c r="F687" s="122"/>
      <c r="G687" s="24"/>
      <c r="H687" s="24"/>
      <c r="I687" s="24"/>
      <c r="J687" s="122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>
      <c r="A688" s="24"/>
      <c r="B688" s="24"/>
      <c r="C688" s="24"/>
      <c r="D688" s="24"/>
      <c r="E688" s="24"/>
      <c r="F688" s="122"/>
      <c r="G688" s="24"/>
      <c r="H688" s="24"/>
      <c r="I688" s="24"/>
      <c r="J688" s="122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>
      <c r="A689" s="24"/>
      <c r="B689" s="24"/>
      <c r="C689" s="24"/>
      <c r="D689" s="24"/>
      <c r="E689" s="24"/>
      <c r="F689" s="122"/>
      <c r="G689" s="24"/>
      <c r="H689" s="24"/>
      <c r="I689" s="24"/>
      <c r="J689" s="122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>
      <c r="A690" s="24"/>
      <c r="B690" s="24"/>
      <c r="C690" s="24"/>
      <c r="D690" s="24"/>
      <c r="E690" s="24"/>
      <c r="F690" s="122"/>
      <c r="G690" s="24"/>
      <c r="H690" s="24"/>
      <c r="I690" s="24"/>
      <c r="J690" s="122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>
      <c r="A691" s="24"/>
      <c r="B691" s="24"/>
      <c r="C691" s="24"/>
      <c r="D691" s="24"/>
      <c r="E691" s="24"/>
      <c r="F691" s="122"/>
      <c r="G691" s="24"/>
      <c r="H691" s="24"/>
      <c r="I691" s="24"/>
      <c r="J691" s="122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>
      <c r="A692" s="24"/>
      <c r="B692" s="24"/>
      <c r="C692" s="24"/>
      <c r="D692" s="24"/>
      <c r="E692" s="24"/>
      <c r="F692" s="122"/>
      <c r="G692" s="24"/>
      <c r="H692" s="24"/>
      <c r="I692" s="24"/>
      <c r="J692" s="122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>
      <c r="A693" s="24"/>
      <c r="B693" s="24"/>
      <c r="C693" s="24"/>
      <c r="D693" s="24"/>
      <c r="E693" s="24"/>
      <c r="F693" s="122"/>
      <c r="G693" s="24"/>
      <c r="H693" s="24"/>
      <c r="I693" s="24"/>
      <c r="J693" s="122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>
      <c r="A694" s="24"/>
      <c r="B694" s="24"/>
      <c r="C694" s="24"/>
      <c r="D694" s="24"/>
      <c r="E694" s="24"/>
      <c r="F694" s="122"/>
      <c r="G694" s="24"/>
      <c r="H694" s="24"/>
      <c r="I694" s="24"/>
      <c r="J694" s="122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>
      <c r="A695" s="24"/>
      <c r="B695" s="24"/>
      <c r="C695" s="24"/>
      <c r="D695" s="24"/>
      <c r="E695" s="24"/>
      <c r="F695" s="122"/>
      <c r="G695" s="24"/>
      <c r="H695" s="24"/>
      <c r="I695" s="24"/>
      <c r="J695" s="122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>
      <c r="A696" s="24"/>
      <c r="B696" s="24"/>
      <c r="C696" s="24"/>
      <c r="D696" s="24"/>
      <c r="E696" s="24"/>
      <c r="F696" s="122"/>
      <c r="G696" s="24"/>
      <c r="H696" s="24"/>
      <c r="I696" s="24"/>
      <c r="J696" s="122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>
      <c r="A697" s="24"/>
      <c r="B697" s="24"/>
      <c r="C697" s="24"/>
      <c r="D697" s="24"/>
      <c r="E697" s="24"/>
      <c r="F697" s="122"/>
      <c r="G697" s="24"/>
      <c r="H697" s="24"/>
      <c r="I697" s="24"/>
      <c r="J697" s="122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>
      <c r="A698" s="24"/>
      <c r="B698" s="24"/>
      <c r="C698" s="24"/>
      <c r="D698" s="24"/>
      <c r="E698" s="24"/>
      <c r="F698" s="122"/>
      <c r="G698" s="24"/>
      <c r="H698" s="24"/>
      <c r="I698" s="24"/>
      <c r="J698" s="122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>
      <c r="A699" s="24"/>
      <c r="B699" s="24"/>
      <c r="C699" s="24"/>
      <c r="D699" s="24"/>
      <c r="E699" s="24"/>
      <c r="F699" s="122"/>
      <c r="G699" s="24"/>
      <c r="H699" s="24"/>
      <c r="I699" s="24"/>
      <c r="J699" s="122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>
      <c r="A700" s="24"/>
      <c r="B700" s="24"/>
      <c r="C700" s="24"/>
      <c r="D700" s="24"/>
      <c r="E700" s="24"/>
      <c r="F700" s="122"/>
      <c r="G700" s="24"/>
      <c r="H700" s="24"/>
      <c r="I700" s="24"/>
      <c r="J700" s="122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>
      <c r="A701" s="24"/>
      <c r="B701" s="24"/>
      <c r="C701" s="24"/>
      <c r="D701" s="24"/>
      <c r="E701" s="24"/>
      <c r="F701" s="122"/>
      <c r="G701" s="24"/>
      <c r="H701" s="24"/>
      <c r="I701" s="24"/>
      <c r="J701" s="122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>
      <c r="A702" s="24"/>
      <c r="B702" s="24"/>
      <c r="C702" s="24"/>
      <c r="D702" s="24"/>
      <c r="E702" s="24"/>
      <c r="F702" s="122"/>
      <c r="G702" s="24"/>
      <c r="H702" s="24"/>
      <c r="I702" s="24"/>
      <c r="J702" s="122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>
      <c r="A703" s="24"/>
      <c r="B703" s="24"/>
      <c r="C703" s="24"/>
      <c r="D703" s="24"/>
      <c r="E703" s="24"/>
      <c r="F703" s="122"/>
      <c r="G703" s="24"/>
      <c r="H703" s="24"/>
      <c r="I703" s="24"/>
      <c r="J703" s="122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>
      <c r="A704" s="24"/>
      <c r="B704" s="24"/>
      <c r="C704" s="24"/>
      <c r="D704" s="24"/>
      <c r="E704" s="24"/>
      <c r="F704" s="122"/>
      <c r="G704" s="24"/>
      <c r="H704" s="24"/>
      <c r="I704" s="24"/>
      <c r="J704" s="122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>
      <c r="A705" s="24"/>
      <c r="B705" s="24"/>
      <c r="C705" s="24"/>
      <c r="D705" s="24"/>
      <c r="E705" s="24"/>
      <c r="F705" s="122"/>
      <c r="G705" s="24"/>
      <c r="H705" s="24"/>
      <c r="I705" s="24"/>
      <c r="J705" s="122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>
      <c r="A706" s="24"/>
      <c r="B706" s="24"/>
      <c r="C706" s="24"/>
      <c r="D706" s="24"/>
      <c r="E706" s="24"/>
      <c r="F706" s="122"/>
      <c r="G706" s="24"/>
      <c r="H706" s="24"/>
      <c r="I706" s="24"/>
      <c r="J706" s="122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>
      <c r="A707" s="24"/>
      <c r="B707" s="24"/>
      <c r="C707" s="24"/>
      <c r="D707" s="24"/>
      <c r="E707" s="24"/>
      <c r="F707" s="122"/>
      <c r="G707" s="24"/>
      <c r="H707" s="24"/>
      <c r="I707" s="24"/>
      <c r="J707" s="122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>
      <c r="A708" s="24"/>
      <c r="B708" s="24"/>
      <c r="C708" s="24"/>
      <c r="D708" s="24"/>
      <c r="E708" s="24"/>
      <c r="F708" s="122"/>
      <c r="G708" s="24"/>
      <c r="H708" s="24"/>
      <c r="I708" s="24"/>
      <c r="J708" s="122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>
      <c r="A709" s="24"/>
      <c r="B709" s="24"/>
      <c r="C709" s="24"/>
      <c r="D709" s="24"/>
      <c r="E709" s="24"/>
      <c r="F709" s="122"/>
      <c r="G709" s="24"/>
      <c r="H709" s="24"/>
      <c r="I709" s="24"/>
      <c r="J709" s="122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>
      <c r="A710" s="24"/>
      <c r="B710" s="24"/>
      <c r="C710" s="24"/>
      <c r="D710" s="24"/>
      <c r="E710" s="24"/>
      <c r="F710" s="122"/>
      <c r="G710" s="24"/>
      <c r="H710" s="24"/>
      <c r="I710" s="24"/>
      <c r="J710" s="122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>
      <c r="A711" s="24"/>
      <c r="B711" s="24"/>
      <c r="C711" s="24"/>
      <c r="D711" s="24"/>
      <c r="E711" s="24"/>
      <c r="F711" s="122"/>
      <c r="G711" s="24"/>
      <c r="H711" s="24"/>
      <c r="I711" s="24"/>
      <c r="J711" s="122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>
      <c r="A712" s="24"/>
      <c r="B712" s="24"/>
      <c r="C712" s="24"/>
      <c r="D712" s="24"/>
      <c r="E712" s="24"/>
      <c r="F712" s="122"/>
      <c r="G712" s="24"/>
      <c r="H712" s="24"/>
      <c r="I712" s="24"/>
      <c r="J712" s="122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>
      <c r="A713" s="24"/>
      <c r="B713" s="24"/>
      <c r="C713" s="24"/>
      <c r="D713" s="24"/>
      <c r="E713" s="24"/>
      <c r="F713" s="122"/>
      <c r="G713" s="24"/>
      <c r="H713" s="24"/>
      <c r="I713" s="24"/>
      <c r="J713" s="122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>
      <c r="A714" s="24"/>
      <c r="B714" s="24"/>
      <c r="C714" s="24"/>
      <c r="D714" s="24"/>
      <c r="E714" s="24"/>
      <c r="F714" s="122"/>
      <c r="G714" s="24"/>
      <c r="H714" s="24"/>
      <c r="I714" s="24"/>
      <c r="J714" s="122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>
      <c r="A715" s="24"/>
      <c r="B715" s="24"/>
      <c r="C715" s="24"/>
      <c r="D715" s="24"/>
      <c r="E715" s="24"/>
      <c r="F715" s="122"/>
      <c r="G715" s="24"/>
      <c r="H715" s="24"/>
      <c r="I715" s="24"/>
      <c r="J715" s="122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>
      <c r="A716" s="24"/>
      <c r="B716" s="24"/>
      <c r="C716" s="24"/>
      <c r="D716" s="24"/>
      <c r="E716" s="24"/>
      <c r="F716" s="122"/>
      <c r="G716" s="24"/>
      <c r="H716" s="24"/>
      <c r="I716" s="24"/>
      <c r="J716" s="122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>
      <c r="A717" s="24"/>
      <c r="B717" s="24"/>
      <c r="C717" s="24"/>
      <c r="D717" s="24"/>
      <c r="E717" s="24"/>
      <c r="F717" s="122"/>
      <c r="G717" s="24"/>
      <c r="H717" s="24"/>
      <c r="I717" s="24"/>
      <c r="J717" s="122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>
      <c r="A718" s="24"/>
      <c r="B718" s="24"/>
      <c r="C718" s="24"/>
      <c r="D718" s="24"/>
      <c r="E718" s="24"/>
      <c r="F718" s="122"/>
      <c r="G718" s="24"/>
      <c r="H718" s="24"/>
      <c r="I718" s="24"/>
      <c r="J718" s="122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>
      <c r="A719" s="24"/>
      <c r="B719" s="24"/>
      <c r="C719" s="24"/>
      <c r="D719" s="24"/>
      <c r="E719" s="24"/>
      <c r="F719" s="122"/>
      <c r="G719" s="24"/>
      <c r="H719" s="24"/>
      <c r="I719" s="24"/>
      <c r="J719" s="122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>
      <c r="A720" s="24"/>
      <c r="B720" s="24"/>
      <c r="C720" s="24"/>
      <c r="D720" s="24"/>
      <c r="E720" s="24"/>
      <c r="F720" s="122"/>
      <c r="G720" s="24"/>
      <c r="H720" s="24"/>
      <c r="I720" s="24"/>
      <c r="J720" s="122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>
      <c r="A721" s="24"/>
      <c r="B721" s="24"/>
      <c r="C721" s="24"/>
      <c r="D721" s="24"/>
      <c r="E721" s="24"/>
      <c r="F721" s="122"/>
      <c r="G721" s="24"/>
      <c r="H721" s="24"/>
      <c r="I721" s="24"/>
      <c r="J721" s="122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>
      <c r="A722" s="24"/>
      <c r="B722" s="24"/>
      <c r="C722" s="24"/>
      <c r="D722" s="24"/>
      <c r="E722" s="24"/>
      <c r="F722" s="122"/>
      <c r="G722" s="24"/>
      <c r="H722" s="24"/>
      <c r="I722" s="24"/>
      <c r="J722" s="122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>
      <c r="A723" s="24"/>
      <c r="B723" s="24"/>
      <c r="C723" s="24"/>
      <c r="D723" s="24"/>
      <c r="E723" s="24"/>
      <c r="F723" s="122"/>
      <c r="G723" s="24"/>
      <c r="H723" s="24"/>
      <c r="I723" s="24"/>
      <c r="J723" s="122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>
      <c r="A724" s="24"/>
      <c r="B724" s="24"/>
      <c r="C724" s="24"/>
      <c r="D724" s="24"/>
      <c r="E724" s="24"/>
      <c r="F724" s="122"/>
      <c r="G724" s="24"/>
      <c r="H724" s="24"/>
      <c r="I724" s="24"/>
      <c r="J724" s="122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>
      <c r="A725" s="24"/>
      <c r="B725" s="24"/>
      <c r="C725" s="24"/>
      <c r="D725" s="24"/>
      <c r="E725" s="24"/>
      <c r="F725" s="122"/>
      <c r="G725" s="24"/>
      <c r="H725" s="24"/>
      <c r="I725" s="24"/>
      <c r="J725" s="122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>
      <c r="A726" s="24"/>
      <c r="B726" s="24"/>
      <c r="C726" s="24"/>
      <c r="D726" s="24"/>
      <c r="E726" s="24"/>
      <c r="F726" s="122"/>
      <c r="G726" s="24"/>
      <c r="H726" s="24"/>
      <c r="I726" s="24"/>
      <c r="J726" s="122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>
      <c r="A727" s="24"/>
      <c r="B727" s="24"/>
      <c r="C727" s="24"/>
      <c r="D727" s="24"/>
      <c r="E727" s="24"/>
      <c r="F727" s="122"/>
      <c r="G727" s="24"/>
      <c r="H727" s="24"/>
      <c r="I727" s="24"/>
      <c r="J727" s="122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>
      <c r="A728" s="24"/>
      <c r="B728" s="24"/>
      <c r="C728" s="24"/>
      <c r="D728" s="24"/>
      <c r="E728" s="24"/>
      <c r="F728" s="122"/>
      <c r="G728" s="24"/>
      <c r="H728" s="24"/>
      <c r="I728" s="24"/>
      <c r="J728" s="122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>
      <c r="A729" s="24"/>
      <c r="B729" s="24"/>
      <c r="C729" s="24"/>
      <c r="D729" s="24"/>
      <c r="E729" s="24"/>
      <c r="F729" s="122"/>
      <c r="G729" s="24"/>
      <c r="H729" s="24"/>
      <c r="I729" s="24"/>
      <c r="J729" s="122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>
      <c r="A730" s="24"/>
      <c r="B730" s="24"/>
      <c r="C730" s="24"/>
      <c r="D730" s="24"/>
      <c r="E730" s="24"/>
      <c r="F730" s="122"/>
      <c r="G730" s="24"/>
      <c r="H730" s="24"/>
      <c r="I730" s="24"/>
      <c r="J730" s="122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>
      <c r="A731" s="24"/>
      <c r="B731" s="24"/>
      <c r="C731" s="24"/>
      <c r="D731" s="24"/>
      <c r="E731" s="24"/>
      <c r="F731" s="122"/>
      <c r="G731" s="24"/>
      <c r="H731" s="24"/>
      <c r="I731" s="24"/>
      <c r="J731" s="122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>
      <c r="A732" s="24"/>
      <c r="B732" s="24"/>
      <c r="C732" s="24"/>
      <c r="D732" s="24"/>
      <c r="E732" s="24"/>
      <c r="F732" s="122"/>
      <c r="G732" s="24"/>
      <c r="H732" s="24"/>
      <c r="I732" s="24"/>
      <c r="J732" s="122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>
      <c r="A733" s="24"/>
      <c r="B733" s="24"/>
      <c r="C733" s="24"/>
      <c r="D733" s="24"/>
      <c r="E733" s="24"/>
      <c r="F733" s="122"/>
      <c r="G733" s="24"/>
      <c r="H733" s="24"/>
      <c r="I733" s="24"/>
      <c r="J733" s="122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>
      <c r="A734" s="24"/>
      <c r="B734" s="24"/>
      <c r="C734" s="24"/>
      <c r="D734" s="24"/>
      <c r="E734" s="24"/>
      <c r="F734" s="122"/>
      <c r="G734" s="24"/>
      <c r="H734" s="24"/>
      <c r="I734" s="24"/>
      <c r="J734" s="122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>
      <c r="A735" s="24"/>
      <c r="B735" s="24"/>
      <c r="C735" s="24"/>
      <c r="D735" s="24"/>
      <c r="E735" s="24"/>
      <c r="F735" s="122"/>
      <c r="G735" s="24"/>
      <c r="H735" s="24"/>
      <c r="I735" s="24"/>
      <c r="J735" s="122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>
      <c r="A736" s="24"/>
      <c r="B736" s="24"/>
      <c r="C736" s="24"/>
      <c r="D736" s="24"/>
      <c r="E736" s="24"/>
      <c r="F736" s="122"/>
      <c r="G736" s="24"/>
      <c r="H736" s="24"/>
      <c r="I736" s="24"/>
      <c r="J736" s="122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>
      <c r="A737" s="24"/>
      <c r="B737" s="24"/>
      <c r="C737" s="24"/>
      <c r="D737" s="24"/>
      <c r="E737" s="24"/>
      <c r="F737" s="122"/>
      <c r="G737" s="24"/>
      <c r="H737" s="24"/>
      <c r="I737" s="24"/>
      <c r="J737" s="122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>
      <c r="A738" s="24"/>
      <c r="B738" s="24"/>
      <c r="C738" s="24"/>
      <c r="D738" s="24"/>
      <c r="E738" s="24"/>
      <c r="F738" s="122"/>
      <c r="G738" s="24"/>
      <c r="H738" s="24"/>
      <c r="I738" s="24"/>
      <c r="J738" s="122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>
      <c r="A739" s="24"/>
      <c r="B739" s="24"/>
      <c r="C739" s="24"/>
      <c r="D739" s="24"/>
      <c r="E739" s="24"/>
      <c r="F739" s="122"/>
      <c r="G739" s="24"/>
      <c r="H739" s="24"/>
      <c r="I739" s="24"/>
      <c r="J739" s="122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>
      <c r="A740" s="24"/>
      <c r="B740" s="24"/>
      <c r="C740" s="24"/>
      <c r="D740" s="24"/>
      <c r="E740" s="24"/>
      <c r="F740" s="122"/>
      <c r="G740" s="24"/>
      <c r="H740" s="24"/>
      <c r="I740" s="24"/>
      <c r="J740" s="122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>
      <c r="A741" s="24"/>
      <c r="B741" s="24"/>
      <c r="C741" s="24"/>
      <c r="D741" s="24"/>
      <c r="E741" s="24"/>
      <c r="F741" s="122"/>
      <c r="G741" s="24"/>
      <c r="H741" s="24"/>
      <c r="I741" s="24"/>
      <c r="J741" s="122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>
      <c r="A742" s="24"/>
      <c r="B742" s="24"/>
      <c r="C742" s="24"/>
      <c r="D742" s="24"/>
      <c r="E742" s="24"/>
      <c r="F742" s="122"/>
      <c r="G742" s="24"/>
      <c r="H742" s="24"/>
      <c r="I742" s="24"/>
      <c r="J742" s="122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>
      <c r="A743" s="24"/>
      <c r="B743" s="24"/>
      <c r="C743" s="24"/>
      <c r="D743" s="24"/>
      <c r="E743" s="24"/>
      <c r="F743" s="122"/>
      <c r="G743" s="24"/>
      <c r="H743" s="24"/>
      <c r="I743" s="24"/>
      <c r="J743" s="122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>
      <c r="A744" s="24"/>
      <c r="B744" s="24"/>
      <c r="C744" s="24"/>
      <c r="D744" s="24"/>
      <c r="E744" s="24"/>
      <c r="F744" s="122"/>
      <c r="G744" s="24"/>
      <c r="H744" s="24"/>
      <c r="I744" s="24"/>
      <c r="J744" s="122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>
      <c r="A745" s="24"/>
      <c r="B745" s="24"/>
      <c r="C745" s="24"/>
      <c r="D745" s="24"/>
      <c r="E745" s="24"/>
      <c r="F745" s="122"/>
      <c r="G745" s="24"/>
      <c r="H745" s="24"/>
      <c r="I745" s="24"/>
      <c r="J745" s="122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>
      <c r="A746" s="24"/>
      <c r="B746" s="24"/>
      <c r="C746" s="24"/>
      <c r="D746" s="24"/>
      <c r="E746" s="24"/>
      <c r="F746" s="122"/>
      <c r="G746" s="24"/>
      <c r="H746" s="24"/>
      <c r="I746" s="24"/>
      <c r="J746" s="122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>
      <c r="A747" s="24"/>
      <c r="B747" s="24"/>
      <c r="C747" s="24"/>
      <c r="D747" s="24"/>
      <c r="E747" s="24"/>
      <c r="F747" s="122"/>
      <c r="G747" s="24"/>
      <c r="H747" s="24"/>
      <c r="I747" s="24"/>
      <c r="J747" s="122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>
      <c r="A748" s="24"/>
      <c r="B748" s="24"/>
      <c r="C748" s="24"/>
      <c r="D748" s="24"/>
      <c r="E748" s="24"/>
      <c r="F748" s="122"/>
      <c r="G748" s="24"/>
      <c r="H748" s="24"/>
      <c r="I748" s="24"/>
      <c r="J748" s="122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>
      <c r="A749" s="24"/>
      <c r="B749" s="24"/>
      <c r="C749" s="24"/>
      <c r="D749" s="24"/>
      <c r="E749" s="24"/>
      <c r="F749" s="122"/>
      <c r="G749" s="24"/>
      <c r="H749" s="24"/>
      <c r="I749" s="24"/>
      <c r="J749" s="122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>
      <c r="A750" s="24"/>
      <c r="B750" s="24"/>
      <c r="C750" s="24"/>
      <c r="D750" s="24"/>
      <c r="E750" s="24"/>
      <c r="F750" s="122"/>
      <c r="G750" s="24"/>
      <c r="H750" s="24"/>
      <c r="I750" s="24"/>
      <c r="J750" s="122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>
      <c r="A751" s="24"/>
      <c r="B751" s="24"/>
      <c r="C751" s="24"/>
      <c r="D751" s="24"/>
      <c r="E751" s="24"/>
      <c r="F751" s="122"/>
      <c r="G751" s="24"/>
      <c r="H751" s="24"/>
      <c r="I751" s="24"/>
      <c r="J751" s="122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>
      <c r="A752" s="24"/>
      <c r="B752" s="24"/>
      <c r="C752" s="24"/>
      <c r="D752" s="24"/>
      <c r="E752" s="24"/>
      <c r="F752" s="122"/>
      <c r="G752" s="24"/>
      <c r="H752" s="24"/>
      <c r="I752" s="24"/>
      <c r="J752" s="122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>
      <c r="A753" s="24"/>
      <c r="B753" s="24"/>
      <c r="C753" s="24"/>
      <c r="D753" s="24"/>
      <c r="E753" s="24"/>
      <c r="F753" s="122"/>
      <c r="G753" s="24"/>
      <c r="H753" s="24"/>
      <c r="I753" s="24"/>
      <c r="J753" s="122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>
      <c r="A754" s="24"/>
      <c r="B754" s="24"/>
      <c r="C754" s="24"/>
      <c r="D754" s="24"/>
      <c r="E754" s="24"/>
      <c r="F754" s="122"/>
      <c r="G754" s="24"/>
      <c r="H754" s="24"/>
      <c r="I754" s="24"/>
      <c r="J754" s="122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>
      <c r="A755" s="24"/>
      <c r="B755" s="24"/>
      <c r="C755" s="24"/>
      <c r="D755" s="24"/>
      <c r="E755" s="24"/>
      <c r="F755" s="122"/>
      <c r="G755" s="24"/>
      <c r="H755" s="24"/>
      <c r="I755" s="24"/>
      <c r="J755" s="122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>
      <c r="A756" s="24"/>
      <c r="B756" s="24"/>
      <c r="C756" s="24"/>
      <c r="D756" s="24"/>
      <c r="E756" s="24"/>
      <c r="F756" s="122"/>
      <c r="G756" s="24"/>
      <c r="H756" s="24"/>
      <c r="I756" s="24"/>
      <c r="J756" s="122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>
      <c r="A757" s="24"/>
      <c r="B757" s="24"/>
      <c r="C757" s="24"/>
      <c r="D757" s="24"/>
      <c r="E757" s="24"/>
      <c r="F757" s="122"/>
      <c r="G757" s="24"/>
      <c r="H757" s="24"/>
      <c r="I757" s="24"/>
      <c r="J757" s="122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>
      <c r="A758" s="24"/>
      <c r="B758" s="24"/>
      <c r="C758" s="24"/>
      <c r="D758" s="24"/>
      <c r="E758" s="24"/>
      <c r="F758" s="122"/>
      <c r="G758" s="24"/>
      <c r="H758" s="24"/>
      <c r="I758" s="24"/>
      <c r="J758" s="122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>
      <c r="A759" s="24"/>
      <c r="B759" s="24"/>
      <c r="C759" s="24"/>
      <c r="D759" s="24"/>
      <c r="E759" s="24"/>
      <c r="F759" s="122"/>
      <c r="G759" s="24"/>
      <c r="H759" s="24"/>
      <c r="I759" s="24"/>
      <c r="J759" s="122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>
      <c r="A760" s="24"/>
      <c r="B760" s="24"/>
      <c r="C760" s="24"/>
      <c r="D760" s="24"/>
      <c r="E760" s="24"/>
      <c r="F760" s="122"/>
      <c r="G760" s="24"/>
      <c r="H760" s="24"/>
      <c r="I760" s="24"/>
      <c r="J760" s="122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>
      <c r="A761" s="24"/>
      <c r="B761" s="24"/>
      <c r="C761" s="24"/>
      <c r="D761" s="24"/>
      <c r="E761" s="24"/>
      <c r="F761" s="122"/>
      <c r="G761" s="24"/>
      <c r="H761" s="24"/>
      <c r="I761" s="24"/>
      <c r="J761" s="122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>
      <c r="A762" s="24"/>
      <c r="B762" s="24"/>
      <c r="C762" s="24"/>
      <c r="D762" s="24"/>
      <c r="E762" s="24"/>
      <c r="F762" s="122"/>
      <c r="G762" s="24"/>
      <c r="H762" s="24"/>
      <c r="I762" s="24"/>
      <c r="J762" s="122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>
      <c r="A763" s="24"/>
      <c r="B763" s="24"/>
      <c r="C763" s="24"/>
      <c r="D763" s="24"/>
      <c r="E763" s="24"/>
      <c r="F763" s="122"/>
      <c r="G763" s="24"/>
      <c r="H763" s="24"/>
      <c r="I763" s="24"/>
      <c r="J763" s="122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>
      <c r="A764" s="24"/>
      <c r="B764" s="24"/>
      <c r="C764" s="24"/>
      <c r="D764" s="24"/>
      <c r="E764" s="24"/>
      <c r="F764" s="122"/>
      <c r="G764" s="24"/>
      <c r="H764" s="24"/>
      <c r="I764" s="24"/>
      <c r="J764" s="122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>
      <c r="A765" s="24"/>
      <c r="B765" s="24"/>
      <c r="C765" s="24"/>
      <c r="D765" s="24"/>
      <c r="E765" s="24"/>
      <c r="F765" s="122"/>
      <c r="G765" s="24"/>
      <c r="H765" s="24"/>
      <c r="I765" s="24"/>
      <c r="J765" s="122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>
      <c r="A766" s="24"/>
      <c r="B766" s="24"/>
      <c r="C766" s="24"/>
      <c r="D766" s="24"/>
      <c r="E766" s="24"/>
      <c r="F766" s="122"/>
      <c r="G766" s="24"/>
      <c r="H766" s="24"/>
      <c r="I766" s="24"/>
      <c r="J766" s="122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>
      <c r="A767" s="24"/>
      <c r="B767" s="24"/>
      <c r="C767" s="24"/>
      <c r="D767" s="24"/>
      <c r="E767" s="24"/>
      <c r="F767" s="122"/>
      <c r="G767" s="24"/>
      <c r="H767" s="24"/>
      <c r="I767" s="24"/>
      <c r="J767" s="122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>
      <c r="A768" s="24"/>
      <c r="B768" s="24"/>
      <c r="C768" s="24"/>
      <c r="D768" s="24"/>
      <c r="E768" s="24"/>
      <c r="F768" s="122"/>
      <c r="G768" s="24"/>
      <c r="H768" s="24"/>
      <c r="I768" s="24"/>
      <c r="J768" s="122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>
      <c r="A769" s="24"/>
      <c r="B769" s="24"/>
      <c r="C769" s="24"/>
      <c r="D769" s="24"/>
      <c r="E769" s="24"/>
      <c r="F769" s="122"/>
      <c r="G769" s="24"/>
      <c r="H769" s="24"/>
      <c r="I769" s="24"/>
      <c r="J769" s="122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>
      <c r="A770" s="24"/>
      <c r="B770" s="24"/>
      <c r="C770" s="24"/>
      <c r="D770" s="24"/>
      <c r="E770" s="24"/>
      <c r="F770" s="122"/>
      <c r="G770" s="24"/>
      <c r="H770" s="24"/>
      <c r="I770" s="24"/>
      <c r="J770" s="122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>
      <c r="A771" s="24"/>
      <c r="B771" s="24"/>
      <c r="C771" s="24"/>
      <c r="D771" s="24"/>
      <c r="E771" s="24"/>
      <c r="F771" s="122"/>
      <c r="G771" s="24"/>
      <c r="H771" s="24"/>
      <c r="I771" s="24"/>
      <c r="J771" s="122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>
      <c r="A772" s="24"/>
      <c r="B772" s="24"/>
      <c r="C772" s="24"/>
      <c r="D772" s="24"/>
      <c r="E772" s="24"/>
      <c r="F772" s="122"/>
      <c r="G772" s="24"/>
      <c r="H772" s="24"/>
      <c r="I772" s="24"/>
      <c r="J772" s="122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>
      <c r="A773" s="24"/>
      <c r="B773" s="24"/>
      <c r="C773" s="24"/>
      <c r="D773" s="24"/>
      <c r="E773" s="24"/>
      <c r="F773" s="122"/>
      <c r="G773" s="24"/>
      <c r="H773" s="24"/>
      <c r="I773" s="24"/>
      <c r="J773" s="122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>
      <c r="A774" s="24"/>
      <c r="B774" s="24"/>
      <c r="C774" s="24"/>
      <c r="D774" s="24"/>
      <c r="E774" s="24"/>
      <c r="F774" s="122"/>
      <c r="G774" s="24"/>
      <c r="H774" s="24"/>
      <c r="I774" s="24"/>
      <c r="J774" s="122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>
      <c r="A775" s="24"/>
      <c r="B775" s="24"/>
      <c r="C775" s="24"/>
      <c r="D775" s="24"/>
      <c r="E775" s="24"/>
      <c r="F775" s="122"/>
      <c r="G775" s="24"/>
      <c r="H775" s="24"/>
      <c r="I775" s="24"/>
      <c r="J775" s="122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>
      <c r="A776" s="24"/>
      <c r="B776" s="24"/>
      <c r="C776" s="24"/>
      <c r="D776" s="24"/>
      <c r="E776" s="24"/>
      <c r="F776" s="122"/>
      <c r="G776" s="24"/>
      <c r="H776" s="24"/>
      <c r="I776" s="24"/>
      <c r="J776" s="122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>
      <c r="A777" s="24"/>
      <c r="B777" s="24"/>
      <c r="C777" s="24"/>
      <c r="D777" s="24"/>
      <c r="E777" s="24"/>
      <c r="F777" s="122"/>
      <c r="G777" s="24"/>
      <c r="H777" s="24"/>
      <c r="I777" s="24"/>
      <c r="J777" s="122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>
      <c r="A778" s="24"/>
      <c r="B778" s="24"/>
      <c r="C778" s="24"/>
      <c r="D778" s="24"/>
      <c r="E778" s="24"/>
      <c r="F778" s="122"/>
      <c r="G778" s="24"/>
      <c r="H778" s="24"/>
      <c r="I778" s="24"/>
      <c r="J778" s="122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>
      <c r="A779" s="24"/>
      <c r="B779" s="24"/>
      <c r="C779" s="24"/>
      <c r="D779" s="24"/>
      <c r="E779" s="24"/>
      <c r="F779" s="122"/>
      <c r="G779" s="24"/>
      <c r="H779" s="24"/>
      <c r="I779" s="24"/>
      <c r="J779" s="122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>
      <c r="A780" s="24"/>
      <c r="B780" s="24"/>
      <c r="C780" s="24"/>
      <c r="D780" s="24"/>
      <c r="E780" s="24"/>
      <c r="F780" s="122"/>
      <c r="G780" s="24"/>
      <c r="H780" s="24"/>
      <c r="I780" s="24"/>
      <c r="J780" s="122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>
      <c r="A781" s="24"/>
      <c r="B781" s="24"/>
      <c r="C781" s="24"/>
      <c r="D781" s="24"/>
      <c r="E781" s="24"/>
      <c r="F781" s="122"/>
      <c r="G781" s="24"/>
      <c r="H781" s="24"/>
      <c r="I781" s="24"/>
      <c r="J781" s="122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>
      <c r="A782" s="24"/>
      <c r="B782" s="24"/>
      <c r="C782" s="24"/>
      <c r="D782" s="24"/>
      <c r="E782" s="24"/>
      <c r="F782" s="122"/>
      <c r="G782" s="24"/>
      <c r="H782" s="24"/>
      <c r="I782" s="24"/>
      <c r="J782" s="122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>
      <c r="A783" s="24"/>
      <c r="B783" s="24"/>
      <c r="C783" s="24"/>
      <c r="D783" s="24"/>
      <c r="E783" s="24"/>
      <c r="F783" s="122"/>
      <c r="G783" s="24"/>
      <c r="H783" s="24"/>
      <c r="I783" s="24"/>
      <c r="J783" s="122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>
      <c r="A784" s="24"/>
      <c r="B784" s="24"/>
      <c r="C784" s="24"/>
      <c r="D784" s="24"/>
      <c r="E784" s="24"/>
      <c r="F784" s="122"/>
      <c r="G784" s="24"/>
      <c r="H784" s="24"/>
      <c r="I784" s="24"/>
      <c r="J784" s="122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>
      <c r="A785" s="24"/>
      <c r="B785" s="24"/>
      <c r="C785" s="24"/>
      <c r="D785" s="24"/>
      <c r="E785" s="24"/>
      <c r="F785" s="122"/>
      <c r="G785" s="24"/>
      <c r="H785" s="24"/>
      <c r="I785" s="24"/>
      <c r="J785" s="122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>
      <c r="A786" s="24"/>
      <c r="B786" s="24"/>
      <c r="C786" s="24"/>
      <c r="D786" s="24"/>
      <c r="E786" s="24"/>
      <c r="F786" s="122"/>
      <c r="G786" s="24"/>
      <c r="H786" s="24"/>
      <c r="I786" s="24"/>
      <c r="J786" s="122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>
      <c r="A787" s="24"/>
      <c r="B787" s="24"/>
      <c r="C787" s="24"/>
      <c r="D787" s="24"/>
      <c r="E787" s="24"/>
      <c r="F787" s="122"/>
      <c r="G787" s="24"/>
      <c r="H787" s="24"/>
      <c r="I787" s="24"/>
      <c r="J787" s="122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>
      <c r="A788" s="24"/>
      <c r="B788" s="24"/>
      <c r="C788" s="24"/>
      <c r="D788" s="24"/>
      <c r="E788" s="24"/>
      <c r="F788" s="122"/>
      <c r="G788" s="24"/>
      <c r="H788" s="24"/>
      <c r="I788" s="24"/>
      <c r="J788" s="122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>
      <c r="A789" s="24"/>
      <c r="B789" s="24"/>
      <c r="C789" s="24"/>
      <c r="D789" s="24"/>
      <c r="E789" s="24"/>
      <c r="F789" s="122"/>
      <c r="G789" s="24"/>
      <c r="H789" s="24"/>
      <c r="I789" s="24"/>
      <c r="J789" s="122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>
      <c r="A790" s="24"/>
      <c r="B790" s="24"/>
      <c r="C790" s="24"/>
      <c r="D790" s="24"/>
      <c r="E790" s="24"/>
      <c r="F790" s="122"/>
      <c r="G790" s="24"/>
      <c r="H790" s="24"/>
      <c r="I790" s="24"/>
      <c r="J790" s="122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>
      <c r="A791" s="24"/>
      <c r="B791" s="24"/>
      <c r="C791" s="24"/>
      <c r="D791" s="24"/>
      <c r="E791" s="24"/>
      <c r="F791" s="122"/>
      <c r="G791" s="24"/>
      <c r="H791" s="24"/>
      <c r="I791" s="24"/>
      <c r="J791" s="122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>
      <c r="A792" s="24"/>
      <c r="B792" s="24"/>
      <c r="C792" s="24"/>
      <c r="D792" s="24"/>
      <c r="E792" s="24"/>
      <c r="F792" s="122"/>
      <c r="G792" s="24"/>
      <c r="H792" s="24"/>
      <c r="I792" s="24"/>
      <c r="J792" s="122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>
      <c r="A793" s="24"/>
      <c r="B793" s="24"/>
      <c r="C793" s="24"/>
      <c r="D793" s="24"/>
      <c r="E793" s="24"/>
      <c r="F793" s="122"/>
      <c r="G793" s="24"/>
      <c r="H793" s="24"/>
      <c r="I793" s="24"/>
      <c r="J793" s="122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>
      <c r="A794" s="24"/>
      <c r="B794" s="24"/>
      <c r="C794" s="24"/>
      <c r="D794" s="24"/>
      <c r="E794" s="24"/>
      <c r="F794" s="122"/>
      <c r="G794" s="24"/>
      <c r="H794" s="24"/>
      <c r="I794" s="24"/>
      <c r="J794" s="122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>
      <c r="A795" s="24"/>
      <c r="B795" s="24"/>
      <c r="C795" s="24"/>
      <c r="D795" s="24"/>
      <c r="E795" s="24"/>
      <c r="F795" s="122"/>
      <c r="G795" s="24"/>
      <c r="H795" s="24"/>
      <c r="I795" s="24"/>
      <c r="J795" s="122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>
      <c r="A796" s="24"/>
      <c r="B796" s="24"/>
      <c r="C796" s="24"/>
      <c r="D796" s="24"/>
      <c r="E796" s="24"/>
      <c r="F796" s="122"/>
      <c r="G796" s="24"/>
      <c r="H796" s="24"/>
      <c r="I796" s="24"/>
      <c r="J796" s="122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>
      <c r="A797" s="24"/>
      <c r="B797" s="24"/>
      <c r="C797" s="24"/>
      <c r="D797" s="24"/>
      <c r="E797" s="24"/>
      <c r="F797" s="122"/>
      <c r="G797" s="24"/>
      <c r="H797" s="24"/>
      <c r="I797" s="24"/>
      <c r="J797" s="122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>
      <c r="A798" s="24"/>
      <c r="B798" s="24"/>
      <c r="C798" s="24"/>
      <c r="D798" s="24"/>
      <c r="E798" s="24"/>
      <c r="F798" s="122"/>
      <c r="G798" s="24"/>
      <c r="H798" s="24"/>
      <c r="I798" s="24"/>
      <c r="J798" s="122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>
      <c r="A799" s="24"/>
      <c r="B799" s="24"/>
      <c r="C799" s="24"/>
      <c r="D799" s="24"/>
      <c r="E799" s="24"/>
      <c r="F799" s="122"/>
      <c r="G799" s="24"/>
      <c r="H799" s="24"/>
      <c r="I799" s="24"/>
      <c r="J799" s="122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>
      <c r="A800" s="24"/>
      <c r="B800" s="24"/>
      <c r="C800" s="24"/>
      <c r="D800" s="24"/>
      <c r="E800" s="24"/>
      <c r="F800" s="122"/>
      <c r="G800" s="24"/>
      <c r="H800" s="24"/>
      <c r="I800" s="24"/>
      <c r="J800" s="122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>
      <c r="A801" s="24"/>
      <c r="B801" s="24"/>
      <c r="C801" s="24"/>
      <c r="D801" s="24"/>
      <c r="E801" s="24"/>
      <c r="F801" s="122"/>
      <c r="G801" s="24"/>
      <c r="H801" s="24"/>
      <c r="I801" s="24"/>
      <c r="J801" s="122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>
      <c r="A802" s="24"/>
      <c r="B802" s="24"/>
      <c r="C802" s="24"/>
      <c r="D802" s="24"/>
      <c r="E802" s="24"/>
      <c r="F802" s="122"/>
      <c r="G802" s="24"/>
      <c r="H802" s="24"/>
      <c r="I802" s="24"/>
      <c r="J802" s="122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>
      <c r="A803" s="24"/>
      <c r="B803" s="24"/>
      <c r="C803" s="24"/>
      <c r="D803" s="24"/>
      <c r="E803" s="24"/>
      <c r="F803" s="122"/>
      <c r="G803" s="24"/>
      <c r="H803" s="24"/>
      <c r="I803" s="24"/>
      <c r="J803" s="122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>
      <c r="A804" s="24"/>
      <c r="B804" s="24"/>
      <c r="C804" s="24"/>
      <c r="D804" s="24"/>
      <c r="E804" s="24"/>
      <c r="F804" s="122"/>
      <c r="G804" s="24"/>
      <c r="H804" s="24"/>
      <c r="I804" s="24"/>
      <c r="J804" s="122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>
      <c r="A805" s="24"/>
      <c r="B805" s="24"/>
      <c r="C805" s="24"/>
      <c r="D805" s="24"/>
      <c r="E805" s="24"/>
      <c r="F805" s="122"/>
      <c r="G805" s="24"/>
      <c r="H805" s="24"/>
      <c r="I805" s="24"/>
      <c r="J805" s="122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>
      <c r="A806" s="24"/>
      <c r="B806" s="24"/>
      <c r="C806" s="24"/>
      <c r="D806" s="24"/>
      <c r="E806" s="24"/>
      <c r="F806" s="122"/>
      <c r="G806" s="24"/>
      <c r="H806" s="24"/>
      <c r="I806" s="24"/>
      <c r="J806" s="122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>
      <c r="A807" s="24"/>
      <c r="B807" s="24"/>
      <c r="C807" s="24"/>
      <c r="D807" s="24"/>
      <c r="E807" s="24"/>
      <c r="F807" s="122"/>
      <c r="G807" s="24"/>
      <c r="H807" s="24"/>
      <c r="I807" s="24"/>
      <c r="J807" s="122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>
      <c r="A808" s="24"/>
      <c r="B808" s="24"/>
      <c r="C808" s="24"/>
      <c r="D808" s="24"/>
      <c r="E808" s="24"/>
      <c r="F808" s="122"/>
      <c r="G808" s="24"/>
      <c r="H808" s="24"/>
      <c r="I808" s="24"/>
      <c r="J808" s="122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>
      <c r="A809" s="24"/>
      <c r="B809" s="24"/>
      <c r="C809" s="24"/>
      <c r="D809" s="24"/>
      <c r="E809" s="24"/>
      <c r="F809" s="122"/>
      <c r="G809" s="24"/>
      <c r="H809" s="24"/>
      <c r="I809" s="24"/>
      <c r="J809" s="122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>
      <c r="A810" s="24"/>
      <c r="B810" s="24"/>
      <c r="C810" s="24"/>
      <c r="D810" s="24"/>
      <c r="E810" s="24"/>
      <c r="F810" s="122"/>
      <c r="G810" s="24"/>
      <c r="H810" s="24"/>
      <c r="I810" s="24"/>
      <c r="J810" s="122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>
      <c r="A811" s="24"/>
      <c r="B811" s="24"/>
      <c r="C811" s="24"/>
      <c r="D811" s="24"/>
      <c r="E811" s="24"/>
      <c r="F811" s="122"/>
      <c r="G811" s="24"/>
      <c r="H811" s="24"/>
      <c r="I811" s="24"/>
      <c r="J811" s="122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>
      <c r="A812" s="24"/>
      <c r="B812" s="24"/>
      <c r="C812" s="24"/>
      <c r="D812" s="24"/>
      <c r="E812" s="24"/>
      <c r="F812" s="122"/>
      <c r="G812" s="24"/>
      <c r="H812" s="24"/>
      <c r="I812" s="24"/>
      <c r="J812" s="122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>
      <c r="A813" s="24"/>
      <c r="B813" s="24"/>
      <c r="C813" s="24"/>
      <c r="D813" s="24"/>
      <c r="E813" s="24"/>
      <c r="F813" s="122"/>
      <c r="G813" s="24"/>
      <c r="H813" s="24"/>
      <c r="I813" s="24"/>
      <c r="J813" s="122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>
      <c r="A814" s="24"/>
      <c r="B814" s="24"/>
      <c r="C814" s="24"/>
      <c r="D814" s="24"/>
      <c r="E814" s="24"/>
      <c r="F814" s="122"/>
      <c r="G814" s="24"/>
      <c r="H814" s="24"/>
      <c r="I814" s="24"/>
      <c r="J814" s="122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>
      <c r="A815" s="24"/>
      <c r="B815" s="24"/>
      <c r="C815" s="24"/>
      <c r="D815" s="24"/>
      <c r="E815" s="24"/>
      <c r="F815" s="122"/>
      <c r="G815" s="24"/>
      <c r="H815" s="24"/>
      <c r="I815" s="24"/>
      <c r="J815" s="122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>
      <c r="A816" s="24"/>
      <c r="B816" s="24"/>
      <c r="C816" s="24"/>
      <c r="D816" s="24"/>
      <c r="E816" s="24"/>
      <c r="F816" s="122"/>
      <c r="G816" s="24"/>
      <c r="H816" s="24"/>
      <c r="I816" s="24"/>
      <c r="J816" s="122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>
      <c r="A817" s="24"/>
      <c r="B817" s="24"/>
      <c r="C817" s="24"/>
      <c r="D817" s="24"/>
      <c r="E817" s="24"/>
      <c r="F817" s="122"/>
      <c r="G817" s="24"/>
      <c r="H817" s="24"/>
      <c r="I817" s="24"/>
      <c r="J817" s="122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>
      <c r="A818" s="24"/>
      <c r="B818" s="24"/>
      <c r="C818" s="24"/>
      <c r="D818" s="24"/>
      <c r="E818" s="24"/>
      <c r="F818" s="122"/>
      <c r="G818" s="24"/>
      <c r="H818" s="24"/>
      <c r="I818" s="24"/>
      <c r="J818" s="122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>
      <c r="A819" s="24"/>
      <c r="B819" s="24"/>
      <c r="C819" s="24"/>
      <c r="D819" s="24"/>
      <c r="E819" s="24"/>
      <c r="F819" s="122"/>
      <c r="G819" s="24"/>
      <c r="H819" s="24"/>
      <c r="I819" s="24"/>
      <c r="J819" s="122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>
      <c r="A820" s="24"/>
      <c r="B820" s="24"/>
      <c r="C820" s="24"/>
      <c r="D820" s="24"/>
      <c r="E820" s="24"/>
      <c r="F820" s="122"/>
      <c r="G820" s="24"/>
      <c r="H820" s="24"/>
      <c r="I820" s="24"/>
      <c r="J820" s="122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>
      <c r="A821" s="24"/>
      <c r="B821" s="24"/>
      <c r="C821" s="24"/>
      <c r="D821" s="24"/>
      <c r="E821" s="24"/>
      <c r="F821" s="122"/>
      <c r="G821" s="24"/>
      <c r="H821" s="24"/>
      <c r="I821" s="24"/>
      <c r="J821" s="122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>
      <c r="A822" s="24"/>
      <c r="B822" s="24"/>
      <c r="C822" s="24"/>
      <c r="D822" s="24"/>
      <c r="E822" s="24"/>
      <c r="F822" s="122"/>
      <c r="G822" s="24"/>
      <c r="H822" s="24"/>
      <c r="I822" s="24"/>
      <c r="J822" s="122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>
      <c r="A823" s="24"/>
      <c r="B823" s="24"/>
      <c r="C823" s="24"/>
      <c r="D823" s="24"/>
      <c r="E823" s="24"/>
      <c r="F823" s="122"/>
      <c r="G823" s="24"/>
      <c r="H823" s="24"/>
      <c r="I823" s="24"/>
      <c r="J823" s="122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>
      <c r="A824" s="24"/>
      <c r="B824" s="24"/>
      <c r="C824" s="24"/>
      <c r="D824" s="24"/>
      <c r="E824" s="24"/>
      <c r="F824" s="122"/>
      <c r="G824" s="24"/>
      <c r="H824" s="24"/>
      <c r="I824" s="24"/>
      <c r="J824" s="122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>
      <c r="A825" s="24"/>
      <c r="B825" s="24"/>
      <c r="C825" s="24"/>
      <c r="D825" s="24"/>
      <c r="E825" s="24"/>
      <c r="F825" s="122"/>
      <c r="G825" s="24"/>
      <c r="H825" s="24"/>
      <c r="I825" s="24"/>
      <c r="J825" s="122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>
      <c r="A826" s="24"/>
      <c r="B826" s="24"/>
      <c r="C826" s="24"/>
      <c r="D826" s="24"/>
      <c r="E826" s="24"/>
      <c r="F826" s="122"/>
      <c r="G826" s="24"/>
      <c r="H826" s="24"/>
      <c r="I826" s="24"/>
      <c r="J826" s="122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>
      <c r="A827" s="24"/>
      <c r="B827" s="24"/>
      <c r="C827" s="24"/>
      <c r="D827" s="24"/>
      <c r="E827" s="24"/>
      <c r="F827" s="122"/>
      <c r="G827" s="24"/>
      <c r="H827" s="24"/>
      <c r="I827" s="24"/>
      <c r="J827" s="122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>
      <c r="A828" s="24"/>
      <c r="B828" s="24"/>
      <c r="C828" s="24"/>
      <c r="D828" s="24"/>
      <c r="E828" s="24"/>
      <c r="F828" s="122"/>
      <c r="G828" s="24"/>
      <c r="H828" s="24"/>
      <c r="I828" s="24"/>
      <c r="J828" s="122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>
      <c r="A829" s="24"/>
      <c r="B829" s="24"/>
      <c r="C829" s="24"/>
      <c r="D829" s="24"/>
      <c r="E829" s="24"/>
      <c r="F829" s="122"/>
      <c r="G829" s="24"/>
      <c r="H829" s="24"/>
      <c r="I829" s="24"/>
      <c r="J829" s="122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>
      <c r="A830" s="24"/>
      <c r="B830" s="24"/>
      <c r="C830" s="24"/>
      <c r="D830" s="24"/>
      <c r="E830" s="24"/>
      <c r="F830" s="122"/>
      <c r="G830" s="24"/>
      <c r="H830" s="24"/>
      <c r="I830" s="24"/>
      <c r="J830" s="122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>
      <c r="A831" s="24"/>
      <c r="B831" s="24"/>
      <c r="C831" s="24"/>
      <c r="D831" s="24"/>
      <c r="E831" s="24"/>
      <c r="F831" s="122"/>
      <c r="G831" s="24"/>
      <c r="H831" s="24"/>
      <c r="I831" s="24"/>
      <c r="J831" s="122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>
      <c r="A832" s="24"/>
      <c r="B832" s="24"/>
      <c r="C832" s="24"/>
      <c r="D832" s="24"/>
      <c r="E832" s="24"/>
      <c r="F832" s="122"/>
      <c r="G832" s="24"/>
      <c r="H832" s="24"/>
      <c r="I832" s="24"/>
      <c r="J832" s="122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>
      <c r="A833" s="24"/>
      <c r="B833" s="24"/>
      <c r="C833" s="24"/>
      <c r="D833" s="24"/>
      <c r="E833" s="24"/>
      <c r="F833" s="122"/>
      <c r="G833" s="24"/>
      <c r="H833" s="24"/>
      <c r="I833" s="24"/>
      <c r="J833" s="122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>
      <c r="A834" s="24"/>
      <c r="B834" s="24"/>
      <c r="C834" s="24"/>
      <c r="D834" s="24"/>
      <c r="E834" s="24"/>
      <c r="F834" s="122"/>
      <c r="G834" s="24"/>
      <c r="H834" s="24"/>
      <c r="I834" s="24"/>
      <c r="J834" s="122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>
      <c r="A835" s="24"/>
      <c r="B835" s="24"/>
      <c r="C835" s="24"/>
      <c r="D835" s="24"/>
      <c r="E835" s="24"/>
      <c r="F835" s="122"/>
      <c r="G835" s="24"/>
      <c r="H835" s="24"/>
      <c r="I835" s="24"/>
      <c r="J835" s="122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>
      <c r="A836" s="24"/>
      <c r="B836" s="24"/>
      <c r="C836" s="24"/>
      <c r="D836" s="24"/>
      <c r="E836" s="24"/>
      <c r="F836" s="122"/>
      <c r="G836" s="24"/>
      <c r="H836" s="24"/>
      <c r="I836" s="24"/>
      <c r="J836" s="122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>
      <c r="A837" s="24"/>
      <c r="B837" s="24"/>
      <c r="C837" s="24"/>
      <c r="D837" s="24"/>
      <c r="E837" s="24"/>
      <c r="F837" s="122"/>
      <c r="G837" s="24"/>
      <c r="H837" s="24"/>
      <c r="I837" s="24"/>
      <c r="J837" s="122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>
      <c r="A838" s="24"/>
      <c r="B838" s="24"/>
      <c r="C838" s="24"/>
      <c r="D838" s="24"/>
      <c r="E838" s="24"/>
      <c r="F838" s="122"/>
      <c r="G838" s="24"/>
      <c r="H838" s="24"/>
      <c r="I838" s="24"/>
      <c r="J838" s="122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>
      <c r="A839" s="24"/>
      <c r="B839" s="24"/>
      <c r="C839" s="24"/>
      <c r="D839" s="24"/>
      <c r="E839" s="24"/>
      <c r="F839" s="122"/>
      <c r="G839" s="24"/>
      <c r="H839" s="24"/>
      <c r="I839" s="24"/>
      <c r="J839" s="122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>
      <c r="A840" s="24"/>
      <c r="B840" s="24"/>
      <c r="C840" s="24"/>
      <c r="D840" s="24"/>
      <c r="E840" s="24"/>
      <c r="F840" s="122"/>
      <c r="G840" s="24"/>
      <c r="H840" s="24"/>
      <c r="I840" s="24"/>
      <c r="J840" s="122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>
      <c r="A841" s="24"/>
      <c r="B841" s="24"/>
      <c r="C841" s="24"/>
      <c r="D841" s="24"/>
      <c r="E841" s="24"/>
      <c r="F841" s="122"/>
      <c r="G841" s="24"/>
      <c r="H841" s="24"/>
      <c r="I841" s="24"/>
      <c r="J841" s="122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>
      <c r="A842" s="24"/>
      <c r="B842" s="24"/>
      <c r="C842" s="24"/>
      <c r="D842" s="24"/>
      <c r="E842" s="24"/>
      <c r="F842" s="122"/>
      <c r="G842" s="24"/>
      <c r="H842" s="24"/>
      <c r="I842" s="24"/>
      <c r="J842" s="122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>
      <c r="A843" s="24"/>
      <c r="B843" s="24"/>
      <c r="C843" s="24"/>
      <c r="D843" s="24"/>
      <c r="E843" s="24"/>
      <c r="F843" s="122"/>
      <c r="G843" s="24"/>
      <c r="H843" s="24"/>
      <c r="I843" s="24"/>
      <c r="J843" s="122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>
      <c r="A844" s="24"/>
      <c r="B844" s="24"/>
      <c r="C844" s="24"/>
      <c r="D844" s="24"/>
      <c r="E844" s="24"/>
      <c r="F844" s="122"/>
      <c r="G844" s="24"/>
      <c r="H844" s="24"/>
      <c r="I844" s="24"/>
      <c r="J844" s="122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>
      <c r="A845" s="24"/>
      <c r="B845" s="24"/>
      <c r="C845" s="24"/>
      <c r="D845" s="24"/>
      <c r="E845" s="24"/>
      <c r="F845" s="122"/>
      <c r="G845" s="24"/>
      <c r="H845" s="24"/>
      <c r="I845" s="24"/>
      <c r="J845" s="122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>
      <c r="A846" s="24"/>
      <c r="B846" s="24"/>
      <c r="C846" s="24"/>
      <c r="D846" s="24"/>
      <c r="E846" s="24"/>
      <c r="F846" s="122"/>
      <c r="G846" s="24"/>
      <c r="H846" s="24"/>
      <c r="I846" s="24"/>
      <c r="J846" s="122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>
      <c r="A847" s="24"/>
      <c r="B847" s="24"/>
      <c r="C847" s="24"/>
      <c r="D847" s="24"/>
      <c r="E847" s="24"/>
      <c r="F847" s="122"/>
      <c r="G847" s="24"/>
      <c r="H847" s="24"/>
      <c r="I847" s="24"/>
      <c r="J847" s="122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>
      <c r="A848" s="24"/>
      <c r="B848" s="24"/>
      <c r="C848" s="24"/>
      <c r="D848" s="24"/>
      <c r="E848" s="24"/>
      <c r="F848" s="122"/>
      <c r="G848" s="24"/>
      <c r="H848" s="24"/>
      <c r="I848" s="24"/>
      <c r="J848" s="122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>
      <c r="A849" s="24"/>
      <c r="B849" s="24"/>
      <c r="C849" s="24"/>
      <c r="D849" s="24"/>
      <c r="E849" s="24"/>
      <c r="F849" s="122"/>
      <c r="G849" s="24"/>
      <c r="H849" s="24"/>
      <c r="I849" s="24"/>
      <c r="J849" s="122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>
      <c r="A850" s="24"/>
      <c r="B850" s="24"/>
      <c r="C850" s="24"/>
      <c r="D850" s="24"/>
      <c r="E850" s="24"/>
      <c r="F850" s="122"/>
      <c r="G850" s="24"/>
      <c r="H850" s="24"/>
      <c r="I850" s="24"/>
      <c r="J850" s="122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>
      <c r="A851" s="24"/>
      <c r="B851" s="24"/>
      <c r="C851" s="24"/>
      <c r="D851" s="24"/>
      <c r="E851" s="24"/>
      <c r="F851" s="122"/>
      <c r="G851" s="24"/>
      <c r="H851" s="24"/>
      <c r="I851" s="24"/>
      <c r="J851" s="122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>
      <c r="A852" s="24"/>
      <c r="B852" s="24"/>
      <c r="C852" s="24"/>
      <c r="D852" s="24"/>
      <c r="E852" s="24"/>
      <c r="F852" s="122"/>
      <c r="G852" s="24"/>
      <c r="H852" s="24"/>
      <c r="I852" s="24"/>
      <c r="J852" s="122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>
      <c r="A853" s="24"/>
      <c r="B853" s="24"/>
      <c r="C853" s="24"/>
      <c r="D853" s="24"/>
      <c r="E853" s="24"/>
      <c r="F853" s="122"/>
      <c r="G853" s="24"/>
      <c r="H853" s="24"/>
      <c r="I853" s="24"/>
      <c r="J853" s="122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>
      <c r="A854" s="24"/>
      <c r="B854" s="24"/>
      <c r="C854" s="24"/>
      <c r="D854" s="24"/>
      <c r="E854" s="24"/>
      <c r="F854" s="122"/>
      <c r="G854" s="24"/>
      <c r="H854" s="24"/>
      <c r="I854" s="24"/>
      <c r="J854" s="122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>
      <c r="A855" s="24"/>
      <c r="B855" s="24"/>
      <c r="C855" s="24"/>
      <c r="D855" s="24"/>
      <c r="E855" s="24"/>
      <c r="F855" s="122"/>
      <c r="G855" s="24"/>
      <c r="H855" s="24"/>
      <c r="I855" s="24"/>
      <c r="J855" s="122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>
      <c r="A856" s="24"/>
      <c r="B856" s="24"/>
      <c r="C856" s="24"/>
      <c r="D856" s="24"/>
      <c r="E856" s="24"/>
      <c r="F856" s="122"/>
      <c r="G856" s="24"/>
      <c r="H856" s="24"/>
      <c r="I856" s="24"/>
      <c r="J856" s="122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>
      <c r="A857" s="24"/>
      <c r="B857" s="24"/>
      <c r="C857" s="24"/>
      <c r="D857" s="24"/>
      <c r="E857" s="24"/>
      <c r="F857" s="122"/>
      <c r="G857" s="24"/>
      <c r="H857" s="24"/>
      <c r="I857" s="24"/>
      <c r="J857" s="122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>
      <c r="A858" s="24"/>
      <c r="B858" s="24"/>
      <c r="C858" s="24"/>
      <c r="D858" s="24"/>
      <c r="E858" s="24"/>
      <c r="F858" s="122"/>
      <c r="G858" s="24"/>
      <c r="H858" s="24"/>
      <c r="I858" s="24"/>
      <c r="J858" s="122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>
      <c r="A859" s="24"/>
      <c r="B859" s="24"/>
      <c r="C859" s="24"/>
      <c r="D859" s="24"/>
      <c r="E859" s="24"/>
      <c r="F859" s="122"/>
      <c r="G859" s="24"/>
      <c r="H859" s="24"/>
      <c r="I859" s="24"/>
      <c r="J859" s="122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>
      <c r="A860" s="24"/>
      <c r="B860" s="24"/>
      <c r="C860" s="24"/>
      <c r="D860" s="24"/>
      <c r="E860" s="24"/>
      <c r="F860" s="122"/>
      <c r="G860" s="24"/>
      <c r="H860" s="24"/>
      <c r="I860" s="24"/>
      <c r="J860" s="122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>
      <c r="A861" s="24"/>
      <c r="B861" s="24"/>
      <c r="C861" s="24"/>
      <c r="D861" s="24"/>
      <c r="E861" s="24"/>
      <c r="F861" s="122"/>
      <c r="G861" s="24"/>
      <c r="H861" s="24"/>
      <c r="I861" s="24"/>
      <c r="J861" s="122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>
      <c r="A862" s="24"/>
      <c r="B862" s="24"/>
      <c r="C862" s="24"/>
      <c r="D862" s="24"/>
      <c r="E862" s="24"/>
      <c r="F862" s="122"/>
      <c r="G862" s="24"/>
      <c r="H862" s="24"/>
      <c r="I862" s="24"/>
      <c r="J862" s="122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>
      <c r="A863" s="24"/>
      <c r="B863" s="24"/>
      <c r="C863" s="24"/>
      <c r="D863" s="24"/>
      <c r="E863" s="24"/>
      <c r="F863" s="122"/>
      <c r="G863" s="24"/>
      <c r="H863" s="24"/>
      <c r="I863" s="24"/>
      <c r="J863" s="122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>
      <c r="A864" s="24"/>
      <c r="B864" s="24"/>
      <c r="C864" s="24"/>
      <c r="D864" s="24"/>
      <c r="E864" s="24"/>
      <c r="F864" s="122"/>
      <c r="G864" s="24"/>
      <c r="H864" s="24"/>
      <c r="I864" s="24"/>
      <c r="J864" s="122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>
      <c r="A865" s="24"/>
      <c r="B865" s="24"/>
      <c r="C865" s="24"/>
      <c r="D865" s="24"/>
      <c r="E865" s="24"/>
      <c r="F865" s="122"/>
      <c r="G865" s="24"/>
      <c r="H865" s="24"/>
      <c r="I865" s="24"/>
      <c r="J865" s="122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>
      <c r="A866" s="24"/>
      <c r="B866" s="24"/>
      <c r="C866" s="24"/>
      <c r="D866" s="24"/>
      <c r="E866" s="24"/>
      <c r="F866" s="122"/>
      <c r="G866" s="24"/>
      <c r="H866" s="24"/>
      <c r="I866" s="24"/>
      <c r="J866" s="122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>
      <c r="A867" s="24"/>
      <c r="B867" s="24"/>
      <c r="C867" s="24"/>
      <c r="D867" s="24"/>
      <c r="E867" s="24"/>
      <c r="F867" s="122"/>
      <c r="G867" s="24"/>
      <c r="H867" s="24"/>
      <c r="I867" s="24"/>
      <c r="J867" s="122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>
      <c r="A868" s="24"/>
      <c r="B868" s="24"/>
      <c r="C868" s="24"/>
      <c r="D868" s="24"/>
      <c r="E868" s="24"/>
      <c r="F868" s="122"/>
      <c r="G868" s="24"/>
      <c r="H868" s="24"/>
      <c r="I868" s="24"/>
      <c r="J868" s="122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>
      <c r="A869" s="24"/>
      <c r="B869" s="24"/>
      <c r="C869" s="24"/>
      <c r="D869" s="24"/>
      <c r="E869" s="24"/>
      <c r="F869" s="122"/>
      <c r="G869" s="24"/>
      <c r="H869" s="24"/>
      <c r="I869" s="24"/>
      <c r="J869" s="122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>
      <c r="A870" s="24"/>
      <c r="B870" s="24"/>
      <c r="C870" s="24"/>
      <c r="D870" s="24"/>
      <c r="E870" s="24"/>
      <c r="F870" s="122"/>
      <c r="G870" s="24"/>
      <c r="H870" s="24"/>
      <c r="I870" s="24"/>
      <c r="J870" s="122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>
      <c r="A871" s="24"/>
      <c r="B871" s="24"/>
      <c r="C871" s="24"/>
      <c r="D871" s="24"/>
      <c r="E871" s="24"/>
      <c r="F871" s="122"/>
      <c r="G871" s="24"/>
      <c r="H871" s="24"/>
      <c r="I871" s="24"/>
      <c r="J871" s="122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>
      <c r="A872" s="24"/>
      <c r="B872" s="24"/>
      <c r="C872" s="24"/>
      <c r="D872" s="24"/>
      <c r="E872" s="24"/>
      <c r="F872" s="122"/>
      <c r="G872" s="24"/>
      <c r="H872" s="24"/>
      <c r="I872" s="24"/>
      <c r="J872" s="122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>
      <c r="A873" s="24"/>
      <c r="B873" s="24"/>
      <c r="C873" s="24"/>
      <c r="D873" s="24"/>
      <c r="E873" s="24"/>
      <c r="F873" s="122"/>
      <c r="G873" s="24"/>
      <c r="H873" s="24"/>
      <c r="I873" s="24"/>
      <c r="J873" s="122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>
      <c r="A874" s="24"/>
      <c r="B874" s="24"/>
      <c r="C874" s="24"/>
      <c r="D874" s="24"/>
      <c r="E874" s="24"/>
      <c r="F874" s="122"/>
      <c r="G874" s="24"/>
      <c r="H874" s="24"/>
      <c r="I874" s="24"/>
      <c r="J874" s="122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>
      <c r="A875" s="24"/>
      <c r="B875" s="24"/>
      <c r="C875" s="24"/>
      <c r="D875" s="24"/>
      <c r="E875" s="24"/>
      <c r="F875" s="122"/>
      <c r="G875" s="24"/>
      <c r="H875" s="24"/>
      <c r="I875" s="24"/>
      <c r="J875" s="122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>
      <c r="A876" s="24"/>
      <c r="B876" s="24"/>
      <c r="C876" s="24"/>
      <c r="D876" s="24"/>
      <c r="E876" s="24"/>
      <c r="F876" s="122"/>
      <c r="G876" s="24"/>
      <c r="H876" s="24"/>
      <c r="I876" s="24"/>
      <c r="J876" s="122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>
      <c r="A877" s="24"/>
      <c r="B877" s="24"/>
      <c r="C877" s="24"/>
      <c r="D877" s="24"/>
      <c r="E877" s="24"/>
      <c r="F877" s="122"/>
      <c r="G877" s="24"/>
      <c r="H877" s="24"/>
      <c r="I877" s="24"/>
      <c r="J877" s="122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>
      <c r="A878" s="24"/>
      <c r="B878" s="24"/>
      <c r="C878" s="24"/>
      <c r="D878" s="24"/>
      <c r="E878" s="24"/>
      <c r="F878" s="122"/>
      <c r="G878" s="24"/>
      <c r="H878" s="24"/>
      <c r="I878" s="24"/>
      <c r="J878" s="122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>
      <c r="A879" s="24"/>
      <c r="B879" s="24"/>
      <c r="C879" s="24"/>
      <c r="D879" s="24"/>
      <c r="E879" s="24"/>
      <c r="F879" s="122"/>
      <c r="G879" s="24"/>
      <c r="H879" s="24"/>
      <c r="I879" s="24"/>
      <c r="J879" s="122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>
      <c r="A880" s="24"/>
      <c r="B880" s="24"/>
      <c r="C880" s="24"/>
      <c r="D880" s="24"/>
      <c r="E880" s="24"/>
      <c r="F880" s="122"/>
      <c r="G880" s="24"/>
      <c r="H880" s="24"/>
      <c r="I880" s="24"/>
      <c r="J880" s="122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>
      <c r="A881" s="24"/>
      <c r="B881" s="24"/>
      <c r="C881" s="24"/>
      <c r="D881" s="24"/>
      <c r="E881" s="24"/>
      <c r="F881" s="122"/>
      <c r="G881" s="24"/>
      <c r="H881" s="24"/>
      <c r="I881" s="24"/>
      <c r="J881" s="122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>
      <c r="A882" s="24"/>
      <c r="B882" s="24"/>
      <c r="C882" s="24"/>
      <c r="D882" s="24"/>
      <c r="E882" s="24"/>
      <c r="F882" s="122"/>
      <c r="G882" s="24"/>
      <c r="H882" s="24"/>
      <c r="I882" s="24"/>
      <c r="J882" s="122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>
      <c r="A883" s="24"/>
      <c r="B883" s="24"/>
      <c r="C883" s="24"/>
      <c r="D883" s="24"/>
      <c r="E883" s="24"/>
      <c r="F883" s="122"/>
      <c r="G883" s="24"/>
      <c r="H883" s="24"/>
      <c r="I883" s="24"/>
      <c r="J883" s="122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>
      <c r="A884" s="24"/>
      <c r="B884" s="24"/>
      <c r="C884" s="24"/>
      <c r="D884" s="24"/>
      <c r="E884" s="24"/>
      <c r="F884" s="122"/>
      <c r="G884" s="24"/>
      <c r="H884" s="24"/>
      <c r="I884" s="24"/>
      <c r="J884" s="122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>
      <c r="A885" s="24"/>
      <c r="B885" s="24"/>
      <c r="C885" s="24"/>
      <c r="D885" s="24"/>
      <c r="E885" s="24"/>
      <c r="F885" s="122"/>
      <c r="G885" s="24"/>
      <c r="H885" s="24"/>
      <c r="I885" s="24"/>
      <c r="J885" s="122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>
      <c r="A886" s="24"/>
      <c r="B886" s="24"/>
      <c r="C886" s="24"/>
      <c r="D886" s="24"/>
      <c r="E886" s="24"/>
      <c r="F886" s="122"/>
      <c r="G886" s="24"/>
      <c r="H886" s="24"/>
      <c r="I886" s="24"/>
      <c r="J886" s="122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>
      <c r="A887" s="24"/>
      <c r="B887" s="24"/>
      <c r="C887" s="24"/>
      <c r="D887" s="24"/>
      <c r="E887" s="24"/>
      <c r="F887" s="122"/>
      <c r="G887" s="24"/>
      <c r="H887" s="24"/>
      <c r="I887" s="24"/>
      <c r="J887" s="122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>
      <c r="A888" s="24"/>
      <c r="B888" s="24"/>
      <c r="C888" s="24"/>
      <c r="D888" s="24"/>
      <c r="E888" s="24"/>
      <c r="F888" s="122"/>
      <c r="G888" s="24"/>
      <c r="H888" s="24"/>
      <c r="I888" s="24"/>
      <c r="J888" s="122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>
      <c r="A889" s="24"/>
      <c r="B889" s="24"/>
      <c r="C889" s="24"/>
      <c r="D889" s="24"/>
      <c r="E889" s="24"/>
      <c r="F889" s="122"/>
      <c r="G889" s="24"/>
      <c r="H889" s="24"/>
      <c r="I889" s="24"/>
      <c r="J889" s="122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>
      <c r="A890" s="24"/>
      <c r="B890" s="24"/>
      <c r="C890" s="24"/>
      <c r="D890" s="24"/>
      <c r="E890" s="24"/>
      <c r="F890" s="122"/>
      <c r="G890" s="24"/>
      <c r="H890" s="24"/>
      <c r="I890" s="24"/>
      <c r="J890" s="122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>
      <c r="A891" s="24"/>
      <c r="B891" s="24"/>
      <c r="C891" s="24"/>
      <c r="D891" s="24"/>
      <c r="E891" s="24"/>
      <c r="F891" s="122"/>
      <c r="G891" s="24"/>
      <c r="H891" s="24"/>
      <c r="I891" s="24"/>
      <c r="J891" s="122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>
      <c r="A892" s="24"/>
      <c r="B892" s="24"/>
      <c r="C892" s="24"/>
      <c r="D892" s="24"/>
      <c r="E892" s="24"/>
      <c r="F892" s="122"/>
      <c r="G892" s="24"/>
      <c r="H892" s="24"/>
      <c r="I892" s="24"/>
      <c r="J892" s="122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>
      <c r="A893" s="24"/>
      <c r="B893" s="24"/>
      <c r="C893" s="24"/>
      <c r="D893" s="24"/>
      <c r="E893" s="24"/>
      <c r="F893" s="122"/>
      <c r="G893" s="24"/>
      <c r="H893" s="24"/>
      <c r="I893" s="24"/>
      <c r="J893" s="122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>
      <c r="A894" s="24"/>
      <c r="B894" s="24"/>
      <c r="C894" s="24"/>
      <c r="D894" s="24"/>
      <c r="E894" s="24"/>
      <c r="F894" s="122"/>
      <c r="G894" s="24"/>
      <c r="H894" s="24"/>
      <c r="I894" s="24"/>
      <c r="J894" s="122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>
      <c r="A895" s="24"/>
      <c r="B895" s="24"/>
      <c r="C895" s="24"/>
      <c r="D895" s="24"/>
      <c r="E895" s="24"/>
      <c r="F895" s="122"/>
      <c r="G895" s="24"/>
      <c r="H895" s="24"/>
      <c r="I895" s="24"/>
      <c r="J895" s="122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>
      <c r="A896" s="24"/>
      <c r="B896" s="24"/>
      <c r="C896" s="24"/>
      <c r="D896" s="24"/>
      <c r="E896" s="24"/>
      <c r="F896" s="122"/>
      <c r="G896" s="24"/>
      <c r="H896" s="24"/>
      <c r="I896" s="24"/>
      <c r="J896" s="122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>
      <c r="A897" s="24"/>
      <c r="B897" s="24"/>
      <c r="C897" s="24"/>
      <c r="D897" s="24"/>
      <c r="E897" s="24"/>
      <c r="F897" s="122"/>
      <c r="G897" s="24"/>
      <c r="H897" s="24"/>
      <c r="I897" s="24"/>
      <c r="J897" s="122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>
      <c r="A898" s="24"/>
      <c r="B898" s="24"/>
      <c r="C898" s="24"/>
      <c r="D898" s="24"/>
      <c r="E898" s="24"/>
      <c r="F898" s="122"/>
      <c r="G898" s="24"/>
      <c r="H898" s="24"/>
      <c r="I898" s="24"/>
      <c r="J898" s="122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>
      <c r="A899" s="24"/>
      <c r="B899" s="24"/>
      <c r="C899" s="24"/>
      <c r="D899" s="24"/>
      <c r="E899" s="24"/>
      <c r="F899" s="122"/>
      <c r="G899" s="24"/>
      <c r="H899" s="24"/>
      <c r="I899" s="24"/>
      <c r="J899" s="122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>
      <c r="A900" s="24"/>
      <c r="B900" s="24"/>
      <c r="C900" s="24"/>
      <c r="D900" s="24"/>
      <c r="E900" s="24"/>
      <c r="F900" s="122"/>
      <c r="G900" s="24"/>
      <c r="H900" s="24"/>
      <c r="I900" s="24"/>
      <c r="J900" s="122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>
      <c r="A901" s="24"/>
      <c r="B901" s="24"/>
      <c r="C901" s="24"/>
      <c r="D901" s="24"/>
      <c r="E901" s="24"/>
      <c r="F901" s="122"/>
      <c r="G901" s="24"/>
      <c r="H901" s="24"/>
      <c r="I901" s="24"/>
      <c r="J901" s="122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>
      <c r="A902" s="24"/>
      <c r="B902" s="24"/>
      <c r="C902" s="24"/>
      <c r="D902" s="24"/>
      <c r="E902" s="24"/>
      <c r="F902" s="122"/>
      <c r="G902" s="24"/>
      <c r="H902" s="24"/>
      <c r="I902" s="24"/>
      <c r="J902" s="122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>
      <c r="A903" s="24"/>
      <c r="B903" s="24"/>
      <c r="C903" s="24"/>
      <c r="D903" s="24"/>
      <c r="E903" s="24"/>
      <c r="F903" s="122"/>
      <c r="G903" s="24"/>
      <c r="H903" s="24"/>
      <c r="I903" s="24"/>
      <c r="J903" s="122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>
      <c r="A904" s="24"/>
      <c r="B904" s="24"/>
      <c r="C904" s="24"/>
      <c r="D904" s="24"/>
      <c r="E904" s="24"/>
      <c r="F904" s="122"/>
      <c r="G904" s="24"/>
      <c r="H904" s="24"/>
      <c r="I904" s="24"/>
      <c r="J904" s="122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>
      <c r="A905" s="24"/>
      <c r="B905" s="24"/>
      <c r="C905" s="24"/>
      <c r="D905" s="24"/>
      <c r="E905" s="24"/>
      <c r="F905" s="122"/>
      <c r="G905" s="24"/>
      <c r="H905" s="24"/>
      <c r="I905" s="24"/>
      <c r="J905" s="122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>
      <c r="A906" s="24"/>
      <c r="B906" s="24"/>
      <c r="C906" s="24"/>
      <c r="D906" s="24"/>
      <c r="E906" s="24"/>
      <c r="F906" s="122"/>
      <c r="G906" s="24"/>
      <c r="H906" s="24"/>
      <c r="I906" s="24"/>
      <c r="J906" s="122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>
      <c r="A907" s="24"/>
      <c r="B907" s="24"/>
      <c r="C907" s="24"/>
      <c r="D907" s="24"/>
      <c r="E907" s="24"/>
      <c r="F907" s="122"/>
      <c r="G907" s="24"/>
      <c r="H907" s="24"/>
      <c r="I907" s="24"/>
      <c r="J907" s="122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>
      <c r="A908" s="24"/>
      <c r="B908" s="24"/>
      <c r="C908" s="24"/>
      <c r="D908" s="24"/>
      <c r="E908" s="24"/>
      <c r="F908" s="122"/>
      <c r="G908" s="24"/>
      <c r="H908" s="24"/>
      <c r="I908" s="24"/>
      <c r="J908" s="122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>
      <c r="A909" s="24"/>
      <c r="B909" s="24"/>
      <c r="C909" s="24"/>
      <c r="D909" s="24"/>
      <c r="E909" s="24"/>
      <c r="F909" s="122"/>
      <c r="G909" s="24"/>
      <c r="H909" s="24"/>
      <c r="I909" s="24"/>
      <c r="J909" s="122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>
      <c r="A910" s="24"/>
      <c r="B910" s="24"/>
      <c r="C910" s="24"/>
      <c r="D910" s="24"/>
      <c r="E910" s="24"/>
      <c r="F910" s="122"/>
      <c r="G910" s="24"/>
      <c r="H910" s="24"/>
      <c r="I910" s="24"/>
      <c r="J910" s="122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>
      <c r="A911" s="24"/>
      <c r="B911" s="24"/>
      <c r="C911" s="24"/>
      <c r="D911" s="24"/>
      <c r="E911" s="24"/>
      <c r="F911" s="122"/>
      <c r="G911" s="24"/>
      <c r="H911" s="24"/>
      <c r="I911" s="24"/>
      <c r="J911" s="122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>
      <c r="A912" s="24"/>
      <c r="B912" s="24"/>
      <c r="C912" s="24"/>
      <c r="D912" s="24"/>
      <c r="E912" s="24"/>
      <c r="F912" s="122"/>
      <c r="G912" s="24"/>
      <c r="H912" s="24"/>
      <c r="I912" s="24"/>
      <c r="J912" s="122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>
      <c r="A913" s="24"/>
      <c r="B913" s="24"/>
      <c r="C913" s="24"/>
      <c r="D913" s="24"/>
      <c r="E913" s="24"/>
      <c r="F913" s="122"/>
      <c r="G913" s="24"/>
      <c r="H913" s="24"/>
      <c r="I913" s="24"/>
      <c r="J913" s="122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>
      <c r="A914" s="24"/>
      <c r="B914" s="24"/>
      <c r="C914" s="24"/>
      <c r="D914" s="24"/>
      <c r="E914" s="24"/>
      <c r="F914" s="122"/>
      <c r="G914" s="24"/>
      <c r="H914" s="24"/>
      <c r="I914" s="24"/>
      <c r="J914" s="122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>
      <c r="A915" s="24"/>
      <c r="B915" s="24"/>
      <c r="C915" s="24"/>
      <c r="D915" s="24"/>
      <c r="E915" s="24"/>
      <c r="F915" s="122"/>
      <c r="G915" s="24"/>
      <c r="H915" s="24"/>
      <c r="I915" s="24"/>
      <c r="J915" s="122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>
      <c r="A916" s="24"/>
      <c r="B916" s="24"/>
      <c r="C916" s="24"/>
      <c r="D916" s="24"/>
      <c r="E916" s="24"/>
      <c r="F916" s="122"/>
      <c r="G916" s="24"/>
      <c r="H916" s="24"/>
      <c r="I916" s="24"/>
      <c r="J916" s="122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>
      <c r="A917" s="24"/>
      <c r="B917" s="24"/>
      <c r="C917" s="24"/>
      <c r="D917" s="24"/>
      <c r="E917" s="24"/>
      <c r="F917" s="122"/>
      <c r="G917" s="24"/>
      <c r="H917" s="24"/>
      <c r="I917" s="24"/>
      <c r="J917" s="122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>
      <c r="A918" s="24"/>
      <c r="B918" s="24"/>
      <c r="C918" s="24"/>
      <c r="D918" s="24"/>
      <c r="E918" s="24"/>
      <c r="F918" s="122"/>
      <c r="G918" s="24"/>
      <c r="H918" s="24"/>
      <c r="I918" s="24"/>
      <c r="J918" s="122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>
      <c r="A919" s="24"/>
      <c r="B919" s="24"/>
      <c r="C919" s="24"/>
      <c r="D919" s="24"/>
      <c r="E919" s="24"/>
      <c r="F919" s="122"/>
      <c r="G919" s="24"/>
      <c r="H919" s="24"/>
      <c r="I919" s="24"/>
      <c r="J919" s="122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>
      <c r="A920" s="24"/>
      <c r="B920" s="24"/>
      <c r="C920" s="24"/>
      <c r="D920" s="24"/>
      <c r="E920" s="24"/>
      <c r="F920" s="122"/>
      <c r="G920" s="24"/>
      <c r="H920" s="24"/>
      <c r="I920" s="24"/>
      <c r="J920" s="122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>
      <c r="A921" s="24"/>
      <c r="B921" s="24"/>
      <c r="C921" s="24"/>
      <c r="D921" s="24"/>
      <c r="E921" s="24"/>
      <c r="F921" s="122"/>
      <c r="G921" s="24"/>
      <c r="H921" s="24"/>
      <c r="I921" s="24"/>
      <c r="J921" s="122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>
      <c r="A922" s="24"/>
      <c r="B922" s="24"/>
      <c r="C922" s="24"/>
      <c r="D922" s="24"/>
      <c r="E922" s="24"/>
      <c r="F922" s="122"/>
      <c r="G922" s="24"/>
      <c r="H922" s="24"/>
      <c r="I922" s="24"/>
      <c r="J922" s="122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>
      <c r="A923" s="24"/>
      <c r="B923" s="24"/>
      <c r="C923" s="24"/>
      <c r="D923" s="24"/>
      <c r="E923" s="24"/>
      <c r="F923" s="122"/>
      <c r="G923" s="24"/>
      <c r="H923" s="24"/>
      <c r="I923" s="24"/>
      <c r="J923" s="122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>
      <c r="A924" s="24"/>
      <c r="B924" s="24"/>
      <c r="C924" s="24"/>
      <c r="D924" s="24"/>
      <c r="E924" s="24"/>
      <c r="F924" s="122"/>
      <c r="G924" s="24"/>
      <c r="H924" s="24"/>
      <c r="I924" s="24"/>
      <c r="J924" s="122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>
      <c r="A925" s="24"/>
      <c r="B925" s="24"/>
      <c r="C925" s="24"/>
      <c r="D925" s="24"/>
      <c r="E925" s="24"/>
      <c r="F925" s="122"/>
      <c r="G925" s="24"/>
      <c r="H925" s="24"/>
      <c r="I925" s="24"/>
      <c r="J925" s="122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>
      <c r="A926" s="24"/>
      <c r="B926" s="24"/>
      <c r="C926" s="24"/>
      <c r="D926" s="24"/>
      <c r="E926" s="24"/>
      <c r="F926" s="122"/>
      <c r="G926" s="24"/>
      <c r="H926" s="24"/>
      <c r="I926" s="24"/>
      <c r="J926" s="122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>
      <c r="A927" s="24"/>
      <c r="B927" s="24"/>
      <c r="C927" s="24"/>
      <c r="D927" s="24"/>
      <c r="E927" s="24"/>
      <c r="F927" s="122"/>
      <c r="G927" s="24"/>
      <c r="H927" s="24"/>
      <c r="I927" s="24"/>
      <c r="J927" s="122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>
      <c r="A928" s="24"/>
      <c r="B928" s="24"/>
      <c r="C928" s="24"/>
      <c r="D928" s="24"/>
      <c r="E928" s="24"/>
      <c r="F928" s="122"/>
      <c r="G928" s="24"/>
      <c r="H928" s="24"/>
      <c r="I928" s="24"/>
      <c r="J928" s="122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>
      <c r="A929" s="24"/>
      <c r="B929" s="24"/>
      <c r="C929" s="24"/>
      <c r="D929" s="24"/>
      <c r="E929" s="24"/>
      <c r="F929" s="122"/>
      <c r="G929" s="24"/>
      <c r="H929" s="24"/>
      <c r="I929" s="24"/>
      <c r="J929" s="122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>
      <c r="A930" s="24"/>
      <c r="B930" s="24"/>
      <c r="C930" s="24"/>
      <c r="D930" s="24"/>
      <c r="E930" s="24"/>
      <c r="F930" s="122"/>
      <c r="G930" s="24"/>
      <c r="H930" s="24"/>
      <c r="I930" s="24"/>
      <c r="J930" s="122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>
      <c r="A931" s="24"/>
      <c r="B931" s="24"/>
      <c r="C931" s="24"/>
      <c r="D931" s="24"/>
      <c r="E931" s="24"/>
      <c r="F931" s="122"/>
      <c r="G931" s="24"/>
      <c r="H931" s="24"/>
      <c r="I931" s="24"/>
      <c r="J931" s="122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>
      <c r="A932" s="24"/>
      <c r="B932" s="24"/>
      <c r="C932" s="24"/>
      <c r="D932" s="24"/>
      <c r="E932" s="24"/>
      <c r="F932" s="122"/>
      <c r="G932" s="24"/>
      <c r="H932" s="24"/>
      <c r="I932" s="24"/>
      <c r="J932" s="122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>
      <c r="A933" s="24"/>
      <c r="B933" s="24"/>
      <c r="C933" s="24"/>
      <c r="D933" s="24"/>
      <c r="E933" s="24"/>
      <c r="F933" s="122"/>
      <c r="G933" s="24"/>
      <c r="H933" s="24"/>
      <c r="I933" s="24"/>
      <c r="J933" s="122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>
      <c r="A934" s="24"/>
      <c r="B934" s="24"/>
      <c r="C934" s="24"/>
      <c r="D934" s="24"/>
      <c r="E934" s="24"/>
      <c r="F934" s="122"/>
      <c r="G934" s="24"/>
      <c r="H934" s="24"/>
      <c r="I934" s="24"/>
      <c r="J934" s="122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>
      <c r="A935" s="24"/>
      <c r="B935" s="24"/>
      <c r="C935" s="24"/>
      <c r="D935" s="24"/>
      <c r="E935" s="24"/>
      <c r="F935" s="122"/>
      <c r="G935" s="24"/>
      <c r="H935" s="24"/>
      <c r="I935" s="24"/>
      <c r="J935" s="122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>
      <c r="A936" s="24"/>
      <c r="B936" s="24"/>
      <c r="C936" s="24"/>
      <c r="D936" s="24"/>
      <c r="E936" s="24"/>
      <c r="F936" s="122"/>
      <c r="G936" s="24"/>
      <c r="H936" s="24"/>
      <c r="I936" s="24"/>
      <c r="J936" s="122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>
      <c r="A937" s="24"/>
      <c r="B937" s="24"/>
      <c r="C937" s="24"/>
      <c r="D937" s="24"/>
      <c r="E937" s="24"/>
      <c r="F937" s="122"/>
      <c r="G937" s="24"/>
      <c r="H937" s="24"/>
      <c r="I937" s="24"/>
      <c r="J937" s="122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>
      <c r="A938" s="24"/>
      <c r="B938" s="24"/>
      <c r="C938" s="24"/>
      <c r="D938" s="24"/>
      <c r="E938" s="24"/>
      <c r="F938" s="122"/>
      <c r="G938" s="24"/>
      <c r="H938" s="24"/>
      <c r="I938" s="24"/>
      <c r="J938" s="122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>
      <c r="A939" s="24"/>
      <c r="B939" s="24"/>
      <c r="C939" s="24"/>
      <c r="D939" s="24"/>
      <c r="E939" s="24"/>
      <c r="F939" s="122"/>
      <c r="G939" s="24"/>
      <c r="H939" s="24"/>
      <c r="I939" s="24"/>
      <c r="J939" s="122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>
      <c r="A940" s="24"/>
      <c r="B940" s="24"/>
      <c r="C940" s="24"/>
      <c r="D940" s="24"/>
      <c r="E940" s="24"/>
      <c r="F940" s="122"/>
      <c r="G940" s="24"/>
      <c r="H940" s="24"/>
      <c r="I940" s="24"/>
      <c r="J940" s="122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>
      <c r="A941" s="24"/>
      <c r="B941" s="24"/>
      <c r="C941" s="24"/>
      <c r="D941" s="24"/>
      <c r="E941" s="24"/>
      <c r="F941" s="122"/>
      <c r="G941" s="24"/>
      <c r="H941" s="24"/>
      <c r="I941" s="24"/>
      <c r="J941" s="122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>
      <c r="A942" s="24"/>
      <c r="B942" s="24"/>
      <c r="C942" s="24"/>
      <c r="D942" s="24"/>
      <c r="E942" s="24"/>
      <c r="F942" s="122"/>
      <c r="G942" s="24"/>
      <c r="H942" s="24"/>
      <c r="I942" s="24"/>
      <c r="J942" s="122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>
      <c r="A943" s="24"/>
      <c r="B943" s="24"/>
      <c r="C943" s="24"/>
      <c r="D943" s="24"/>
      <c r="E943" s="24"/>
      <c r="F943" s="122"/>
      <c r="G943" s="24"/>
      <c r="H943" s="24"/>
      <c r="I943" s="24"/>
      <c r="J943" s="122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>
      <c r="A944" s="24"/>
      <c r="B944" s="24"/>
      <c r="C944" s="24"/>
      <c r="D944" s="24"/>
      <c r="E944" s="24"/>
      <c r="F944" s="122"/>
      <c r="G944" s="24"/>
      <c r="H944" s="24"/>
      <c r="I944" s="24"/>
      <c r="J944" s="122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>
      <c r="A945" s="24"/>
      <c r="B945" s="24"/>
      <c r="C945" s="24"/>
      <c r="D945" s="24"/>
      <c r="E945" s="24"/>
      <c r="F945" s="122"/>
      <c r="G945" s="24"/>
      <c r="H945" s="24"/>
      <c r="I945" s="24"/>
      <c r="J945" s="122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>
      <c r="A946" s="24"/>
      <c r="B946" s="24"/>
      <c r="C946" s="24"/>
      <c r="D946" s="24"/>
      <c r="E946" s="24"/>
      <c r="F946" s="122"/>
      <c r="G946" s="24"/>
      <c r="H946" s="24"/>
      <c r="I946" s="24"/>
      <c r="J946" s="122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>
      <c r="A947" s="24"/>
      <c r="B947" s="24"/>
      <c r="C947" s="24"/>
      <c r="D947" s="24"/>
      <c r="E947" s="24"/>
      <c r="F947" s="122"/>
      <c r="G947" s="24"/>
      <c r="H947" s="24"/>
      <c r="I947" s="24"/>
      <c r="J947" s="122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>
      <c r="A948" s="24"/>
      <c r="B948" s="24"/>
      <c r="C948" s="24"/>
      <c r="D948" s="24"/>
      <c r="E948" s="24"/>
      <c r="F948" s="122"/>
      <c r="G948" s="24"/>
      <c r="H948" s="24"/>
      <c r="I948" s="24"/>
      <c r="J948" s="122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>
      <c r="A949" s="24"/>
      <c r="B949" s="24"/>
      <c r="C949" s="24"/>
      <c r="D949" s="24"/>
      <c r="E949" s="24"/>
      <c r="F949" s="122"/>
      <c r="G949" s="24"/>
      <c r="H949" s="24"/>
      <c r="I949" s="24"/>
      <c r="J949" s="122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>
      <c r="A950" s="24"/>
      <c r="B950" s="24"/>
      <c r="C950" s="24"/>
      <c r="D950" s="24"/>
      <c r="E950" s="24"/>
      <c r="F950" s="122"/>
      <c r="G950" s="24"/>
      <c r="H950" s="24"/>
      <c r="I950" s="24"/>
      <c r="J950" s="122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>
      <c r="A951" s="24"/>
      <c r="B951" s="24"/>
      <c r="C951" s="24"/>
      <c r="D951" s="24"/>
      <c r="E951" s="24"/>
      <c r="F951" s="122"/>
      <c r="G951" s="24"/>
      <c r="H951" s="24"/>
      <c r="I951" s="24"/>
      <c r="J951" s="122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>
      <c r="A952" s="24"/>
      <c r="B952" s="24"/>
      <c r="C952" s="24"/>
      <c r="D952" s="24"/>
      <c r="E952" s="24"/>
      <c r="F952" s="122"/>
      <c r="G952" s="24"/>
      <c r="H952" s="24"/>
      <c r="I952" s="24"/>
      <c r="J952" s="122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>
      <c r="A953" s="24"/>
      <c r="B953" s="24"/>
      <c r="C953" s="24"/>
      <c r="D953" s="24"/>
      <c r="E953" s="24"/>
      <c r="F953" s="122"/>
      <c r="G953" s="24"/>
      <c r="H953" s="24"/>
      <c r="I953" s="24"/>
      <c r="J953" s="122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>
      <c r="A954" s="24"/>
      <c r="B954" s="24"/>
      <c r="C954" s="24"/>
      <c r="D954" s="24"/>
      <c r="E954" s="24"/>
      <c r="F954" s="122"/>
      <c r="G954" s="24"/>
      <c r="H954" s="24"/>
      <c r="I954" s="24"/>
      <c r="J954" s="122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>
      <c r="A955" s="24"/>
      <c r="B955" s="24"/>
      <c r="C955" s="24"/>
      <c r="D955" s="24"/>
      <c r="E955" s="24"/>
      <c r="F955" s="122"/>
      <c r="G955" s="24"/>
      <c r="H955" s="24"/>
      <c r="I955" s="24"/>
      <c r="J955" s="122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>
      <c r="A956" s="24"/>
      <c r="B956" s="24"/>
      <c r="C956" s="24"/>
      <c r="D956" s="24"/>
      <c r="E956" s="24"/>
      <c r="F956" s="122"/>
      <c r="G956" s="24"/>
      <c r="H956" s="24"/>
      <c r="I956" s="24"/>
      <c r="J956" s="122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>
      <c r="A957" s="24"/>
      <c r="B957" s="24"/>
      <c r="C957" s="24"/>
      <c r="D957" s="24"/>
      <c r="E957" s="24"/>
      <c r="F957" s="122"/>
      <c r="G957" s="24"/>
      <c r="H957" s="24"/>
      <c r="I957" s="24"/>
      <c r="J957" s="122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>
      <c r="A958" s="24"/>
      <c r="B958" s="24"/>
      <c r="C958" s="24"/>
      <c r="D958" s="24"/>
      <c r="E958" s="24"/>
      <c r="F958" s="122"/>
      <c r="G958" s="24"/>
      <c r="H958" s="24"/>
      <c r="I958" s="24"/>
      <c r="J958" s="122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>
      <c r="A959" s="24"/>
      <c r="B959" s="24"/>
      <c r="C959" s="24"/>
      <c r="D959" s="24"/>
      <c r="E959" s="24"/>
      <c r="F959" s="122"/>
      <c r="G959" s="24"/>
      <c r="H959" s="24"/>
      <c r="I959" s="24"/>
      <c r="J959" s="122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>
      <c r="A960" s="24"/>
      <c r="B960" s="24"/>
      <c r="C960" s="24"/>
      <c r="D960" s="24"/>
      <c r="E960" s="24"/>
      <c r="F960" s="122"/>
      <c r="G960" s="24"/>
      <c r="H960" s="24"/>
      <c r="I960" s="24"/>
      <c r="J960" s="122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>
      <c r="A961" s="24"/>
      <c r="B961" s="24"/>
      <c r="C961" s="24"/>
      <c r="D961" s="24"/>
      <c r="E961" s="24"/>
      <c r="F961" s="122"/>
      <c r="G961" s="24"/>
      <c r="H961" s="24"/>
      <c r="I961" s="24"/>
      <c r="J961" s="122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>
      <c r="A962" s="24"/>
      <c r="B962" s="24"/>
      <c r="C962" s="24"/>
      <c r="D962" s="24"/>
      <c r="E962" s="24"/>
      <c r="F962" s="122"/>
      <c r="G962" s="24"/>
      <c r="H962" s="24"/>
      <c r="I962" s="24"/>
      <c r="J962" s="122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>
      <c r="A963" s="24"/>
      <c r="B963" s="24"/>
      <c r="C963" s="24"/>
      <c r="D963" s="24"/>
      <c r="E963" s="24"/>
      <c r="F963" s="122"/>
      <c r="G963" s="24"/>
      <c r="H963" s="24"/>
      <c r="I963" s="24"/>
      <c r="J963" s="122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>
      <c r="A964" s="24"/>
      <c r="B964" s="24"/>
      <c r="C964" s="24"/>
      <c r="D964" s="24"/>
      <c r="E964" s="24"/>
      <c r="F964" s="122"/>
      <c r="G964" s="24"/>
      <c r="H964" s="24"/>
      <c r="I964" s="24"/>
      <c r="J964" s="122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>
      <c r="A965" s="24"/>
      <c r="B965" s="24"/>
      <c r="C965" s="24"/>
      <c r="D965" s="24"/>
      <c r="E965" s="24"/>
      <c r="F965" s="122"/>
      <c r="G965" s="24"/>
      <c r="H965" s="24"/>
      <c r="I965" s="24"/>
      <c r="J965" s="122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>
      <c r="A966" s="24"/>
      <c r="B966" s="24"/>
      <c r="C966" s="24"/>
      <c r="D966" s="24"/>
      <c r="E966" s="24"/>
      <c r="F966" s="122"/>
      <c r="G966" s="24"/>
      <c r="H966" s="24"/>
      <c r="I966" s="24"/>
      <c r="J966" s="122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>
      <c r="A967" s="24"/>
      <c r="B967" s="24"/>
      <c r="C967" s="24"/>
      <c r="D967" s="24"/>
      <c r="E967" s="24"/>
      <c r="F967" s="122"/>
      <c r="G967" s="24"/>
      <c r="H967" s="24"/>
      <c r="I967" s="24"/>
      <c r="J967" s="122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>
      <c r="A968" s="24"/>
      <c r="B968" s="24"/>
      <c r="C968" s="24"/>
      <c r="D968" s="24"/>
      <c r="E968" s="24"/>
      <c r="F968" s="122"/>
      <c r="G968" s="24"/>
      <c r="H968" s="24"/>
      <c r="I968" s="24"/>
      <c r="J968" s="122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>
      <c r="A969" s="24"/>
      <c r="B969" s="24"/>
      <c r="C969" s="24"/>
      <c r="D969" s="24"/>
      <c r="E969" s="24"/>
      <c r="F969" s="122"/>
      <c r="G969" s="24"/>
      <c r="H969" s="24"/>
      <c r="I969" s="24"/>
      <c r="J969" s="122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>
      <c r="A970" s="24"/>
      <c r="B970" s="24"/>
      <c r="C970" s="24"/>
      <c r="D970" s="24"/>
      <c r="E970" s="24"/>
      <c r="F970" s="122"/>
      <c r="G970" s="24"/>
      <c r="H970" s="24"/>
      <c r="I970" s="24"/>
      <c r="J970" s="122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>
      <c r="A971" s="24"/>
      <c r="B971" s="24"/>
      <c r="C971" s="24"/>
      <c r="D971" s="24"/>
      <c r="E971" s="24"/>
      <c r="F971" s="122"/>
      <c r="G971" s="24"/>
      <c r="H971" s="24"/>
      <c r="I971" s="24"/>
      <c r="J971" s="122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>
      <c r="A972" s="24"/>
      <c r="B972" s="24"/>
      <c r="C972" s="24"/>
      <c r="D972" s="24"/>
      <c r="E972" s="24"/>
      <c r="F972" s="122"/>
      <c r="G972" s="24"/>
      <c r="H972" s="24"/>
      <c r="I972" s="24"/>
      <c r="J972" s="122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>
      <c r="A973" s="24"/>
      <c r="B973" s="24"/>
      <c r="C973" s="24"/>
      <c r="D973" s="24"/>
      <c r="E973" s="24"/>
      <c r="F973" s="122"/>
      <c r="G973" s="24"/>
      <c r="H973" s="24"/>
      <c r="I973" s="24"/>
      <c r="J973" s="122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>
      <c r="A974" s="24"/>
      <c r="B974" s="24"/>
      <c r="C974" s="24"/>
      <c r="D974" s="24"/>
      <c r="E974" s="24"/>
      <c r="F974" s="122"/>
      <c r="G974" s="24"/>
      <c r="H974" s="24"/>
      <c r="I974" s="24"/>
      <c r="J974" s="122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>
      <c r="A975" s="24"/>
      <c r="B975" s="24"/>
      <c r="C975" s="24"/>
      <c r="D975" s="24"/>
      <c r="E975" s="24"/>
      <c r="F975" s="122"/>
      <c r="G975" s="24"/>
      <c r="H975" s="24"/>
      <c r="I975" s="24"/>
      <c r="J975" s="122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>
      <c r="A976" s="24"/>
      <c r="B976" s="24"/>
      <c r="C976" s="24"/>
      <c r="D976" s="24"/>
      <c r="E976" s="24"/>
      <c r="F976" s="122"/>
      <c r="G976" s="24"/>
      <c r="H976" s="24"/>
      <c r="I976" s="24"/>
      <c r="J976" s="122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>
      <c r="A977" s="24"/>
      <c r="B977" s="24"/>
      <c r="C977" s="24"/>
      <c r="D977" s="24"/>
      <c r="E977" s="24"/>
      <c r="F977" s="122"/>
      <c r="G977" s="24"/>
      <c r="H977" s="24"/>
      <c r="I977" s="24"/>
      <c r="J977" s="122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>
      <c r="A978" s="24"/>
      <c r="B978" s="24"/>
      <c r="C978" s="24"/>
      <c r="D978" s="24"/>
      <c r="E978" s="24"/>
      <c r="F978" s="122"/>
      <c r="G978" s="24"/>
      <c r="H978" s="24"/>
      <c r="I978" s="24"/>
      <c r="J978" s="122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>
      <c r="A979" s="24"/>
      <c r="B979" s="24"/>
      <c r="C979" s="24"/>
      <c r="D979" s="24"/>
      <c r="E979" s="24"/>
      <c r="F979" s="122"/>
      <c r="G979" s="24"/>
      <c r="H979" s="24"/>
      <c r="I979" s="24"/>
      <c r="J979" s="122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>
      <c r="A980" s="24"/>
      <c r="B980" s="24"/>
      <c r="C980" s="24"/>
      <c r="D980" s="24"/>
      <c r="E980" s="24"/>
      <c r="F980" s="122"/>
      <c r="G980" s="24"/>
      <c r="H980" s="24"/>
      <c r="I980" s="24"/>
      <c r="J980" s="122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>
      <c r="A981" s="24"/>
      <c r="B981" s="24"/>
      <c r="C981" s="24"/>
      <c r="D981" s="24"/>
      <c r="E981" s="24"/>
      <c r="F981" s="122"/>
      <c r="G981" s="24"/>
      <c r="H981" s="24"/>
      <c r="I981" s="24"/>
      <c r="J981" s="122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>
      <c r="A982" s="24"/>
      <c r="B982" s="24"/>
      <c r="C982" s="24"/>
      <c r="D982" s="24"/>
      <c r="E982" s="24"/>
      <c r="F982" s="122"/>
      <c r="G982" s="24"/>
      <c r="H982" s="24"/>
      <c r="I982" s="24"/>
      <c r="J982" s="122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>
      <c r="A983" s="24"/>
      <c r="B983" s="24"/>
      <c r="C983" s="24"/>
      <c r="D983" s="24"/>
      <c r="E983" s="24"/>
      <c r="F983" s="122"/>
      <c r="G983" s="24"/>
      <c r="H983" s="24"/>
      <c r="I983" s="24"/>
      <c r="J983" s="122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>
      <c r="A984" s="24"/>
      <c r="B984" s="24"/>
      <c r="C984" s="24"/>
      <c r="D984" s="24"/>
      <c r="E984" s="24"/>
      <c r="F984" s="122"/>
      <c r="G984" s="24"/>
      <c r="H984" s="24"/>
      <c r="I984" s="24"/>
      <c r="J984" s="122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>
      <c r="A985" s="24"/>
      <c r="B985" s="24"/>
      <c r="C985" s="24"/>
      <c r="D985" s="24"/>
      <c r="E985" s="24"/>
      <c r="F985" s="122"/>
      <c r="G985" s="24"/>
      <c r="H985" s="24"/>
      <c r="I985" s="24"/>
      <c r="J985" s="122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>
      <c r="A986" s="24"/>
      <c r="B986" s="24"/>
      <c r="C986" s="24"/>
      <c r="D986" s="24"/>
      <c r="E986" s="24"/>
      <c r="F986" s="122"/>
      <c r="G986" s="24"/>
      <c r="H986" s="24"/>
      <c r="I986" s="24"/>
      <c r="J986" s="122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>
      <c r="A987" s="24"/>
      <c r="B987" s="24"/>
      <c r="C987" s="24"/>
      <c r="D987" s="24"/>
      <c r="E987" s="24"/>
      <c r="F987" s="122"/>
      <c r="G987" s="24"/>
      <c r="H987" s="24"/>
      <c r="I987" s="24"/>
      <c r="J987" s="122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>
      <c r="A988" s="24"/>
      <c r="B988" s="24"/>
      <c r="C988" s="24"/>
      <c r="D988" s="24"/>
      <c r="E988" s="24"/>
      <c r="F988" s="122"/>
      <c r="G988" s="24"/>
      <c r="H988" s="24"/>
      <c r="I988" s="24"/>
      <c r="J988" s="122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>
      <c r="A989" s="24"/>
      <c r="B989" s="24"/>
      <c r="C989" s="24"/>
      <c r="D989" s="24"/>
      <c r="E989" s="24"/>
      <c r="F989" s="122"/>
      <c r="G989" s="24"/>
      <c r="H989" s="24"/>
      <c r="I989" s="24"/>
      <c r="J989" s="122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>
      <c r="A990" s="24"/>
      <c r="B990" s="24"/>
      <c r="C990" s="24"/>
      <c r="D990" s="24"/>
      <c r="E990" s="24"/>
      <c r="F990" s="122"/>
      <c r="G990" s="24"/>
      <c r="H990" s="24"/>
      <c r="I990" s="24"/>
      <c r="J990" s="122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>
      <c r="A991" s="24"/>
      <c r="B991" s="24"/>
      <c r="C991" s="24"/>
      <c r="D991" s="24"/>
      <c r="E991" s="24"/>
      <c r="F991" s="122"/>
      <c r="G991" s="24"/>
      <c r="H991" s="24"/>
      <c r="I991" s="24"/>
      <c r="J991" s="122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>
      <c r="A992" s="24"/>
      <c r="B992" s="24"/>
      <c r="C992" s="24"/>
      <c r="D992" s="24"/>
      <c r="E992" s="24"/>
      <c r="F992" s="122"/>
      <c r="G992" s="24"/>
      <c r="H992" s="24"/>
      <c r="I992" s="24"/>
      <c r="J992" s="122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>
      <c r="A993" s="24"/>
      <c r="B993" s="24"/>
      <c r="C993" s="24"/>
      <c r="D993" s="24"/>
      <c r="E993" s="24"/>
      <c r="F993" s="122"/>
      <c r="G993" s="24"/>
      <c r="H993" s="24"/>
      <c r="I993" s="24"/>
      <c r="J993" s="122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>
      <c r="A994" s="24"/>
      <c r="B994" s="24"/>
      <c r="C994" s="24"/>
      <c r="D994" s="24"/>
      <c r="E994" s="24"/>
      <c r="F994" s="122"/>
      <c r="G994" s="24"/>
      <c r="H994" s="24"/>
      <c r="I994" s="24"/>
      <c r="J994" s="122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>
      <c r="A995" s="24"/>
      <c r="B995" s="24"/>
      <c r="C995" s="24"/>
      <c r="D995" s="24"/>
      <c r="E995" s="24"/>
      <c r="F995" s="122"/>
      <c r="G995" s="24"/>
      <c r="H995" s="24"/>
      <c r="I995" s="24"/>
      <c r="J995" s="122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>
      <c r="A996" s="24"/>
      <c r="B996" s="24"/>
      <c r="C996" s="24"/>
      <c r="D996" s="24"/>
      <c r="E996" s="24"/>
      <c r="F996" s="122"/>
      <c r="G996" s="24"/>
      <c r="H996" s="24"/>
      <c r="I996" s="24"/>
      <c r="J996" s="122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>
      <c r="A997" s="24"/>
      <c r="B997" s="24"/>
      <c r="C997" s="24"/>
      <c r="D997" s="24"/>
      <c r="E997" s="24"/>
      <c r="F997" s="122"/>
      <c r="G997" s="24"/>
      <c r="H997" s="24"/>
      <c r="I997" s="24"/>
      <c r="J997" s="122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>
      <c r="A998" s="24"/>
      <c r="B998" s="24"/>
      <c r="C998" s="24"/>
      <c r="D998" s="24"/>
      <c r="E998" s="24"/>
      <c r="F998" s="122"/>
      <c r="G998" s="24"/>
      <c r="H998" s="24"/>
      <c r="I998" s="24"/>
      <c r="J998" s="122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>
      <c r="A999" s="24"/>
      <c r="B999" s="24"/>
      <c r="C999" s="24"/>
      <c r="D999" s="24"/>
      <c r="E999" s="24"/>
      <c r="F999" s="122"/>
      <c r="G999" s="24"/>
      <c r="H999" s="24"/>
      <c r="I999" s="24"/>
      <c r="J999" s="122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>
      <c r="A1000" s="24"/>
      <c r="B1000" s="24"/>
      <c r="C1000" s="24"/>
      <c r="D1000" s="24"/>
      <c r="E1000" s="24"/>
      <c r="F1000" s="122"/>
      <c r="G1000" s="24"/>
      <c r="H1000" s="24"/>
      <c r="I1000" s="24"/>
      <c r="J1000" s="122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ageMargins left="0.75" right="0.75" top="1" bottom="1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списки</vt:lpstr>
      <vt:lpstr>Коллоквиум 1</vt:lpstr>
      <vt:lpstr>Коллоквиум 2</vt:lpstr>
      <vt:lpstr>Коллоквиум 3</vt:lpstr>
      <vt:lpstr>Коллоквиум 4</vt:lpstr>
      <vt:lpstr>Контрольная</vt:lpstr>
      <vt:lpstr>Лаборатории(артефакты)</vt:lpstr>
      <vt:lpstr>Лаборатории(итоги)</vt:lpstr>
      <vt:lpstr>Лаборатории(посещаемость)</vt:lpstr>
      <vt:lpstr>Лекции(посещаемость)</vt:lpstr>
      <vt:lpstr>Пересдачи</vt:lpstr>
      <vt:lpstr>Общие итоги</vt:lpstr>
      <vt:lpstr>Перевод оценок в числовую шкалу</vt:lpstr>
      <vt:lpstr>лаб2</vt:lpstr>
      <vt:lpstr>Списки для деканата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Бабанов Алексей Михайлович</dc:creator>
  <cp:lastModifiedBy>Даниил Сейтер</cp:lastModifiedBy>
  <dcterms:created xsi:type="dcterms:W3CDTF">2020-09-02T08:25:51Z</dcterms:created>
  <dcterms:modified xsi:type="dcterms:W3CDTF">2022-12-13T20:03:28Z</dcterms:modified>
</cp:coreProperties>
</file>