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filterPrivacy="1" autoCompressPictures="0"/>
  <bookViews>
    <workbookView xWindow="0" yWindow="0" windowWidth="33600" windowHeight="20480" activeTab="1"/>
  </bookViews>
  <sheets>
    <sheet name="COMMANDS" sheetId="3" r:id="rId1"/>
    <sheet name="CB" sheetId="1" r:id="rId2"/>
    <sheet name="LOAD" sheetId="2" r:id="rId3"/>
    <sheet name="LOAD_OP" sheetId="5" r:id="rId4"/>
    <sheet name="MOV adr,reg" sheetId="6" r:id="rId5"/>
    <sheet name="MOV reg, adr" sheetId="7" r:id="rId6"/>
    <sheet name="JMP adr" sheetId="8" r:id="rId7"/>
    <sheet name="PUSH adr" sheetId="9" r:id="rId8"/>
    <sheet name="POP adr" sheetId="10" r:id="rId9"/>
    <sheet name="ALU_1" sheetId="11" r:id="rId10"/>
    <sheet name="ALU_2" sheetId="12" r:id="rId11"/>
    <sheet name="NEXT" sheetId="4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5" i="5" l="1"/>
  <c r="A46" i="5"/>
  <c r="N10" i="3"/>
  <c r="D10" i="3"/>
  <c r="D11" i="3"/>
  <c r="D12" i="3"/>
  <c r="D13" i="3"/>
  <c r="D14" i="3"/>
  <c r="A14" i="12"/>
  <c r="A10" i="12"/>
  <c r="A11" i="12"/>
  <c r="A12" i="12"/>
  <c r="A13" i="12"/>
  <c r="A4" i="12"/>
  <c r="A5" i="12"/>
  <c r="L6" i="3"/>
  <c r="A4" i="11"/>
  <c r="A5" i="1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4" i="10"/>
  <c r="A5" i="10"/>
  <c r="A4" i="9"/>
  <c r="A5" i="9"/>
  <c r="A4" i="8"/>
  <c r="A5" i="8"/>
  <c r="A3" i="3"/>
  <c r="A4" i="3"/>
  <c r="A5" i="3"/>
  <c r="A6" i="3"/>
  <c r="A7" i="3"/>
  <c r="A8" i="3"/>
  <c r="A9" i="3"/>
  <c r="D9" i="3"/>
  <c r="A10" i="3"/>
  <c r="A11" i="3"/>
  <c r="A12" i="3"/>
  <c r="A13" i="3"/>
  <c r="A14" i="3"/>
  <c r="A4" i="7"/>
  <c r="A5" i="7"/>
  <c r="A6" i="7"/>
  <c r="A7" i="7"/>
  <c r="A8" i="7"/>
  <c r="A9" i="7"/>
  <c r="A10" i="7"/>
  <c r="M4" i="3"/>
  <c r="P4" i="3"/>
  <c r="M5" i="3"/>
  <c r="P5" i="3"/>
  <c r="M6" i="3"/>
  <c r="P6" i="3"/>
  <c r="M7" i="3"/>
  <c r="P7" i="3"/>
  <c r="M8" i="3"/>
  <c r="P8" i="3"/>
  <c r="M9" i="3"/>
  <c r="P9" i="3"/>
  <c r="M10" i="3"/>
  <c r="P10" i="3"/>
  <c r="M11" i="3"/>
  <c r="P11" i="3"/>
  <c r="M12" i="3"/>
  <c r="P12" i="3"/>
  <c r="M13" i="3"/>
  <c r="P13" i="3"/>
  <c r="M14" i="3"/>
  <c r="P14" i="3"/>
  <c r="M15" i="3"/>
  <c r="P15" i="3"/>
  <c r="M16" i="3"/>
  <c r="P16" i="3"/>
  <c r="M17" i="3"/>
  <c r="P17" i="3"/>
  <c r="M18" i="3"/>
  <c r="P18" i="3"/>
  <c r="L4" i="3"/>
  <c r="O4" i="3"/>
  <c r="L5" i="3"/>
  <c r="O5" i="3"/>
  <c r="O6" i="3"/>
  <c r="L7" i="3"/>
  <c r="O7" i="3"/>
  <c r="L8" i="3"/>
  <c r="O8" i="3"/>
  <c r="L9" i="3"/>
  <c r="O9" i="3"/>
  <c r="L10" i="3"/>
  <c r="O10" i="3"/>
  <c r="L11" i="3"/>
  <c r="O11" i="3"/>
  <c r="L12" i="3"/>
  <c r="O12" i="3"/>
  <c r="L13" i="3"/>
  <c r="O13" i="3"/>
  <c r="L14" i="3"/>
  <c r="O14" i="3"/>
  <c r="L15" i="3"/>
  <c r="O15" i="3"/>
  <c r="L16" i="3"/>
  <c r="O16" i="3"/>
  <c r="L17" i="3"/>
  <c r="O17" i="3"/>
  <c r="L18" i="3"/>
  <c r="O18" i="3"/>
  <c r="N4" i="3"/>
  <c r="N5" i="3"/>
  <c r="N6" i="3"/>
  <c r="N7" i="3"/>
  <c r="N8" i="3"/>
  <c r="N9" i="3"/>
  <c r="N11" i="3"/>
  <c r="N12" i="3"/>
  <c r="N13" i="3"/>
  <c r="N14" i="3"/>
  <c r="N15" i="3"/>
  <c r="N16" i="3"/>
  <c r="N17" i="3"/>
  <c r="N18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A4" i="4"/>
  <c r="A5" i="4"/>
  <c r="A4" i="6"/>
  <c r="A5" i="6"/>
  <c r="A6" i="6"/>
  <c r="A7" i="6"/>
  <c r="A8" i="6"/>
  <c r="A9" i="6"/>
  <c r="A10" i="6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4" i="5"/>
  <c r="A5" i="5"/>
  <c r="A6" i="5"/>
  <c r="A7" i="5"/>
  <c r="A8" i="5"/>
  <c r="A9" i="5"/>
  <c r="A10" i="5"/>
  <c r="A11" i="5"/>
  <c r="A12" i="5"/>
  <c r="A13" i="5"/>
  <c r="M3" i="3"/>
  <c r="P3" i="3"/>
  <c r="L3" i="3"/>
  <c r="O3" i="3"/>
  <c r="N3" i="3"/>
  <c r="D3" i="3"/>
  <c r="D4" i="3"/>
  <c r="D5" i="3"/>
  <c r="D6" i="3"/>
  <c r="D7" i="3"/>
  <c r="D8" i="3"/>
  <c r="D2" i="3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</calcChain>
</file>

<file path=xl/sharedStrings.xml><?xml version="1.0" encoding="utf-8"?>
<sst xmlns="http://schemas.openxmlformats.org/spreadsheetml/2006/main" count="507" uniqueCount="230">
  <si>
    <t>#</t>
  </si>
  <si>
    <t>Command</t>
  </si>
  <si>
    <t>IP_WRITE</t>
  </si>
  <si>
    <t>IR1_RW</t>
  </si>
  <si>
    <t>IR1_ENABLE</t>
  </si>
  <si>
    <t>IR2_ENABLE</t>
  </si>
  <si>
    <t>IR2_RW</t>
  </si>
  <si>
    <t>AR_RW</t>
  </si>
  <si>
    <t>DR_ENABLE</t>
  </si>
  <si>
    <t>DR_RW</t>
  </si>
  <si>
    <t>SF_SET</t>
  </si>
  <si>
    <t>SF_CLEAR</t>
  </si>
  <si>
    <t>ZF_SET</t>
  </si>
  <si>
    <t>ZF_CLEAR</t>
  </si>
  <si>
    <t>JF_SET</t>
  </si>
  <si>
    <t>JF_CLEAR</t>
  </si>
  <si>
    <t>DB_IN</t>
  </si>
  <si>
    <t>DB_OUT</t>
  </si>
  <si>
    <t>AB_OUT</t>
  </si>
  <si>
    <t>ADD2_IN</t>
  </si>
  <si>
    <t>ADD_OUT</t>
  </si>
  <si>
    <t>ADD_PLUS_MINUS</t>
  </si>
  <si>
    <t>STEP_FINISHED</t>
  </si>
  <si>
    <t>OPERATION_FINISHED</t>
  </si>
  <si>
    <t>AR_ENABLE_ADDR</t>
  </si>
  <si>
    <t>AR_ENABLE_DATA</t>
  </si>
  <si>
    <t>REG_ENABLE</t>
  </si>
  <si>
    <t>REG_RW</t>
  </si>
  <si>
    <t>MEM_ENABLE</t>
  </si>
  <si>
    <t>MEM_ROM_RAM</t>
  </si>
  <si>
    <t>MEM_RW</t>
  </si>
  <si>
    <t>ALU1_IN</t>
  </si>
  <si>
    <t>ALU2_IN</t>
  </si>
  <si>
    <t>ALU_OPER1</t>
  </si>
  <si>
    <t>ALU_OPER0</t>
  </si>
  <si>
    <t>ALU_OUT</t>
  </si>
  <si>
    <t>ADD2_DATA_OR_BUS</t>
  </si>
  <si>
    <t>IR3_ENABLE</t>
  </si>
  <si>
    <t>IR3_RW</t>
  </si>
  <si>
    <t>STACK_ENABLE</t>
  </si>
  <si>
    <t>STACK_PUSH</t>
  </si>
  <si>
    <t>STACK_POP</t>
  </si>
  <si>
    <t>ALU_OPER2</t>
  </si>
  <si>
    <t>ADDR_MEM_ENABLE</t>
  </si>
  <si>
    <t>Name</t>
  </si>
  <si>
    <t>Binary</t>
  </si>
  <si>
    <t>Step</t>
  </si>
  <si>
    <t>ADD2_IN,  ADD2_DATA_OR_BUS,</t>
  </si>
  <si>
    <t>AR_EN_DATA, AR_ENABLE_RW, ADD_OUT</t>
  </si>
  <si>
    <t>IR1_ENABLE, IR1_RW, DR_ENABLE</t>
  </si>
  <si>
    <t>ARG</t>
  </si>
  <si>
    <t>IR2_ENABLE, IR2_RW, DR_ENABLE</t>
  </si>
  <si>
    <t>ADD2_IN,  ADD2_DATA_OR_BUS</t>
  </si>
  <si>
    <t>Control bits</t>
  </si>
  <si>
    <t>21, 22</t>
  </si>
  <si>
    <t>AR_EN_DATA, AR_RW, ADD_OUT</t>
  </si>
  <si>
    <t>8, 9, 23</t>
  </si>
  <si>
    <t>AR_EN_DATA, AB_OUT, ADDR_MEM_EN</t>
  </si>
  <si>
    <t>AR_EN_ADDR, DR_ENABLE, DR_RW, DB_IN, AB_OUT, ADDR_MEM_EN</t>
  </si>
  <si>
    <t>1, 2, 10</t>
  </si>
  <si>
    <t>3, 4, 10</t>
  </si>
  <si>
    <t>AR_EN_ADDR, AB_OUT, ADDR_MEM_EN</t>
  </si>
  <si>
    <t>LOAD</t>
  </si>
  <si>
    <t>Comment</t>
  </si>
  <si>
    <t>Тестовая программа</t>
  </si>
  <si>
    <t>MOV adr, reg</t>
  </si>
  <si>
    <t>Комманды:</t>
  </si>
  <si>
    <t>HLT</t>
  </si>
  <si>
    <t>NOP</t>
  </si>
  <si>
    <t>MOV reg, adr</t>
  </si>
  <si>
    <t>JMP adr</t>
  </si>
  <si>
    <t>JMS adr</t>
  </si>
  <si>
    <t>SUB reg1, reg2</t>
  </si>
  <si>
    <t>ROL reg</t>
  </si>
  <si>
    <t>ROR reg</t>
  </si>
  <si>
    <t>Bin</t>
  </si>
  <si>
    <t>Адресация</t>
  </si>
  <si>
    <t>Косвенная</t>
  </si>
  <si>
    <t>Прямая</t>
  </si>
  <si>
    <t>Количество операндов</t>
  </si>
  <si>
    <t>Комманда</t>
  </si>
  <si>
    <t>Оп.1</t>
  </si>
  <si>
    <t>Оп.2</t>
  </si>
  <si>
    <t>AB out, ComMem enable</t>
  </si>
  <si>
    <t>7, 20, 63</t>
  </si>
  <si>
    <t>7, 10, 11, 18, 20, 63</t>
  </si>
  <si>
    <t>8, 20, 63</t>
  </si>
  <si>
    <t>Hex</t>
  </si>
  <si>
    <t>DB -&gt; DR</t>
  </si>
  <si>
    <t>DR -&gt; IR1</t>
  </si>
  <si>
    <t>ADD -&gt; AR</t>
  </si>
  <si>
    <t>IP -&gt; ADD2</t>
  </si>
  <si>
    <t>ADD2 += 1</t>
  </si>
  <si>
    <t>{"21"=&gt;3, "22"=&gt;3, "8"=&gt;5, "9"=&gt;3, "23"=&gt;3, "7"=&gt;4, "20"=&gt;6, "63"=&gt;6, "10"=&gt;6, "11"=&gt;3, "18"=&gt;3, "1"=&gt;1, "2"=&gt;1, "3"=&gt;2, "4"=&gt;2, "25"=&gt;1}</t>
  </si>
  <si>
    <t>IR3_ENABLE, IR3_RW, DR_ENABLE</t>
  </si>
  <si>
    <t>5, 6, 10</t>
  </si>
  <si>
    <t>0, 8</t>
  </si>
  <si>
    <t>ADD2_IN, ADD2_DATA_OR_BUS</t>
  </si>
  <si>
    <t>AR_ENABLE_DATA, AR_RW, ADD_OUT</t>
  </si>
  <si>
    <t>ADD += 3</t>
  </si>
  <si>
    <t>IP_WRITE, AR_ENABLE_DATA</t>
  </si>
  <si>
    <t>AR -&gt; IP</t>
  </si>
  <si>
    <t>NEXT</t>
  </si>
  <si>
    <t>OP1_ENABLE</t>
  </si>
  <si>
    <t>OP1_RW</t>
  </si>
  <si>
    <t>OP2_ENABLE</t>
  </si>
  <si>
    <t>OP2_RW</t>
  </si>
  <si>
    <t>00001100</t>
  </si>
  <si>
    <t>IR2 -&gt; AR</t>
  </si>
  <si>
    <t>AR out, ROM enable</t>
  </si>
  <si>
    <t>DR -&gt; OP1</t>
  </si>
  <si>
    <t>IR3 -&gt; AR</t>
  </si>
  <si>
    <t>DR -&gt; OP2</t>
  </si>
  <si>
    <t>AB_OUT, MEM_ENABLE</t>
  </si>
  <si>
    <t>DR_ENABLE, OP1_ENABLE, OP1_RW</t>
  </si>
  <si>
    <t>IR2_ENABLE, AR_ENABLE_DATA, AR_RW</t>
  </si>
  <si>
    <t>IR3_ENABLE, AR_ENABLE_DATA, AR_RW</t>
  </si>
  <si>
    <t>DR_ENABLE, OP1_ENABLE, OP2_RW</t>
  </si>
  <si>
    <t>3, 8, 9</t>
  </si>
  <si>
    <t>20, 50</t>
  </si>
  <si>
    <t>10, 27, 28</t>
  </si>
  <si>
    <t>DR -&gt; AR</t>
  </si>
  <si>
    <t>5, 8, 9</t>
  </si>
  <si>
    <t>10, 29, 30</t>
  </si>
  <si>
    <t>{"3"=&gt;1, "8"=&gt;2, "9"=&gt;2, "20"=&gt;4, "50"=&gt;4, "18"=&gt;2, "10"=&gt;4, "11"=&gt;2, "27"=&gt;1, "28"=&gt;1, "5"=&gt;1, "29"=&gt;1, "30"=&gt;1, "25"=&gt;1}</t>
  </si>
  <si>
    <t>DB_IN, DR_ENABLE, DR_RW, AB_OUT, MEM_ENABLE</t>
  </si>
  <si>
    <t>20, 50, 18, 10, 11</t>
  </si>
  <si>
    <t>DR_ENABLE, AR_ENABLE_DATA, AR_RW</t>
  </si>
  <si>
    <t>10, 8, 9</t>
  </si>
  <si>
    <t>{"3"=&gt;1, "8"=&gt;4, "9"=&gt;4, "20"=&gt;9, "50"=&gt;9, "18"=&gt;4, "10"=&gt;8, "11"=&gt;4, "27"=&gt;1, "28"=&gt;1, "5"=&gt;1, "29"=&gt;1, "30"=&gt;1, "25" =&gt; 1}</t>
  </si>
  <si>
    <t>OP1 -&gt; AR</t>
  </si>
  <si>
    <t>AR -&gt; AB, Mem en</t>
  </si>
  <si>
    <t>OP2 -&gt; AR</t>
  </si>
  <si>
    <t>AR -&gt; AB, DR -&gt; DB, Reg en, Reg rw</t>
  </si>
  <si>
    <t>OP1_ENABLE, AR_ENABLE_DATA, AR_RW</t>
  </si>
  <si>
    <t>AB_OUT, MEM_ENABLE, DB_IN, DR_ENABLE, DR_RW</t>
  </si>
  <si>
    <t>OP2_ENABLE, AR_ENABLE_DATA, AR_RW</t>
  </si>
  <si>
    <t>27, 8, 9</t>
  </si>
  <si>
    <t>29, 8, 9</t>
  </si>
  <si>
    <t>AB_OUT, DR_ENABLE, DB_OUT, REG_ENABLE, REG_RW</t>
  </si>
  <si>
    <t>10, 20, 19, 48, 49</t>
  </si>
  <si>
    <t>{"27"=&gt;1, "8"=&gt;2, "9"=&gt;2, "20"=&gt;3, "50"=&gt;2, "18"=&gt;1, "10"=&gt;2, "11"=&gt;1, "28"=&gt;1, "19"=&gt;1, "48"=&gt;1, "49"=&gt;1, "25"=&gt;1}</t>
  </si>
  <si>
    <t>ADD_CLR</t>
  </si>
  <si>
    <t>00010001</t>
  </si>
  <si>
    <t>AR -&gt; AB, REG en</t>
  </si>
  <si>
    <t>AR -&gt; AB, DR -&gt; DB, Mem en, Mem rw</t>
  </si>
  <si>
    <t>AB_OUT, REG_ENABLE</t>
  </si>
  <si>
    <t>AB_OUT, REG_ENABLE, DB_IN, DR_ENABLE, DR_RW</t>
  </si>
  <si>
    <t>20, 48</t>
  </si>
  <si>
    <t>20, 48, 18, 10, 11</t>
  </si>
  <si>
    <t>AB_OUT, DR_ENABLE, DB_OUT, MEM_ENABLE, MEM_ROM_RAM, MEM_RW</t>
  </si>
  <si>
    <t>AB_OUT, DR_ENABLE, DB_OUT, MEM_ENABLE, MEM_ROM_RAM,  MEM_RW</t>
  </si>
  <si>
    <t>10, 20, 19, 50, 51, 52</t>
  </si>
  <si>
    <t>AR out, MEM en</t>
  </si>
  <si>
    <t>DR -&gt; IP</t>
  </si>
  <si>
    <t>finish</t>
  </si>
  <si>
    <t>DR_ENABLE, IP_WRITE</t>
  </si>
  <si>
    <t>10, 0</t>
  </si>
  <si>
    <t>{"27"=&gt;1, "8"=&gt;1, "9"=&gt;1, "20"=&gt;2, "50"=&gt;2, "18"=&gt;1, "10"=&gt;2, "11"=&gt;1, "0"=&gt;1, "26"=&gt;1}</t>
  </si>
  <si>
    <t>PUSH adr</t>
  </si>
  <si>
    <t>POP adr</t>
  </si>
  <si>
    <t>DR out, push</t>
  </si>
  <si>
    <t>DR_ENABLE, DB_OUT, STACK_ENABLE, STACK_PUSH</t>
  </si>
  <si>
    <t>00011100</t>
  </si>
  <si>
    <t>Stack -&gt; DR</t>
  </si>
  <si>
    <t>DB_IN, DR_ENABLE, DR_RW, STACK_ENABLE, STACK_POP</t>
  </si>
  <si>
    <t>00100001</t>
  </si>
  <si>
    <t>Mem -&gt; DR</t>
  </si>
  <si>
    <t>DR -&gt; Mem</t>
  </si>
  <si>
    <t>MEM -&gt; DR</t>
  </si>
  <si>
    <t>20, 10, 19, 50, 51, 52</t>
  </si>
  <si>
    <t>{"27"=&gt;1, "8"=&gt;2, "9"=&gt;2, "20"=&gt;3, "50"=&gt;3, "18"=&gt;2, "10"=&gt;4, "11"=&gt;2, "52"=&gt;2, "54"=&gt;1, "19"=&gt;1, "51"=&gt;1, "25"=&gt;1}</t>
  </si>
  <si>
    <t>18, 10, 11, 53, 55</t>
  </si>
  <si>
    <t>10, 19, 53, 54</t>
  </si>
  <si>
    <t>АЛУ</t>
  </si>
  <si>
    <t>SUB</t>
  </si>
  <si>
    <t>NAND</t>
  </si>
  <si>
    <t>NOR</t>
  </si>
  <si>
    <t>ROL</t>
  </si>
  <si>
    <t>ROR</t>
  </si>
  <si>
    <t>Код</t>
  </si>
  <si>
    <t>000</t>
  </si>
  <si>
    <t>001</t>
  </si>
  <si>
    <t>010</t>
  </si>
  <si>
    <t>011</t>
  </si>
  <si>
    <t>100</t>
  </si>
  <si>
    <t>Операнды</t>
  </si>
  <si>
    <t>NAND reg1, reg2</t>
  </si>
  <si>
    <t>NOR reg1, reg2</t>
  </si>
  <si>
    <t>ROL, ROR</t>
  </si>
  <si>
    <t>AR out, REG en</t>
  </si>
  <si>
    <t>DR -&gt; ALU1</t>
  </si>
  <si>
    <t>ALU -&gt; DR</t>
  </si>
  <si>
    <t>DR -&gt; reg</t>
  </si>
  <si>
    <t>OP1_ENABLE, AR_EN_DATA, AR_RW</t>
  </si>
  <si>
    <t>AB_OUT, REG_EN</t>
  </si>
  <si>
    <t>DB_IN, DR_ENABLE, DR_RW, AB_OUT, REG_EN</t>
  </si>
  <si>
    <t>DR_EN, DB_OUT, ALU1_IN</t>
  </si>
  <si>
    <t>ALU_OUT, DB_IN, DR_EN, DR_RW and !!!ALU_OPER_BITS!!!</t>
  </si>
  <si>
    <t>AB_OUT, DB_OUT, DR_EN, REG_EN, REG_RW</t>
  </si>
  <si>
    <t>18, 10, 11, 20, 48</t>
  </si>
  <si>
    <t>10, 19, 55</t>
  </si>
  <si>
    <t>18, 10, 11, 62 and bits</t>
  </si>
  <si>
    <t>20, 19, 10, 48, 49</t>
  </si>
  <si>
    <t>{"27"=&gt;1, "8"=&gt;1, "9"=&gt;1, "20"=&gt;3, "48"=&gt;3, "18"=&gt;2, "10"=&gt;4, "11"=&gt;2, "19"=&gt;2, "55"=&gt;1, "62"=&gt;1, "49"=&gt;1, "25"=&gt;1}</t>
  </si>
  <si>
    <t>00110000</t>
  </si>
  <si>
    <t>SUB, NAND, NOR</t>
  </si>
  <si>
    <t>DR -&gt; ALU2</t>
  </si>
  <si>
    <t>DR -&gt; REG</t>
  </si>
  <si>
    <t>DR_EN, DB_OUT, ALU2_IN</t>
  </si>
  <si>
    <t>10, 19, 56</t>
  </si>
  <si>
    <t>10, 19, 57</t>
  </si>
  <si>
    <t>{"27"=&gt;2, "8"=&gt;3, "9"=&gt;3, "20"=&gt;5, "48"=&gt;5, "18"=&gt;3, "10"=&gt;7, "11"=&gt;3, "19"=&gt;4, "56"=&gt;1, "29"=&gt;1, "49"=&gt;2, "57"=&gt;1, "62"=&gt;1, "25"=&gt;1}</t>
  </si>
  <si>
    <t>JMS</t>
  </si>
  <si>
    <t>00110100</t>
  </si>
  <si>
    <t>00100100</t>
  </si>
  <si>
    <t>OP2_ENABLE, AR_EN_DATA, AR_RW</t>
  </si>
  <si>
    <t>00011000</t>
  </si>
  <si>
    <t>RELATIVEx2</t>
  </si>
  <si>
    <t>Relative</t>
  </si>
  <si>
    <t>Direct</t>
  </si>
  <si>
    <t>IR2 -&gt; OP1</t>
  </si>
  <si>
    <t>IR3 -&gt; OP2</t>
  </si>
  <si>
    <t>IR2_ENABLE,  OP1_ENABLE, OP1_RW</t>
  </si>
  <si>
    <t>IR3_ENABLE, OP2_ENABLE, OP2_RW</t>
  </si>
  <si>
    <t>3, 27, 28</t>
  </si>
  <si>
    <t>5, 29, 30</t>
  </si>
  <si>
    <t>Косвенная косвенная</t>
  </si>
  <si>
    <t>Косвенная x2</t>
  </si>
  <si>
    <t>00010110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</si>
</sst>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</font>
    <font>
      <sz val="12"/>
      <color theme="1"/>
      <name val="Arial"/>
    </font>
    <font>
      <sz val="8"/>
      <name val="Calibri"/>
      <family val="2"/>
      <scheme val="minor"/>
    </font>
    <font>
      <sz val="12"/>
      <color rgb="FF333333"/>
      <name val="Arial"/>
    </font>
    <font>
      <sz val="12"/>
      <color rgb="FF000000"/>
      <name val="Arial"/>
    </font>
    <font>
      <sz val="15"/>
      <color rgb="FF333333"/>
      <name val="Helvetic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Fill="1" applyBorder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6" fillId="0" borderId="1" xfId="0" applyFont="1" applyBorder="1"/>
    <xf numFmtId="0" fontId="4" fillId="0" borderId="1" xfId="0" applyFont="1" applyBorder="1" applyAlignment="1">
      <alignment horizontal="center" vertical="center"/>
    </xf>
    <xf numFmtId="0" fontId="7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1" xfId="0" applyNumberFormat="1" applyFont="1" applyBorder="1" applyAlignment="1">
      <alignment horizontal="right"/>
    </xf>
    <xf numFmtId="49" fontId="4" fillId="0" borderId="1" xfId="0" applyNumberFormat="1" applyFont="1" applyBorder="1" applyAlignment="1">
      <alignment horizontal="right"/>
    </xf>
    <xf numFmtId="49" fontId="4" fillId="0" borderId="0" xfId="0" applyNumberFormat="1" applyFont="1" applyAlignment="1">
      <alignment horizontal="right"/>
    </xf>
    <xf numFmtId="0" fontId="4" fillId="0" borderId="0" xfId="0" applyNumberFormat="1" applyFont="1"/>
    <xf numFmtId="0" fontId="7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right"/>
    </xf>
    <xf numFmtId="0" fontId="4" fillId="0" borderId="1" xfId="0" applyFont="1" applyFill="1" applyBorder="1"/>
    <xf numFmtId="0" fontId="8" fillId="0" borderId="0" xfId="0" applyFont="1"/>
    <xf numFmtId="49" fontId="4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7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</cellXfs>
  <cellStyles count="7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zoomScale="130" zoomScaleNormal="130" zoomScalePageLayoutView="130" workbookViewId="0">
      <selection activeCell="N8" sqref="N8"/>
    </sheetView>
  </sheetViews>
  <sheetFormatPr baseColWidth="10" defaultColWidth="8.83203125" defaultRowHeight="15" x14ac:dyDescent="0"/>
  <cols>
    <col min="1" max="1" width="8.83203125" style="3"/>
    <col min="2" max="2" width="28.6640625" style="3" customWidth="1"/>
    <col min="3" max="3" width="26" style="3" customWidth="1"/>
    <col min="4" max="4" width="15.5" style="3" customWidth="1"/>
    <col min="5" max="6" width="8.83203125" style="3"/>
    <col min="7" max="7" width="15" style="3" customWidth="1"/>
    <col min="8" max="8" width="12.83203125" style="9" customWidth="1"/>
    <col min="9" max="9" width="8.83203125" style="3"/>
    <col min="10" max="10" width="8" style="3" customWidth="1"/>
    <col min="11" max="11" width="11.33203125" style="18" bestFit="1" customWidth="1"/>
    <col min="12" max="13" width="11.5" style="19" bestFit="1" customWidth="1"/>
    <col min="14" max="14" width="6.83203125" style="3" customWidth="1"/>
    <col min="15" max="16" width="6.5" style="3" bestFit="1" customWidth="1"/>
    <col min="17" max="16384" width="8.83203125" style="3"/>
  </cols>
  <sheetData>
    <row r="1" spans="1:16" s="9" customFormat="1">
      <c r="A1" s="10"/>
      <c r="B1" s="10" t="s">
        <v>66</v>
      </c>
      <c r="C1" s="10" t="s">
        <v>79</v>
      </c>
      <c r="D1" s="10" t="s">
        <v>75</v>
      </c>
      <c r="F1" s="20"/>
      <c r="G1" s="29" t="s">
        <v>64</v>
      </c>
      <c r="H1" s="29"/>
      <c r="I1" s="29"/>
      <c r="J1" s="29"/>
      <c r="K1" s="29" t="s">
        <v>45</v>
      </c>
      <c r="L1" s="29"/>
      <c r="M1" s="29"/>
      <c r="N1" s="31" t="s">
        <v>87</v>
      </c>
      <c r="O1" s="31"/>
      <c r="P1" s="31"/>
    </row>
    <row r="2" spans="1:16">
      <c r="A2" s="11">
        <v>1</v>
      </c>
      <c r="B2" s="12" t="s">
        <v>67</v>
      </c>
      <c r="C2" s="12">
        <v>0</v>
      </c>
      <c r="D2" s="15" t="str">
        <f>DEC2BIN(A2,6)</f>
        <v>000001</v>
      </c>
      <c r="F2" s="10"/>
      <c r="G2" s="10" t="s">
        <v>80</v>
      </c>
      <c r="H2" s="10" t="s">
        <v>76</v>
      </c>
      <c r="I2" s="10" t="s">
        <v>81</v>
      </c>
      <c r="J2" s="10" t="s">
        <v>82</v>
      </c>
      <c r="K2" s="30"/>
      <c r="L2" s="30"/>
      <c r="M2" s="30"/>
      <c r="N2" s="10"/>
      <c r="O2" s="10"/>
      <c r="P2" s="10"/>
    </row>
    <row r="3" spans="1:16">
      <c r="A3" s="11">
        <f>A2+1</f>
        <v>2</v>
      </c>
      <c r="B3" s="12" t="s">
        <v>68</v>
      </c>
      <c r="C3" s="12">
        <v>0</v>
      </c>
      <c r="D3" s="15" t="str">
        <f t="shared" ref="D3:D14" si="0">DEC2BIN(A3,6)</f>
        <v>000010</v>
      </c>
      <c r="F3" s="14">
        <v>1</v>
      </c>
      <c r="G3" s="12" t="s">
        <v>65</v>
      </c>
      <c r="H3" s="10" t="s">
        <v>78</v>
      </c>
      <c r="I3" s="14">
        <v>5</v>
      </c>
      <c r="J3" s="14">
        <v>6</v>
      </c>
      <c r="K3" s="21" t="s">
        <v>107</v>
      </c>
      <c r="L3" s="16" t="str">
        <f>DEC2BIN(I3,8)</f>
        <v>00000101</v>
      </c>
      <c r="M3" s="16" t="str">
        <f>DEC2BIN(J3,8)</f>
        <v>00000110</v>
      </c>
      <c r="N3" s="11" t="str">
        <f>BIN2HEX(K3,4)</f>
        <v>000C</v>
      </c>
      <c r="O3" s="11" t="str">
        <f>BIN2HEX(L3,4)</f>
        <v>0005</v>
      </c>
      <c r="P3" s="11" t="str">
        <f>BIN2HEX(M3,4)</f>
        <v>0006</v>
      </c>
    </row>
    <row r="4" spans="1:16">
      <c r="A4" s="11">
        <f t="shared" ref="A4:A14" si="1">A3+1</f>
        <v>3</v>
      </c>
      <c r="B4" s="12" t="s">
        <v>65</v>
      </c>
      <c r="C4" s="12">
        <v>2</v>
      </c>
      <c r="D4" s="15" t="str">
        <f t="shared" si="0"/>
        <v>000011</v>
      </c>
      <c r="F4" s="11">
        <v>2</v>
      </c>
      <c r="G4" s="11" t="s">
        <v>69</v>
      </c>
      <c r="H4" s="10" t="s">
        <v>77</v>
      </c>
      <c r="I4" s="11">
        <v>5</v>
      </c>
      <c r="J4" s="11">
        <v>6</v>
      </c>
      <c r="K4" s="17" t="s">
        <v>143</v>
      </c>
      <c r="L4" s="16" t="str">
        <f t="shared" ref="L4:L18" si="2">DEC2BIN(I4,8)</f>
        <v>00000101</v>
      </c>
      <c r="M4" s="16" t="str">
        <f t="shared" ref="M4:M18" si="3">DEC2BIN(J4,8)</f>
        <v>00000110</v>
      </c>
      <c r="N4" s="11" t="str">
        <f t="shared" ref="N4:N18" si="4">BIN2HEX(K4,4)</f>
        <v>0011</v>
      </c>
      <c r="O4" s="11" t="str">
        <f t="shared" ref="O4:O18" si="5">BIN2HEX(L4,4)</f>
        <v>0005</v>
      </c>
      <c r="P4" s="11" t="str">
        <f t="shared" ref="P4:P18" si="6">BIN2HEX(M4,4)</f>
        <v>0006</v>
      </c>
    </row>
    <row r="5" spans="1:16">
      <c r="A5" s="11">
        <f t="shared" si="1"/>
        <v>4</v>
      </c>
      <c r="B5" s="12" t="s">
        <v>69</v>
      </c>
      <c r="C5" s="12">
        <v>2</v>
      </c>
      <c r="D5" s="15" t="str">
        <f t="shared" si="0"/>
        <v>000100</v>
      </c>
      <c r="F5" s="11">
        <f>F4+1</f>
        <v>3</v>
      </c>
      <c r="G5" s="11" t="s">
        <v>70</v>
      </c>
      <c r="H5" s="10" t="s">
        <v>228</v>
      </c>
      <c r="I5" s="11">
        <v>12</v>
      </c>
      <c r="J5" s="11">
        <v>0</v>
      </c>
      <c r="K5" s="17" t="s">
        <v>229</v>
      </c>
      <c r="L5" s="16" t="str">
        <f t="shared" si="2"/>
        <v>00001100</v>
      </c>
      <c r="M5" s="16" t="str">
        <f t="shared" si="3"/>
        <v>00000000</v>
      </c>
      <c r="N5" s="11" t="str">
        <f t="shared" si="4"/>
        <v>0016</v>
      </c>
      <c r="O5" s="11" t="str">
        <f t="shared" si="5"/>
        <v>000C</v>
      </c>
      <c r="P5" s="11" t="str">
        <f t="shared" si="6"/>
        <v>0000</v>
      </c>
    </row>
    <row r="6" spans="1:16">
      <c r="A6" s="11">
        <f t="shared" si="1"/>
        <v>5</v>
      </c>
      <c r="B6" s="12" t="s">
        <v>70</v>
      </c>
      <c r="C6" s="12">
        <v>1</v>
      </c>
      <c r="D6" s="15" t="str">
        <f t="shared" si="0"/>
        <v>000101</v>
      </c>
      <c r="F6" s="11">
        <f t="shared" ref="F6:F18" si="7">F5+1</f>
        <v>4</v>
      </c>
      <c r="G6" s="11" t="s">
        <v>159</v>
      </c>
      <c r="H6" s="10" t="s">
        <v>78</v>
      </c>
      <c r="I6" s="11">
        <v>6</v>
      </c>
      <c r="J6" s="11">
        <v>0</v>
      </c>
      <c r="K6" s="17" t="s">
        <v>163</v>
      </c>
      <c r="L6" s="16" t="str">
        <f t="shared" si="2"/>
        <v>00000110</v>
      </c>
      <c r="M6" s="16" t="str">
        <f t="shared" si="3"/>
        <v>00000000</v>
      </c>
      <c r="N6" s="11" t="str">
        <f t="shared" si="4"/>
        <v>001C</v>
      </c>
      <c r="O6" s="11" t="str">
        <f t="shared" si="5"/>
        <v>0006</v>
      </c>
      <c r="P6" s="11" t="str">
        <f t="shared" si="6"/>
        <v>0000</v>
      </c>
    </row>
    <row r="7" spans="1:16">
      <c r="A7" s="11">
        <f t="shared" si="1"/>
        <v>6</v>
      </c>
      <c r="B7" s="12" t="s">
        <v>71</v>
      </c>
      <c r="C7" s="12">
        <v>1</v>
      </c>
      <c r="D7" s="15" t="str">
        <f t="shared" si="0"/>
        <v>000110</v>
      </c>
      <c r="F7" s="11">
        <f t="shared" si="7"/>
        <v>5</v>
      </c>
      <c r="G7" s="11" t="s">
        <v>160</v>
      </c>
      <c r="H7" s="10" t="s">
        <v>77</v>
      </c>
      <c r="I7" s="11">
        <v>19</v>
      </c>
      <c r="J7" s="11">
        <v>0</v>
      </c>
      <c r="K7" s="17" t="s">
        <v>166</v>
      </c>
      <c r="L7" s="16" t="str">
        <f t="shared" si="2"/>
        <v>00010011</v>
      </c>
      <c r="M7" s="16" t="str">
        <f t="shared" si="3"/>
        <v>00000000</v>
      </c>
      <c r="N7" s="11" t="str">
        <f t="shared" si="4"/>
        <v>0021</v>
      </c>
      <c r="O7" s="11" t="str">
        <f t="shared" si="5"/>
        <v>0013</v>
      </c>
      <c r="P7" s="11" t="str">
        <f t="shared" si="6"/>
        <v>0000</v>
      </c>
    </row>
    <row r="8" spans="1:16">
      <c r="A8" s="11">
        <f t="shared" si="1"/>
        <v>7</v>
      </c>
      <c r="B8" s="12" t="s">
        <v>159</v>
      </c>
      <c r="C8" s="12">
        <v>1</v>
      </c>
      <c r="D8" s="15" t="str">
        <f t="shared" si="0"/>
        <v>000111</v>
      </c>
      <c r="F8" s="11">
        <f t="shared" si="7"/>
        <v>6</v>
      </c>
      <c r="G8" s="11" t="s">
        <v>178</v>
      </c>
      <c r="H8" s="10" t="s">
        <v>78</v>
      </c>
      <c r="I8" s="11">
        <v>32</v>
      </c>
      <c r="J8" s="11">
        <v>0</v>
      </c>
      <c r="K8" s="17" t="s">
        <v>205</v>
      </c>
      <c r="L8" s="16" t="str">
        <f t="shared" si="2"/>
        <v>00100000</v>
      </c>
      <c r="M8" s="16" t="str">
        <f t="shared" si="3"/>
        <v>00000000</v>
      </c>
      <c r="N8" s="11" t="str">
        <f t="shared" si="4"/>
        <v>0030</v>
      </c>
      <c r="O8" s="11" t="str">
        <f t="shared" si="5"/>
        <v>0020</v>
      </c>
      <c r="P8" s="11" t="str">
        <f t="shared" si="6"/>
        <v>0000</v>
      </c>
    </row>
    <row r="9" spans="1:16">
      <c r="A9" s="11">
        <f t="shared" si="1"/>
        <v>8</v>
      </c>
      <c r="B9" s="11" t="s">
        <v>160</v>
      </c>
      <c r="C9" s="11">
        <v>1</v>
      </c>
      <c r="D9" s="15" t="str">
        <f t="shared" si="0"/>
        <v>001000</v>
      </c>
      <c r="F9" s="11">
        <f t="shared" si="7"/>
        <v>7</v>
      </c>
      <c r="G9" s="11" t="s">
        <v>179</v>
      </c>
      <c r="H9" s="10" t="s">
        <v>78</v>
      </c>
      <c r="I9" s="11">
        <v>32</v>
      </c>
      <c r="J9" s="11">
        <v>0</v>
      </c>
      <c r="K9" s="17" t="s">
        <v>214</v>
      </c>
      <c r="L9" s="16" t="str">
        <f t="shared" si="2"/>
        <v>00100000</v>
      </c>
      <c r="M9" s="16" t="str">
        <f t="shared" si="3"/>
        <v>00000000</v>
      </c>
      <c r="N9" s="11" t="str">
        <f t="shared" si="4"/>
        <v>0034</v>
      </c>
      <c r="O9" s="11" t="str">
        <f t="shared" si="5"/>
        <v>0020</v>
      </c>
      <c r="P9" s="11" t="str">
        <f t="shared" si="6"/>
        <v>0000</v>
      </c>
    </row>
    <row r="10" spans="1:16">
      <c r="A10" s="11">
        <f t="shared" si="1"/>
        <v>9</v>
      </c>
      <c r="B10" s="12" t="s">
        <v>72</v>
      </c>
      <c r="C10" s="12">
        <v>2</v>
      </c>
      <c r="D10" s="15" t="str">
        <f t="shared" si="0"/>
        <v>001001</v>
      </c>
      <c r="F10" s="11">
        <f t="shared" si="7"/>
        <v>8</v>
      </c>
      <c r="G10" s="11" t="s">
        <v>175</v>
      </c>
      <c r="H10" s="10" t="s">
        <v>78</v>
      </c>
      <c r="I10" s="11">
        <v>32</v>
      </c>
      <c r="J10" s="11">
        <v>33</v>
      </c>
      <c r="K10" s="17" t="s">
        <v>215</v>
      </c>
      <c r="L10" s="16" t="str">
        <f t="shared" si="2"/>
        <v>00100000</v>
      </c>
      <c r="M10" s="16" t="str">
        <f t="shared" si="3"/>
        <v>00100001</v>
      </c>
      <c r="N10" s="11" t="str">
        <f t="shared" si="4"/>
        <v>0024</v>
      </c>
      <c r="O10" s="11" t="str">
        <f t="shared" si="5"/>
        <v>0020</v>
      </c>
      <c r="P10" s="11" t="str">
        <f t="shared" si="6"/>
        <v>0021</v>
      </c>
    </row>
    <row r="11" spans="1:16">
      <c r="A11" s="11">
        <f t="shared" si="1"/>
        <v>10</v>
      </c>
      <c r="B11" s="12" t="s">
        <v>187</v>
      </c>
      <c r="C11" s="12">
        <v>1</v>
      </c>
      <c r="D11" s="15" t="str">
        <f t="shared" si="0"/>
        <v>001010</v>
      </c>
      <c r="F11" s="11">
        <f t="shared" si="7"/>
        <v>9</v>
      </c>
      <c r="G11" s="11" t="s">
        <v>213</v>
      </c>
      <c r="H11" s="10" t="s">
        <v>78</v>
      </c>
      <c r="I11" s="11">
        <v>40</v>
      </c>
      <c r="J11" s="11">
        <v>0</v>
      </c>
      <c r="K11" s="17" t="s">
        <v>217</v>
      </c>
      <c r="L11" s="16" t="str">
        <f t="shared" si="2"/>
        <v>00101000</v>
      </c>
      <c r="M11" s="16" t="str">
        <f t="shared" si="3"/>
        <v>00000000</v>
      </c>
      <c r="N11" s="11" t="str">
        <f t="shared" si="4"/>
        <v>0018</v>
      </c>
      <c r="O11" s="11" t="str">
        <f t="shared" si="5"/>
        <v>0028</v>
      </c>
      <c r="P11" s="11" t="str">
        <f t="shared" si="6"/>
        <v>0000</v>
      </c>
    </row>
    <row r="12" spans="1:16">
      <c r="A12" s="11">
        <f t="shared" si="1"/>
        <v>11</v>
      </c>
      <c r="B12" s="12" t="s">
        <v>188</v>
      </c>
      <c r="C12" s="12">
        <v>1</v>
      </c>
      <c r="D12" s="15" t="str">
        <f t="shared" si="0"/>
        <v>001011</v>
      </c>
      <c r="F12" s="11">
        <f t="shared" si="7"/>
        <v>10</v>
      </c>
      <c r="G12" s="11"/>
      <c r="H12" s="10"/>
      <c r="I12" s="11"/>
      <c r="J12" s="11"/>
      <c r="K12" s="17"/>
      <c r="L12" s="16" t="str">
        <f t="shared" si="2"/>
        <v>00000000</v>
      </c>
      <c r="M12" s="16" t="str">
        <f t="shared" si="3"/>
        <v>00000000</v>
      </c>
      <c r="N12" s="11" t="str">
        <f t="shared" si="4"/>
        <v>0000</v>
      </c>
      <c r="O12" s="11" t="str">
        <f t="shared" si="5"/>
        <v>0000</v>
      </c>
      <c r="P12" s="11" t="str">
        <f t="shared" si="6"/>
        <v>0000</v>
      </c>
    </row>
    <row r="13" spans="1:16">
      <c r="A13" s="11">
        <f t="shared" si="1"/>
        <v>12</v>
      </c>
      <c r="B13" s="12" t="s">
        <v>73</v>
      </c>
      <c r="C13" s="12">
        <v>1</v>
      </c>
      <c r="D13" s="15" t="str">
        <f t="shared" si="0"/>
        <v>001100</v>
      </c>
      <c r="F13" s="11">
        <f t="shared" si="7"/>
        <v>11</v>
      </c>
      <c r="G13" s="11"/>
      <c r="H13" s="10"/>
      <c r="I13" s="11"/>
      <c r="J13" s="11"/>
      <c r="K13" s="17"/>
      <c r="L13" s="16" t="str">
        <f t="shared" si="2"/>
        <v>00000000</v>
      </c>
      <c r="M13" s="16" t="str">
        <f t="shared" si="3"/>
        <v>00000000</v>
      </c>
      <c r="N13" s="11" t="str">
        <f t="shared" si="4"/>
        <v>0000</v>
      </c>
      <c r="O13" s="11" t="str">
        <f t="shared" si="5"/>
        <v>0000</v>
      </c>
      <c r="P13" s="11" t="str">
        <f t="shared" si="6"/>
        <v>0000</v>
      </c>
    </row>
    <row r="14" spans="1:16">
      <c r="A14" s="11">
        <f t="shared" si="1"/>
        <v>13</v>
      </c>
      <c r="B14" s="12" t="s">
        <v>74</v>
      </c>
      <c r="C14" s="12">
        <v>1</v>
      </c>
      <c r="D14" s="15" t="str">
        <f t="shared" si="0"/>
        <v>001101</v>
      </c>
      <c r="F14" s="11">
        <f t="shared" si="7"/>
        <v>12</v>
      </c>
      <c r="G14" s="11"/>
      <c r="H14" s="10"/>
      <c r="I14" s="11"/>
      <c r="J14" s="11"/>
      <c r="K14" s="17"/>
      <c r="L14" s="16" t="str">
        <f t="shared" si="2"/>
        <v>00000000</v>
      </c>
      <c r="M14" s="16" t="str">
        <f t="shared" si="3"/>
        <v>00000000</v>
      </c>
      <c r="N14" s="11" t="str">
        <f t="shared" si="4"/>
        <v>0000</v>
      </c>
      <c r="O14" s="11" t="str">
        <f t="shared" si="5"/>
        <v>0000</v>
      </c>
      <c r="P14" s="11" t="str">
        <f t="shared" si="6"/>
        <v>0000</v>
      </c>
    </row>
    <row r="15" spans="1:16" s="9" customFormat="1">
      <c r="F15" s="11">
        <f t="shared" si="7"/>
        <v>13</v>
      </c>
      <c r="G15" s="10"/>
      <c r="H15" s="10"/>
      <c r="I15" s="10"/>
      <c r="J15" s="10"/>
      <c r="K15" s="17"/>
      <c r="L15" s="16" t="str">
        <f t="shared" si="2"/>
        <v>00000000</v>
      </c>
      <c r="M15" s="16" t="str">
        <f t="shared" si="3"/>
        <v>00000000</v>
      </c>
      <c r="N15" s="11" t="str">
        <f t="shared" si="4"/>
        <v>0000</v>
      </c>
      <c r="O15" s="11" t="str">
        <f t="shared" si="5"/>
        <v>0000</v>
      </c>
      <c r="P15" s="11" t="str">
        <f t="shared" si="6"/>
        <v>0000</v>
      </c>
    </row>
    <row r="16" spans="1:16">
      <c r="D16" s="9"/>
      <c r="E16" s="9"/>
      <c r="F16" s="11">
        <f t="shared" si="7"/>
        <v>14</v>
      </c>
      <c r="G16" s="11"/>
      <c r="H16" s="10"/>
      <c r="I16" s="11"/>
      <c r="J16" s="11"/>
      <c r="K16" s="17"/>
      <c r="L16" s="16" t="str">
        <f t="shared" si="2"/>
        <v>00000000</v>
      </c>
      <c r="M16" s="16" t="str">
        <f t="shared" si="3"/>
        <v>00000000</v>
      </c>
      <c r="N16" s="11" t="str">
        <f t="shared" si="4"/>
        <v>0000</v>
      </c>
      <c r="O16" s="11" t="str">
        <f t="shared" si="5"/>
        <v>0000</v>
      </c>
      <c r="P16" s="11" t="str">
        <f t="shared" si="6"/>
        <v>0000</v>
      </c>
    </row>
    <row r="17" spans="1:16">
      <c r="F17" s="11">
        <f t="shared" si="7"/>
        <v>15</v>
      </c>
      <c r="G17" s="11"/>
      <c r="H17" s="10"/>
      <c r="I17" s="11"/>
      <c r="J17" s="11"/>
      <c r="K17" s="17"/>
      <c r="L17" s="16" t="str">
        <f t="shared" si="2"/>
        <v>00000000</v>
      </c>
      <c r="M17" s="16" t="str">
        <f t="shared" si="3"/>
        <v>00000000</v>
      </c>
      <c r="N17" s="11" t="str">
        <f t="shared" si="4"/>
        <v>0000</v>
      </c>
      <c r="O17" s="11" t="str">
        <f t="shared" si="5"/>
        <v>0000</v>
      </c>
      <c r="P17" s="11" t="str">
        <f t="shared" si="6"/>
        <v>0000</v>
      </c>
    </row>
    <row r="18" spans="1:16">
      <c r="F18" s="11">
        <f t="shared" si="7"/>
        <v>16</v>
      </c>
      <c r="G18" s="11"/>
      <c r="H18" s="10"/>
      <c r="I18" s="11"/>
      <c r="J18" s="11"/>
      <c r="K18" s="17"/>
      <c r="L18" s="16" t="str">
        <f t="shared" si="2"/>
        <v>00000000</v>
      </c>
      <c r="M18" s="16" t="str">
        <f t="shared" si="3"/>
        <v>00000000</v>
      </c>
      <c r="N18" s="11" t="str">
        <f t="shared" si="4"/>
        <v>0000</v>
      </c>
      <c r="O18" s="11" t="str">
        <f t="shared" si="5"/>
        <v>0000</v>
      </c>
      <c r="P18" s="11" t="str">
        <f t="shared" si="6"/>
        <v>0000</v>
      </c>
    </row>
    <row r="19" spans="1:16">
      <c r="A19" s="25"/>
      <c r="B19" s="25" t="s">
        <v>76</v>
      </c>
      <c r="C19" s="25" t="s">
        <v>75</v>
      </c>
    </row>
    <row r="20" spans="1:16">
      <c r="A20" s="11">
        <v>1</v>
      </c>
      <c r="B20" s="11" t="s">
        <v>78</v>
      </c>
      <c r="C20" s="15">
        <v>0</v>
      </c>
    </row>
    <row r="21" spans="1:16">
      <c r="A21" s="11">
        <v>2</v>
      </c>
      <c r="B21" s="11" t="s">
        <v>77</v>
      </c>
      <c r="C21" s="15">
        <v>1</v>
      </c>
    </row>
    <row r="22" spans="1:16">
      <c r="A22" s="11">
        <v>3</v>
      </c>
      <c r="B22" s="11" t="s">
        <v>227</v>
      </c>
      <c r="C22" s="11">
        <v>2</v>
      </c>
    </row>
    <row r="23" spans="1:16" ht="16">
      <c r="A23" s="11">
        <v>4</v>
      </c>
      <c r="B23" s="11" t="s">
        <v>78</v>
      </c>
      <c r="C23" s="11">
        <v>3</v>
      </c>
      <c r="G23" s="23"/>
      <c r="H23" s="3"/>
    </row>
    <row r="24" spans="1:16" ht="16">
      <c r="G24" s="23"/>
      <c r="H24" s="3"/>
      <c r="J24" s="18"/>
    </row>
    <row r="25" spans="1:16" ht="16">
      <c r="G25" s="23"/>
      <c r="H25" s="3"/>
    </row>
    <row r="26" spans="1:16" ht="16">
      <c r="A26" s="11"/>
      <c r="B26" s="11" t="s">
        <v>174</v>
      </c>
      <c r="C26" s="11" t="s">
        <v>186</v>
      </c>
      <c r="D26" s="24" t="s">
        <v>180</v>
      </c>
      <c r="G26" s="23"/>
      <c r="H26" s="3"/>
    </row>
    <row r="27" spans="1:16" ht="16">
      <c r="A27" s="11">
        <v>1</v>
      </c>
      <c r="B27" s="11" t="s">
        <v>175</v>
      </c>
      <c r="C27" s="11">
        <v>2</v>
      </c>
      <c r="D27" s="24" t="s">
        <v>181</v>
      </c>
      <c r="G27" s="23"/>
      <c r="H27" s="3"/>
    </row>
    <row r="28" spans="1:16" ht="16">
      <c r="A28" s="11">
        <v>2</v>
      </c>
      <c r="B28" s="11" t="s">
        <v>176</v>
      </c>
      <c r="C28" s="11">
        <v>2</v>
      </c>
      <c r="D28" s="24" t="s">
        <v>182</v>
      </c>
      <c r="G28" s="23"/>
      <c r="H28" s="3"/>
    </row>
    <row r="29" spans="1:16">
      <c r="A29" s="11">
        <v>3</v>
      </c>
      <c r="B29" s="11" t="s">
        <v>177</v>
      </c>
      <c r="C29" s="11">
        <v>2</v>
      </c>
      <c r="D29" s="24" t="s">
        <v>183</v>
      </c>
    </row>
    <row r="30" spans="1:16">
      <c r="A30" s="11">
        <v>4</v>
      </c>
      <c r="B30" s="11" t="s">
        <v>178</v>
      </c>
      <c r="C30" s="11">
        <v>1</v>
      </c>
      <c r="D30" s="24" t="s">
        <v>184</v>
      </c>
    </row>
    <row r="31" spans="1:16">
      <c r="A31" s="11">
        <v>5</v>
      </c>
      <c r="B31" s="11" t="s">
        <v>179</v>
      </c>
      <c r="C31" s="11">
        <v>1</v>
      </c>
      <c r="D31" s="24" t="s">
        <v>185</v>
      </c>
    </row>
  </sheetData>
  <mergeCells count="4">
    <mergeCell ref="K1:M1"/>
    <mergeCell ref="G1:J1"/>
    <mergeCell ref="K2:M2"/>
    <mergeCell ref="N1:P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8"/>
  <sheetViews>
    <sheetView zoomScale="175" zoomScaleNormal="175" zoomScalePageLayoutView="175" workbookViewId="0">
      <selection activeCell="B8" sqref="B8:C8"/>
    </sheetView>
  </sheetViews>
  <sheetFormatPr baseColWidth="10" defaultColWidth="8.83203125" defaultRowHeight="15" x14ac:dyDescent="0"/>
  <cols>
    <col min="1" max="1" width="11.33203125" style="3" customWidth="1"/>
    <col min="2" max="2" width="69.33203125" style="3" customWidth="1"/>
    <col min="3" max="3" width="23.6640625" style="8" customWidth="1"/>
    <col min="4" max="4" width="26" style="3" customWidth="1"/>
    <col min="5" max="14" width="2.33203125" style="3" customWidth="1"/>
    <col min="15" max="68" width="3.5" style="3" customWidth="1"/>
    <col min="69" max="16384" width="8.83203125" style="3"/>
  </cols>
  <sheetData>
    <row r="1" spans="1:68">
      <c r="A1" s="3" t="s">
        <v>189</v>
      </c>
      <c r="B1" s="9" t="s">
        <v>44</v>
      </c>
      <c r="C1" s="8" t="s">
        <v>53</v>
      </c>
      <c r="D1" s="9" t="s">
        <v>63</v>
      </c>
      <c r="E1" s="32" t="s">
        <v>45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</row>
    <row r="2" spans="1:68">
      <c r="A2" s="10" t="s">
        <v>46</v>
      </c>
      <c r="B2" s="11"/>
      <c r="C2" s="13"/>
    </row>
    <row r="3" spans="1:68">
      <c r="A3" s="11">
        <v>0</v>
      </c>
      <c r="B3" s="11" t="s">
        <v>194</v>
      </c>
      <c r="C3" s="13" t="s">
        <v>137</v>
      </c>
      <c r="D3" s="11" t="s">
        <v>130</v>
      </c>
    </row>
    <row r="4" spans="1:68">
      <c r="A4" s="11">
        <f>A3+1</f>
        <v>1</v>
      </c>
      <c r="B4" s="11" t="s">
        <v>195</v>
      </c>
      <c r="C4" s="13" t="s">
        <v>148</v>
      </c>
      <c r="D4" s="11" t="s">
        <v>190</v>
      </c>
    </row>
    <row r="5" spans="1:68">
      <c r="A5" s="11">
        <f t="shared" ref="A5" si="0">A4+1</f>
        <v>2</v>
      </c>
      <c r="B5" s="11" t="s">
        <v>196</v>
      </c>
      <c r="C5" s="13" t="s">
        <v>200</v>
      </c>
      <c r="D5" s="11" t="s">
        <v>88</v>
      </c>
    </row>
    <row r="6" spans="1:68">
      <c r="A6" s="11">
        <v>3</v>
      </c>
      <c r="B6" s="11" t="s">
        <v>197</v>
      </c>
      <c r="C6" s="13" t="s">
        <v>201</v>
      </c>
      <c r="D6" s="11" t="s">
        <v>191</v>
      </c>
    </row>
    <row r="7" spans="1:68">
      <c r="A7" s="11">
        <v>4</v>
      </c>
      <c r="B7" s="11" t="s">
        <v>198</v>
      </c>
      <c r="C7" s="13" t="s">
        <v>202</v>
      </c>
      <c r="D7" s="11" t="s">
        <v>192</v>
      </c>
    </row>
    <row r="8" spans="1:68">
      <c r="A8" s="11">
        <v>5</v>
      </c>
      <c r="B8" s="6" t="s">
        <v>199</v>
      </c>
      <c r="C8" s="13" t="s">
        <v>203</v>
      </c>
      <c r="D8" s="11" t="s">
        <v>193</v>
      </c>
    </row>
    <row r="9" spans="1:68">
      <c r="A9" s="11">
        <v>6</v>
      </c>
      <c r="B9" s="11" t="s">
        <v>22</v>
      </c>
      <c r="C9" s="13">
        <v>25</v>
      </c>
      <c r="D9" s="11" t="s">
        <v>155</v>
      </c>
    </row>
    <row r="11" spans="1:68">
      <c r="B11" s="3" t="s">
        <v>204</v>
      </c>
    </row>
    <row r="28" spans="1:4">
      <c r="A28" s="32"/>
      <c r="B28" s="32"/>
      <c r="C28" s="32"/>
      <c r="D28" s="32"/>
    </row>
  </sheetData>
  <mergeCells count="2">
    <mergeCell ref="E1:BP1"/>
    <mergeCell ref="A28:D2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zoomScale="160" zoomScaleNormal="160" zoomScalePageLayoutView="160" workbookViewId="0">
      <selection activeCell="B11" sqref="B11"/>
    </sheetView>
  </sheetViews>
  <sheetFormatPr baseColWidth="10" defaultColWidth="8.83203125" defaultRowHeight="15" x14ac:dyDescent="0"/>
  <cols>
    <col min="1" max="1" width="11.33203125" style="3" customWidth="1"/>
    <col min="2" max="2" width="70.33203125" style="3" customWidth="1"/>
    <col min="3" max="3" width="23.6640625" style="8" customWidth="1"/>
    <col min="4" max="4" width="26" style="3" customWidth="1"/>
    <col min="5" max="14" width="2.33203125" style="3" customWidth="1"/>
    <col min="15" max="68" width="3.5" style="3" customWidth="1"/>
    <col min="69" max="16384" width="8.83203125" style="3"/>
  </cols>
  <sheetData>
    <row r="1" spans="1:68">
      <c r="A1" s="11" t="s">
        <v>206</v>
      </c>
      <c r="B1" s="25" t="s">
        <v>44</v>
      </c>
      <c r="C1" s="13" t="s">
        <v>53</v>
      </c>
      <c r="D1" s="25" t="s">
        <v>63</v>
      </c>
      <c r="E1" s="32" t="s">
        <v>45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</row>
    <row r="2" spans="1:68">
      <c r="A2" s="25" t="s">
        <v>46</v>
      </c>
      <c r="B2" s="11"/>
      <c r="C2" s="13"/>
      <c r="D2" s="11"/>
    </row>
    <row r="3" spans="1:68">
      <c r="A3" s="11">
        <v>0</v>
      </c>
      <c r="B3" s="11" t="s">
        <v>194</v>
      </c>
      <c r="C3" s="13" t="s">
        <v>137</v>
      </c>
      <c r="D3" s="11" t="s">
        <v>130</v>
      </c>
    </row>
    <row r="4" spans="1:68">
      <c r="A4" s="11">
        <f>A3+1</f>
        <v>1</v>
      </c>
      <c r="B4" s="11" t="s">
        <v>195</v>
      </c>
      <c r="C4" s="13" t="s">
        <v>148</v>
      </c>
      <c r="D4" s="11" t="s">
        <v>190</v>
      </c>
    </row>
    <row r="5" spans="1:68">
      <c r="A5" s="11">
        <f t="shared" ref="A5" si="0">A4+1</f>
        <v>2</v>
      </c>
      <c r="B5" s="11" t="s">
        <v>196</v>
      </c>
      <c r="C5" s="13" t="s">
        <v>200</v>
      </c>
      <c r="D5" s="11" t="s">
        <v>88</v>
      </c>
    </row>
    <row r="6" spans="1:68">
      <c r="A6" s="11">
        <v>3</v>
      </c>
      <c r="B6" s="11" t="s">
        <v>197</v>
      </c>
      <c r="C6" s="13" t="s">
        <v>210</v>
      </c>
      <c r="D6" s="11" t="s">
        <v>191</v>
      </c>
    </row>
    <row r="7" spans="1:68">
      <c r="A7" s="11">
        <v>4</v>
      </c>
      <c r="B7" s="11" t="s">
        <v>216</v>
      </c>
      <c r="C7" s="13" t="s">
        <v>138</v>
      </c>
      <c r="D7" s="11" t="s">
        <v>132</v>
      </c>
    </row>
    <row r="8" spans="1:68">
      <c r="A8" s="11">
        <v>5</v>
      </c>
      <c r="B8" s="11" t="s">
        <v>195</v>
      </c>
      <c r="C8" s="13" t="s">
        <v>148</v>
      </c>
      <c r="D8" s="11" t="s">
        <v>190</v>
      </c>
    </row>
    <row r="9" spans="1:68">
      <c r="A9" s="11">
        <v>6</v>
      </c>
      <c r="B9" s="11" t="s">
        <v>196</v>
      </c>
      <c r="C9" s="13" t="s">
        <v>200</v>
      </c>
      <c r="D9" s="11" t="s">
        <v>88</v>
      </c>
    </row>
    <row r="10" spans="1:68">
      <c r="A10" s="11">
        <f>A9+1</f>
        <v>7</v>
      </c>
      <c r="B10" s="11" t="s">
        <v>209</v>
      </c>
      <c r="C10" s="13" t="s">
        <v>211</v>
      </c>
      <c r="D10" s="11" t="s">
        <v>207</v>
      </c>
    </row>
    <row r="11" spans="1:68">
      <c r="A11" s="11">
        <f t="shared" ref="A11:A13" si="1">A10+1</f>
        <v>8</v>
      </c>
      <c r="B11" s="11" t="s">
        <v>198</v>
      </c>
      <c r="C11" s="13" t="s">
        <v>202</v>
      </c>
      <c r="D11" s="11" t="s">
        <v>192</v>
      </c>
    </row>
    <row r="12" spans="1:68">
      <c r="A12" s="11">
        <f t="shared" si="1"/>
        <v>9</v>
      </c>
      <c r="B12" s="11" t="s">
        <v>194</v>
      </c>
      <c r="C12" s="13" t="s">
        <v>137</v>
      </c>
      <c r="D12" s="11" t="s">
        <v>130</v>
      </c>
    </row>
    <row r="13" spans="1:68">
      <c r="A13" s="11">
        <f t="shared" si="1"/>
        <v>10</v>
      </c>
      <c r="B13" s="6" t="s">
        <v>199</v>
      </c>
      <c r="C13" s="13" t="s">
        <v>203</v>
      </c>
      <c r="D13" s="11" t="s">
        <v>208</v>
      </c>
    </row>
    <row r="14" spans="1:68">
      <c r="A14" s="11">
        <f>11</f>
        <v>11</v>
      </c>
      <c r="B14" s="11" t="s">
        <v>22</v>
      </c>
      <c r="C14" s="13">
        <v>25</v>
      </c>
      <c r="D14" s="11" t="s">
        <v>155</v>
      </c>
    </row>
    <row r="16" spans="1:68">
      <c r="B16" s="3" t="s">
        <v>212</v>
      </c>
    </row>
    <row r="27" spans="1:4">
      <c r="A27" s="32"/>
      <c r="B27" s="32"/>
      <c r="C27" s="32"/>
      <c r="D27" s="32"/>
    </row>
  </sheetData>
  <mergeCells count="2">
    <mergeCell ref="E1:BP1"/>
    <mergeCell ref="A27:D2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8"/>
  <sheetViews>
    <sheetView zoomScale="145" zoomScaleNormal="145" zoomScalePageLayoutView="145" workbookViewId="0">
      <selection activeCell="C10" sqref="A1:XFD1048576"/>
    </sheetView>
  </sheetViews>
  <sheetFormatPr baseColWidth="10" defaultColWidth="8.83203125" defaultRowHeight="15" x14ac:dyDescent="0"/>
  <cols>
    <col min="1" max="2" width="11.33203125" style="3" customWidth="1"/>
    <col min="3" max="3" width="69.33203125" style="3" customWidth="1"/>
    <col min="4" max="4" width="23.6640625" style="8" customWidth="1"/>
    <col min="5" max="5" width="26" style="3" customWidth="1"/>
    <col min="6" max="15" width="2.33203125" style="3" customWidth="1"/>
    <col min="16" max="69" width="3.5" style="3" customWidth="1"/>
    <col min="70" max="16384" width="8.83203125" style="3"/>
  </cols>
  <sheetData>
    <row r="1" spans="1:69">
      <c r="A1" s="3" t="s">
        <v>102</v>
      </c>
      <c r="C1" s="9" t="s">
        <v>44</v>
      </c>
      <c r="D1" s="8" t="s">
        <v>53</v>
      </c>
      <c r="E1" s="9" t="s">
        <v>63</v>
      </c>
      <c r="F1" s="32" t="s">
        <v>45</v>
      </c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</row>
    <row r="2" spans="1:69">
      <c r="A2" s="10" t="s">
        <v>46</v>
      </c>
      <c r="B2" s="10" t="s">
        <v>50</v>
      </c>
      <c r="C2" s="11"/>
      <c r="D2" s="13"/>
      <c r="E2" s="11"/>
    </row>
    <row r="3" spans="1:69">
      <c r="A3" s="11">
        <v>0</v>
      </c>
      <c r="B3" s="11">
        <v>4</v>
      </c>
      <c r="C3" s="11" t="s">
        <v>97</v>
      </c>
      <c r="D3" s="13" t="s">
        <v>54</v>
      </c>
      <c r="E3" s="11" t="s">
        <v>99</v>
      </c>
    </row>
    <row r="4" spans="1:69">
      <c r="A4" s="11">
        <f>A3+1</f>
        <v>1</v>
      </c>
      <c r="B4" s="11">
        <v>4</v>
      </c>
      <c r="C4" s="11" t="s">
        <v>98</v>
      </c>
      <c r="D4" s="13" t="s">
        <v>56</v>
      </c>
      <c r="E4" s="11" t="s">
        <v>90</v>
      </c>
    </row>
    <row r="5" spans="1:69">
      <c r="A5" s="11">
        <f t="shared" ref="A5" si="0">A4+1</f>
        <v>2</v>
      </c>
      <c r="B5" s="11">
        <v>4</v>
      </c>
      <c r="C5" s="6" t="s">
        <v>100</v>
      </c>
      <c r="D5" s="13" t="s">
        <v>96</v>
      </c>
      <c r="E5" s="11" t="s">
        <v>101</v>
      </c>
    </row>
    <row r="6" spans="1:69">
      <c r="A6" s="3">
        <v>4</v>
      </c>
      <c r="B6" s="3">
        <v>4</v>
      </c>
      <c r="C6" s="6" t="s">
        <v>23</v>
      </c>
      <c r="D6" s="13">
        <v>26</v>
      </c>
    </row>
    <row r="28" spans="1:5">
      <c r="A28" s="32"/>
      <c r="B28" s="32"/>
      <c r="C28" s="32"/>
      <c r="D28" s="32"/>
      <c r="E28" s="32"/>
    </row>
  </sheetData>
  <mergeCells count="2">
    <mergeCell ref="F1:BQ1"/>
    <mergeCell ref="A28:E28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4"/>
  <sheetViews>
    <sheetView tabSelected="1" topLeftCell="A35" zoomScale="160" zoomScaleNormal="160" zoomScalePageLayoutView="160" workbookViewId="0">
      <selection activeCell="C58" sqref="C58"/>
    </sheetView>
  </sheetViews>
  <sheetFormatPr baseColWidth="10" defaultColWidth="8.83203125" defaultRowHeight="13" x14ac:dyDescent="0"/>
  <cols>
    <col min="1" max="1" width="4.83203125" style="2" customWidth="1"/>
    <col min="2" max="2" width="43.33203125" style="1" customWidth="1"/>
    <col min="3" max="16384" width="8.83203125" style="1"/>
  </cols>
  <sheetData>
    <row r="1" spans="1:2">
      <c r="A1" s="5" t="s">
        <v>0</v>
      </c>
      <c r="B1" s="5" t="s">
        <v>1</v>
      </c>
    </row>
    <row r="2" spans="1:2">
      <c r="A2" s="5">
        <v>0</v>
      </c>
      <c r="B2" s="6" t="s">
        <v>2</v>
      </c>
    </row>
    <row r="3" spans="1:2">
      <c r="A3" s="5">
        <f>A2+1</f>
        <v>1</v>
      </c>
      <c r="B3" s="6" t="s">
        <v>4</v>
      </c>
    </row>
    <row r="4" spans="1:2">
      <c r="A4" s="5">
        <f t="shared" ref="A4:A53" si="0">A3+1</f>
        <v>2</v>
      </c>
      <c r="B4" s="6" t="s">
        <v>3</v>
      </c>
    </row>
    <row r="5" spans="1:2">
      <c r="A5" s="5">
        <f t="shared" si="0"/>
        <v>3</v>
      </c>
      <c r="B5" s="6" t="s">
        <v>5</v>
      </c>
    </row>
    <row r="6" spans="1:2">
      <c r="A6" s="5">
        <f t="shared" si="0"/>
        <v>4</v>
      </c>
      <c r="B6" s="6" t="s">
        <v>6</v>
      </c>
    </row>
    <row r="7" spans="1:2">
      <c r="A7" s="5">
        <f t="shared" si="0"/>
        <v>5</v>
      </c>
      <c r="B7" s="7" t="s">
        <v>37</v>
      </c>
    </row>
    <row r="8" spans="1:2">
      <c r="A8" s="5">
        <f t="shared" si="0"/>
        <v>6</v>
      </c>
      <c r="B8" s="7" t="s">
        <v>38</v>
      </c>
    </row>
    <row r="9" spans="1:2">
      <c r="A9" s="5">
        <f t="shared" si="0"/>
        <v>7</v>
      </c>
      <c r="B9" s="6" t="s">
        <v>24</v>
      </c>
    </row>
    <row r="10" spans="1:2">
      <c r="A10" s="5">
        <f t="shared" si="0"/>
        <v>8</v>
      </c>
      <c r="B10" s="6" t="s">
        <v>25</v>
      </c>
    </row>
    <row r="11" spans="1:2">
      <c r="A11" s="5">
        <f t="shared" si="0"/>
        <v>9</v>
      </c>
      <c r="B11" s="7" t="s">
        <v>7</v>
      </c>
    </row>
    <row r="12" spans="1:2">
      <c r="A12" s="5">
        <f t="shared" si="0"/>
        <v>10</v>
      </c>
      <c r="B12" s="6" t="s">
        <v>8</v>
      </c>
    </row>
    <row r="13" spans="1:2">
      <c r="A13" s="5">
        <f t="shared" si="0"/>
        <v>11</v>
      </c>
      <c r="B13" s="6" t="s">
        <v>9</v>
      </c>
    </row>
    <row r="14" spans="1:2">
      <c r="A14" s="5">
        <f t="shared" si="0"/>
        <v>12</v>
      </c>
      <c r="B14" s="6" t="s">
        <v>10</v>
      </c>
    </row>
    <row r="15" spans="1:2">
      <c r="A15" s="5">
        <f t="shared" si="0"/>
        <v>13</v>
      </c>
      <c r="B15" s="6" t="s">
        <v>11</v>
      </c>
    </row>
    <row r="16" spans="1:2">
      <c r="A16" s="5">
        <f t="shared" si="0"/>
        <v>14</v>
      </c>
      <c r="B16" s="6" t="s">
        <v>12</v>
      </c>
    </row>
    <row r="17" spans="1:4">
      <c r="A17" s="5">
        <f t="shared" si="0"/>
        <v>15</v>
      </c>
      <c r="B17" s="6" t="s">
        <v>13</v>
      </c>
    </row>
    <row r="18" spans="1:4">
      <c r="A18" s="5">
        <f t="shared" si="0"/>
        <v>16</v>
      </c>
      <c r="B18" s="6" t="s">
        <v>14</v>
      </c>
    </row>
    <row r="19" spans="1:4">
      <c r="A19" s="5">
        <f t="shared" si="0"/>
        <v>17</v>
      </c>
      <c r="B19" s="6" t="s">
        <v>15</v>
      </c>
    </row>
    <row r="20" spans="1:4">
      <c r="A20" s="5">
        <f t="shared" si="0"/>
        <v>18</v>
      </c>
      <c r="B20" s="6" t="s">
        <v>16</v>
      </c>
    </row>
    <row r="21" spans="1:4">
      <c r="A21" s="5">
        <f t="shared" si="0"/>
        <v>19</v>
      </c>
      <c r="B21" s="6" t="s">
        <v>17</v>
      </c>
      <c r="D21" s="6"/>
    </row>
    <row r="22" spans="1:4">
      <c r="A22" s="5">
        <f t="shared" si="0"/>
        <v>20</v>
      </c>
      <c r="B22" s="6" t="s">
        <v>18</v>
      </c>
    </row>
    <row r="23" spans="1:4">
      <c r="A23" s="5">
        <f t="shared" si="0"/>
        <v>21</v>
      </c>
      <c r="B23" s="6" t="s">
        <v>19</v>
      </c>
    </row>
    <row r="24" spans="1:4">
      <c r="A24" s="5">
        <f t="shared" si="0"/>
        <v>22</v>
      </c>
      <c r="B24" s="6" t="s">
        <v>36</v>
      </c>
    </row>
    <row r="25" spans="1:4">
      <c r="A25" s="5">
        <f t="shared" si="0"/>
        <v>23</v>
      </c>
      <c r="B25" s="6" t="s">
        <v>20</v>
      </c>
    </row>
    <row r="26" spans="1:4">
      <c r="A26" s="5">
        <f t="shared" si="0"/>
        <v>24</v>
      </c>
      <c r="B26" s="6" t="s">
        <v>21</v>
      </c>
    </row>
    <row r="27" spans="1:4">
      <c r="A27" s="5">
        <f t="shared" si="0"/>
        <v>25</v>
      </c>
      <c r="B27" s="6" t="s">
        <v>22</v>
      </c>
    </row>
    <row r="28" spans="1:4">
      <c r="A28" s="5">
        <f t="shared" si="0"/>
        <v>26</v>
      </c>
      <c r="B28" s="6" t="s">
        <v>23</v>
      </c>
    </row>
    <row r="29" spans="1:4">
      <c r="A29" s="5">
        <f t="shared" si="0"/>
        <v>27</v>
      </c>
      <c r="B29" s="6" t="s">
        <v>103</v>
      </c>
    </row>
    <row r="30" spans="1:4">
      <c r="A30" s="5">
        <f t="shared" si="0"/>
        <v>28</v>
      </c>
      <c r="B30" s="6" t="s">
        <v>104</v>
      </c>
    </row>
    <row r="31" spans="1:4">
      <c r="A31" s="5">
        <f t="shared" si="0"/>
        <v>29</v>
      </c>
      <c r="B31" s="6" t="s">
        <v>105</v>
      </c>
    </row>
    <row r="32" spans="1:4">
      <c r="A32" s="5">
        <f t="shared" si="0"/>
        <v>30</v>
      </c>
      <c r="B32" s="6" t="s">
        <v>106</v>
      </c>
    </row>
    <row r="33" spans="1:2">
      <c r="A33" s="5">
        <f t="shared" si="0"/>
        <v>31</v>
      </c>
      <c r="B33" s="6" t="s">
        <v>142</v>
      </c>
    </row>
    <row r="34" spans="1:2">
      <c r="A34" s="5">
        <f t="shared" si="0"/>
        <v>32</v>
      </c>
      <c r="B34" s="6"/>
    </row>
    <row r="35" spans="1:2">
      <c r="A35" s="5">
        <f t="shared" si="0"/>
        <v>33</v>
      </c>
      <c r="B35" s="6"/>
    </row>
    <row r="36" spans="1:2">
      <c r="A36" s="5">
        <f t="shared" si="0"/>
        <v>34</v>
      </c>
      <c r="B36" s="6"/>
    </row>
    <row r="37" spans="1:2">
      <c r="A37" s="5">
        <f t="shared" si="0"/>
        <v>35</v>
      </c>
      <c r="B37" s="6"/>
    </row>
    <row r="38" spans="1:2">
      <c r="A38" s="5">
        <f t="shared" si="0"/>
        <v>36</v>
      </c>
      <c r="B38" s="6"/>
    </row>
    <row r="39" spans="1:2">
      <c r="A39" s="5">
        <f t="shared" si="0"/>
        <v>37</v>
      </c>
      <c r="B39" s="6"/>
    </row>
    <row r="40" spans="1:2">
      <c r="A40" s="5">
        <f t="shared" si="0"/>
        <v>38</v>
      </c>
      <c r="B40" s="6"/>
    </row>
    <row r="41" spans="1:2">
      <c r="A41" s="5">
        <f t="shared" si="0"/>
        <v>39</v>
      </c>
      <c r="B41" s="6"/>
    </row>
    <row r="42" spans="1:2">
      <c r="A42" s="5">
        <f t="shared" si="0"/>
        <v>40</v>
      </c>
      <c r="B42" s="6"/>
    </row>
    <row r="43" spans="1:2">
      <c r="A43" s="5">
        <f t="shared" si="0"/>
        <v>41</v>
      </c>
      <c r="B43" s="6"/>
    </row>
    <row r="44" spans="1:2">
      <c r="A44" s="5">
        <f t="shared" si="0"/>
        <v>42</v>
      </c>
      <c r="B44" s="6"/>
    </row>
    <row r="45" spans="1:2">
      <c r="A45" s="5">
        <f t="shared" si="0"/>
        <v>43</v>
      </c>
      <c r="B45" s="6"/>
    </row>
    <row r="46" spans="1:2">
      <c r="A46" s="5">
        <f t="shared" si="0"/>
        <v>44</v>
      </c>
      <c r="B46" s="6"/>
    </row>
    <row r="47" spans="1:2">
      <c r="A47" s="5">
        <f t="shared" si="0"/>
        <v>45</v>
      </c>
      <c r="B47" s="6"/>
    </row>
    <row r="48" spans="1:2">
      <c r="A48" s="5">
        <f t="shared" si="0"/>
        <v>46</v>
      </c>
      <c r="B48" s="6"/>
    </row>
    <row r="49" spans="1:3">
      <c r="A49" s="5">
        <f t="shared" si="0"/>
        <v>47</v>
      </c>
      <c r="B49" s="6"/>
    </row>
    <row r="50" spans="1:3">
      <c r="A50" s="5">
        <f t="shared" si="0"/>
        <v>48</v>
      </c>
      <c r="B50" s="6" t="s">
        <v>26</v>
      </c>
      <c r="C50" s="1">
        <v>0</v>
      </c>
    </row>
    <row r="51" spans="1:3">
      <c r="A51" s="5">
        <f t="shared" si="0"/>
        <v>49</v>
      </c>
      <c r="B51" s="6" t="s">
        <v>27</v>
      </c>
      <c r="C51" s="1">
        <f t="shared" ref="C51:C65" si="1">C50+1</f>
        <v>1</v>
      </c>
    </row>
    <row r="52" spans="1:3">
      <c r="A52" s="5">
        <f t="shared" si="0"/>
        <v>50</v>
      </c>
      <c r="B52" s="6" t="s">
        <v>28</v>
      </c>
      <c r="C52" s="1">
        <f t="shared" si="1"/>
        <v>2</v>
      </c>
    </row>
    <row r="53" spans="1:3">
      <c r="A53" s="5">
        <f t="shared" si="0"/>
        <v>51</v>
      </c>
      <c r="B53" s="6" t="s">
        <v>29</v>
      </c>
      <c r="C53" s="1">
        <f t="shared" si="1"/>
        <v>3</v>
      </c>
    </row>
    <row r="54" spans="1:3">
      <c r="A54" s="5">
        <f>A53+1</f>
        <v>52</v>
      </c>
      <c r="B54" s="6" t="s">
        <v>30</v>
      </c>
      <c r="C54" s="1">
        <f t="shared" si="1"/>
        <v>4</v>
      </c>
    </row>
    <row r="55" spans="1:3">
      <c r="A55" s="5">
        <f>A54+1</f>
        <v>53</v>
      </c>
      <c r="B55" s="6" t="s">
        <v>39</v>
      </c>
      <c r="C55" s="1">
        <f t="shared" si="1"/>
        <v>5</v>
      </c>
    </row>
    <row r="56" spans="1:3">
      <c r="A56" s="5">
        <f t="shared" ref="A56:A65" si="2">A55+1</f>
        <v>54</v>
      </c>
      <c r="B56" s="6" t="s">
        <v>40</v>
      </c>
      <c r="C56" s="1">
        <f t="shared" si="1"/>
        <v>6</v>
      </c>
    </row>
    <row r="57" spans="1:3">
      <c r="A57" s="5">
        <f t="shared" si="2"/>
        <v>55</v>
      </c>
      <c r="B57" s="6" t="s">
        <v>41</v>
      </c>
      <c r="C57" s="1">
        <f t="shared" si="1"/>
        <v>7</v>
      </c>
    </row>
    <row r="58" spans="1:3">
      <c r="A58" s="5">
        <f t="shared" si="2"/>
        <v>56</v>
      </c>
      <c r="B58" s="6" t="s">
        <v>31</v>
      </c>
      <c r="C58" s="1">
        <f t="shared" si="1"/>
        <v>8</v>
      </c>
    </row>
    <row r="59" spans="1:3">
      <c r="A59" s="5">
        <f t="shared" si="2"/>
        <v>57</v>
      </c>
      <c r="B59" s="6" t="s">
        <v>32</v>
      </c>
      <c r="C59" s="1">
        <f t="shared" si="1"/>
        <v>9</v>
      </c>
    </row>
    <row r="60" spans="1:3">
      <c r="A60" s="5">
        <f t="shared" si="2"/>
        <v>58</v>
      </c>
      <c r="B60" s="6" t="s">
        <v>34</v>
      </c>
      <c r="C60" s="1">
        <f t="shared" si="1"/>
        <v>10</v>
      </c>
    </row>
    <row r="61" spans="1:3">
      <c r="A61" s="5">
        <f t="shared" si="2"/>
        <v>59</v>
      </c>
      <c r="B61" s="6" t="s">
        <v>33</v>
      </c>
      <c r="C61" s="1">
        <f t="shared" si="1"/>
        <v>11</v>
      </c>
    </row>
    <row r="62" spans="1:3">
      <c r="A62" s="5">
        <f t="shared" si="2"/>
        <v>60</v>
      </c>
      <c r="B62" s="6" t="s">
        <v>42</v>
      </c>
      <c r="C62" s="1">
        <f t="shared" si="1"/>
        <v>12</v>
      </c>
    </row>
    <row r="63" spans="1:3">
      <c r="A63" s="5">
        <f t="shared" si="2"/>
        <v>61</v>
      </c>
      <c r="B63" s="6" t="s">
        <v>10</v>
      </c>
      <c r="C63" s="1">
        <f t="shared" si="1"/>
        <v>13</v>
      </c>
    </row>
    <row r="64" spans="1:3">
      <c r="A64" s="5">
        <f t="shared" si="2"/>
        <v>62</v>
      </c>
      <c r="B64" s="6" t="s">
        <v>35</v>
      </c>
      <c r="C64" s="1">
        <f t="shared" si="1"/>
        <v>14</v>
      </c>
    </row>
    <row r="65" spans="1:3">
      <c r="A65" s="5">
        <f t="shared" si="2"/>
        <v>63</v>
      </c>
      <c r="B65" s="6" t="s">
        <v>43</v>
      </c>
      <c r="C65" s="1">
        <f t="shared" si="1"/>
        <v>15</v>
      </c>
    </row>
    <row r="66" spans="1:3">
      <c r="A66" s="27"/>
      <c r="B66" s="28"/>
      <c r="C66" s="28"/>
    </row>
    <row r="67" spans="1:3">
      <c r="A67" s="27"/>
      <c r="B67" s="28"/>
    </row>
    <row r="68" spans="1:3">
      <c r="A68" s="27"/>
      <c r="B68" s="28"/>
    </row>
    <row r="69" spans="1:3">
      <c r="A69" s="27"/>
      <c r="B69" s="28"/>
    </row>
    <row r="70" spans="1:3">
      <c r="A70" s="27"/>
      <c r="B70" s="28"/>
    </row>
    <row r="71" spans="1:3">
      <c r="A71" s="27"/>
      <c r="B71" s="28"/>
    </row>
    <row r="72" spans="1:3">
      <c r="A72" s="27"/>
      <c r="B72" s="28"/>
    </row>
    <row r="73" spans="1:3">
      <c r="A73" s="27"/>
      <c r="B73" s="28"/>
    </row>
    <row r="74" spans="1:3">
      <c r="A74" s="27"/>
      <c r="B74" s="28"/>
    </row>
    <row r="75" spans="1:3">
      <c r="A75" s="27"/>
      <c r="B75" s="28"/>
    </row>
    <row r="76" spans="1:3">
      <c r="A76" s="27"/>
      <c r="B76" s="28"/>
    </row>
    <row r="77" spans="1:3">
      <c r="A77" s="27"/>
      <c r="B77" s="28"/>
    </row>
    <row r="78" spans="1:3">
      <c r="A78" s="27"/>
      <c r="B78" s="28"/>
    </row>
    <row r="79" spans="1:3">
      <c r="A79" s="27"/>
      <c r="B79" s="28"/>
    </row>
    <row r="80" spans="1:3">
      <c r="A80" s="27"/>
      <c r="B80" s="28"/>
    </row>
    <row r="81" spans="1:2">
      <c r="A81" s="27"/>
      <c r="B81" s="28"/>
    </row>
    <row r="82" spans="1:2">
      <c r="A82" s="27"/>
      <c r="B82" s="28"/>
    </row>
    <row r="83" spans="1:2">
      <c r="A83" s="27"/>
      <c r="B83" s="28"/>
    </row>
    <row r="84" spans="1:2">
      <c r="A84" s="27"/>
      <c r="B84" s="28"/>
    </row>
    <row r="85" spans="1:2">
      <c r="A85" s="27"/>
      <c r="B85" s="28"/>
    </row>
    <row r="86" spans="1:2">
      <c r="A86" s="27"/>
      <c r="B86" s="28"/>
    </row>
    <row r="87" spans="1:2">
      <c r="A87" s="27"/>
      <c r="B87" s="28"/>
    </row>
    <row r="88" spans="1:2">
      <c r="A88" s="27"/>
      <c r="B88" s="28"/>
    </row>
    <row r="89" spans="1:2">
      <c r="A89" s="27"/>
      <c r="B89" s="28"/>
    </row>
    <row r="90" spans="1:2">
      <c r="A90" s="27"/>
      <c r="B90" s="28"/>
    </row>
    <row r="91" spans="1:2">
      <c r="A91" s="27"/>
      <c r="B91" s="28"/>
    </row>
    <row r="92" spans="1:2">
      <c r="A92" s="27"/>
      <c r="B92" s="28"/>
    </row>
    <row r="93" spans="1:2">
      <c r="A93" s="27"/>
      <c r="B93" s="28"/>
    </row>
    <row r="94" spans="1:2">
      <c r="A94" s="27"/>
      <c r="B94" s="28"/>
    </row>
    <row r="95" spans="1:2">
      <c r="A95" s="27"/>
      <c r="B95" s="28"/>
    </row>
    <row r="96" spans="1:2">
      <c r="A96" s="27"/>
      <c r="B96" s="28"/>
    </row>
    <row r="97" spans="1:2">
      <c r="A97" s="27"/>
      <c r="B97" s="28"/>
    </row>
    <row r="98" spans="1:2">
      <c r="A98" s="27"/>
      <c r="B98" s="28"/>
    </row>
    <row r="99" spans="1:2">
      <c r="A99" s="27"/>
      <c r="B99" s="28"/>
    </row>
    <row r="100" spans="1:2">
      <c r="A100" s="27"/>
      <c r="B100" s="28"/>
    </row>
    <row r="101" spans="1:2">
      <c r="A101" s="27"/>
      <c r="B101" s="28"/>
    </row>
    <row r="102" spans="1:2">
      <c r="A102" s="27"/>
      <c r="B102" s="28"/>
    </row>
    <row r="103" spans="1:2">
      <c r="A103" s="27"/>
      <c r="B103" s="28"/>
    </row>
    <row r="104" spans="1:2">
      <c r="A104" s="27"/>
      <c r="B104" s="28"/>
    </row>
    <row r="105" spans="1:2">
      <c r="A105" s="27"/>
      <c r="B105" s="28"/>
    </row>
    <row r="106" spans="1:2">
      <c r="A106" s="27"/>
      <c r="B106" s="28"/>
    </row>
    <row r="107" spans="1:2">
      <c r="A107" s="27"/>
      <c r="B107" s="28"/>
    </row>
    <row r="108" spans="1:2">
      <c r="A108" s="27"/>
      <c r="B108" s="28"/>
    </row>
    <row r="109" spans="1:2">
      <c r="A109" s="27"/>
      <c r="B109" s="28"/>
    </row>
    <row r="110" spans="1:2">
      <c r="A110" s="27"/>
      <c r="B110" s="28"/>
    </row>
    <row r="111" spans="1:2">
      <c r="A111" s="27"/>
      <c r="B111" s="28"/>
    </row>
    <row r="112" spans="1:2">
      <c r="A112" s="27"/>
      <c r="B112" s="28"/>
    </row>
    <row r="113" spans="1:2">
      <c r="A113" s="27"/>
      <c r="B113" s="28"/>
    </row>
    <row r="114" spans="1:2">
      <c r="A114" s="27"/>
      <c r="B114" s="28"/>
    </row>
    <row r="115" spans="1:2">
      <c r="A115" s="27"/>
      <c r="B115" s="28"/>
    </row>
    <row r="116" spans="1:2">
      <c r="A116" s="27"/>
      <c r="B116" s="28"/>
    </row>
    <row r="117" spans="1:2">
      <c r="A117" s="27"/>
      <c r="B117" s="28"/>
    </row>
    <row r="118" spans="1:2">
      <c r="A118" s="27"/>
      <c r="B118" s="28"/>
    </row>
    <row r="119" spans="1:2">
      <c r="A119" s="27"/>
      <c r="B119" s="28"/>
    </row>
    <row r="120" spans="1:2">
      <c r="A120" s="27"/>
      <c r="B120" s="28"/>
    </row>
    <row r="121" spans="1:2">
      <c r="A121" s="27"/>
      <c r="B121" s="28"/>
    </row>
    <row r="122" spans="1:2">
      <c r="A122" s="27"/>
      <c r="B122" s="28"/>
    </row>
    <row r="123" spans="1:2">
      <c r="A123" s="27"/>
      <c r="B123" s="28"/>
    </row>
    <row r="124" spans="1:2">
      <c r="A124" s="27"/>
      <c r="B124" s="28"/>
    </row>
    <row r="125" spans="1:2">
      <c r="A125" s="27"/>
      <c r="B125" s="28"/>
    </row>
    <row r="126" spans="1:2">
      <c r="A126" s="27"/>
      <c r="B126" s="28"/>
    </row>
    <row r="127" spans="1:2">
      <c r="A127" s="27"/>
      <c r="B127" s="28"/>
    </row>
    <row r="128" spans="1:2">
      <c r="A128" s="27"/>
      <c r="B128" s="28"/>
    </row>
    <row r="129" spans="1:2">
      <c r="A129" s="27"/>
      <c r="B129" s="28"/>
    </row>
    <row r="130" spans="1:2">
      <c r="A130" s="27"/>
      <c r="B130" s="28"/>
    </row>
    <row r="131" spans="1:2">
      <c r="A131" s="27"/>
      <c r="B131" s="28"/>
    </row>
    <row r="132" spans="1:2">
      <c r="A132" s="27"/>
      <c r="B132" s="28"/>
    </row>
    <row r="133" spans="1:2">
      <c r="A133" s="27"/>
      <c r="B133" s="28"/>
    </row>
    <row r="134" spans="1:2">
      <c r="A134" s="27"/>
      <c r="B134" s="28"/>
    </row>
    <row r="135" spans="1:2">
      <c r="A135" s="27"/>
      <c r="B135" s="28"/>
    </row>
    <row r="136" spans="1:2">
      <c r="A136" s="27"/>
      <c r="B136" s="28"/>
    </row>
    <row r="137" spans="1:2">
      <c r="A137" s="27"/>
      <c r="B137" s="28"/>
    </row>
    <row r="138" spans="1:2">
      <c r="A138" s="27"/>
      <c r="B138" s="28"/>
    </row>
    <row r="139" spans="1:2">
      <c r="A139" s="27"/>
      <c r="B139" s="28"/>
    </row>
    <row r="140" spans="1:2">
      <c r="A140" s="27"/>
      <c r="B140" s="28"/>
    </row>
    <row r="141" spans="1:2">
      <c r="A141" s="27"/>
      <c r="B141" s="28"/>
    </row>
    <row r="142" spans="1:2">
      <c r="A142" s="27"/>
      <c r="B142" s="28"/>
    </row>
    <row r="143" spans="1:2">
      <c r="A143" s="27"/>
      <c r="B143" s="28"/>
    </row>
    <row r="144" spans="1:2">
      <c r="A144" s="27"/>
      <c r="B144" s="28"/>
    </row>
    <row r="145" spans="1:2">
      <c r="A145" s="27"/>
      <c r="B145" s="28"/>
    </row>
    <row r="146" spans="1:2">
      <c r="A146" s="27"/>
      <c r="B146" s="28"/>
    </row>
    <row r="147" spans="1:2">
      <c r="A147" s="27"/>
      <c r="B147" s="28"/>
    </row>
    <row r="148" spans="1:2">
      <c r="A148" s="27"/>
      <c r="B148" s="28"/>
    </row>
    <row r="149" spans="1:2">
      <c r="A149" s="27"/>
      <c r="B149" s="28"/>
    </row>
    <row r="150" spans="1:2">
      <c r="A150" s="27"/>
      <c r="B150" s="28"/>
    </row>
    <row r="151" spans="1:2">
      <c r="A151" s="27"/>
      <c r="B151" s="28"/>
    </row>
    <row r="152" spans="1:2">
      <c r="A152" s="27"/>
      <c r="B152" s="28"/>
    </row>
    <row r="153" spans="1:2">
      <c r="A153" s="27"/>
      <c r="B153" s="28"/>
    </row>
    <row r="154" spans="1:2">
      <c r="A154" s="27"/>
      <c r="B154" s="28"/>
    </row>
    <row r="155" spans="1:2">
      <c r="A155" s="27"/>
      <c r="B155" s="28"/>
    </row>
    <row r="156" spans="1:2">
      <c r="A156" s="27"/>
      <c r="B156" s="28"/>
    </row>
    <row r="157" spans="1:2">
      <c r="A157" s="27"/>
      <c r="B157" s="28"/>
    </row>
    <row r="158" spans="1:2">
      <c r="A158" s="27"/>
      <c r="B158" s="28"/>
    </row>
    <row r="159" spans="1:2">
      <c r="A159" s="27"/>
      <c r="B159" s="28"/>
    </row>
    <row r="160" spans="1:2">
      <c r="A160" s="27"/>
      <c r="B160" s="28"/>
    </row>
    <row r="161" spans="1:2">
      <c r="A161" s="27"/>
      <c r="B161" s="28"/>
    </row>
    <row r="162" spans="1:2">
      <c r="A162" s="27"/>
      <c r="B162" s="28"/>
    </row>
    <row r="163" spans="1:2">
      <c r="A163" s="27"/>
      <c r="B163" s="28"/>
    </row>
    <row r="164" spans="1:2">
      <c r="A164" s="27"/>
      <c r="B164" s="28"/>
    </row>
    <row r="165" spans="1:2">
      <c r="A165" s="27"/>
      <c r="B165" s="28"/>
    </row>
    <row r="166" spans="1:2">
      <c r="A166" s="27"/>
      <c r="B166" s="28"/>
    </row>
    <row r="167" spans="1:2">
      <c r="A167" s="27"/>
      <c r="B167" s="28"/>
    </row>
    <row r="168" spans="1:2">
      <c r="A168" s="27"/>
      <c r="B168" s="28"/>
    </row>
    <row r="169" spans="1:2">
      <c r="A169" s="27"/>
      <c r="B169" s="28"/>
    </row>
    <row r="170" spans="1:2">
      <c r="A170" s="27"/>
      <c r="B170" s="28"/>
    </row>
    <row r="171" spans="1:2">
      <c r="A171" s="27"/>
      <c r="B171" s="28"/>
    </row>
    <row r="172" spans="1:2">
      <c r="A172" s="27"/>
      <c r="B172" s="28"/>
    </row>
    <row r="173" spans="1:2">
      <c r="A173" s="27"/>
      <c r="B173" s="28"/>
    </row>
    <row r="174" spans="1:2">
      <c r="A174" s="27"/>
      <c r="B174" s="28"/>
    </row>
    <row r="175" spans="1:2">
      <c r="A175" s="27"/>
      <c r="B175" s="28"/>
    </row>
    <row r="176" spans="1:2">
      <c r="A176" s="27"/>
      <c r="B176" s="28"/>
    </row>
    <row r="177" spans="1:2">
      <c r="A177" s="27"/>
      <c r="B177" s="28"/>
    </row>
    <row r="178" spans="1:2">
      <c r="A178" s="27"/>
      <c r="B178" s="28"/>
    </row>
    <row r="179" spans="1:2">
      <c r="A179" s="27"/>
      <c r="B179" s="28"/>
    </row>
    <row r="180" spans="1:2">
      <c r="A180" s="27"/>
      <c r="B180" s="28"/>
    </row>
    <row r="181" spans="1:2">
      <c r="A181" s="27"/>
      <c r="B181" s="28"/>
    </row>
    <row r="182" spans="1:2">
      <c r="A182" s="27"/>
      <c r="B182" s="28"/>
    </row>
    <row r="183" spans="1:2">
      <c r="A183" s="27"/>
      <c r="B183" s="28"/>
    </row>
    <row r="184" spans="1:2">
      <c r="A184" s="27"/>
      <c r="B184" s="28"/>
    </row>
    <row r="185" spans="1:2">
      <c r="A185" s="27"/>
      <c r="B185" s="28"/>
    </row>
    <row r="186" spans="1:2">
      <c r="A186" s="27"/>
      <c r="B186" s="28"/>
    </row>
    <row r="187" spans="1:2">
      <c r="A187" s="27"/>
      <c r="B187" s="28"/>
    </row>
    <row r="188" spans="1:2">
      <c r="A188" s="27"/>
      <c r="B188" s="28"/>
    </row>
    <row r="189" spans="1:2">
      <c r="A189" s="27"/>
      <c r="B189" s="28"/>
    </row>
    <row r="190" spans="1:2">
      <c r="A190" s="27"/>
      <c r="B190" s="28"/>
    </row>
    <row r="191" spans="1:2">
      <c r="A191" s="27"/>
      <c r="B191" s="28"/>
    </row>
    <row r="192" spans="1:2">
      <c r="A192" s="27"/>
      <c r="B192" s="28"/>
    </row>
    <row r="193" spans="1:2">
      <c r="A193" s="27"/>
      <c r="B193" s="28"/>
    </row>
    <row r="194" spans="1:2">
      <c r="A194" s="27"/>
      <c r="B194" s="28"/>
    </row>
    <row r="195" spans="1:2">
      <c r="A195" s="27"/>
      <c r="B195" s="28"/>
    </row>
    <row r="196" spans="1:2">
      <c r="A196" s="27"/>
      <c r="B196" s="28"/>
    </row>
    <row r="197" spans="1:2">
      <c r="A197" s="27"/>
      <c r="B197" s="28"/>
    </row>
    <row r="198" spans="1:2">
      <c r="A198" s="27"/>
      <c r="B198" s="28"/>
    </row>
    <row r="199" spans="1:2">
      <c r="A199" s="27"/>
      <c r="B199" s="28"/>
    </row>
    <row r="200" spans="1:2">
      <c r="A200" s="27"/>
      <c r="B200" s="28"/>
    </row>
    <row r="201" spans="1:2">
      <c r="A201" s="27"/>
      <c r="B201" s="28"/>
    </row>
    <row r="202" spans="1:2">
      <c r="A202" s="27"/>
      <c r="B202" s="28"/>
    </row>
    <row r="203" spans="1:2">
      <c r="A203" s="27"/>
      <c r="B203" s="28"/>
    </row>
    <row r="204" spans="1:2">
      <c r="A204" s="27"/>
      <c r="B204" s="28"/>
    </row>
    <row r="205" spans="1:2">
      <c r="A205" s="27"/>
      <c r="B205" s="28"/>
    </row>
    <row r="206" spans="1:2">
      <c r="A206" s="27"/>
      <c r="B206" s="28"/>
    </row>
    <row r="207" spans="1:2">
      <c r="A207" s="27"/>
      <c r="B207" s="28"/>
    </row>
    <row r="208" spans="1:2">
      <c r="A208" s="27"/>
      <c r="B208" s="28"/>
    </row>
    <row r="209" spans="1:2">
      <c r="A209" s="27"/>
      <c r="B209" s="28"/>
    </row>
    <row r="210" spans="1:2">
      <c r="A210" s="27"/>
      <c r="B210" s="28"/>
    </row>
    <row r="211" spans="1:2">
      <c r="A211" s="27"/>
      <c r="B211" s="28"/>
    </row>
    <row r="212" spans="1:2">
      <c r="A212" s="27"/>
      <c r="B212" s="28"/>
    </row>
    <row r="213" spans="1:2">
      <c r="A213" s="27"/>
      <c r="B213" s="28"/>
    </row>
    <row r="214" spans="1:2">
      <c r="A214" s="27"/>
      <c r="B214" s="28"/>
    </row>
    <row r="215" spans="1:2">
      <c r="A215" s="27"/>
      <c r="B215" s="28"/>
    </row>
    <row r="216" spans="1:2">
      <c r="A216" s="27"/>
      <c r="B216" s="28"/>
    </row>
    <row r="217" spans="1:2">
      <c r="A217" s="27"/>
      <c r="B217" s="28"/>
    </row>
    <row r="218" spans="1:2">
      <c r="A218" s="27"/>
      <c r="B218" s="28"/>
    </row>
    <row r="219" spans="1:2">
      <c r="A219" s="27"/>
      <c r="B219" s="28"/>
    </row>
    <row r="220" spans="1:2">
      <c r="A220" s="27"/>
      <c r="B220" s="28"/>
    </row>
    <row r="221" spans="1:2">
      <c r="A221" s="27"/>
      <c r="B221" s="28"/>
    </row>
    <row r="222" spans="1:2">
      <c r="A222" s="27"/>
      <c r="B222" s="28"/>
    </row>
    <row r="223" spans="1:2">
      <c r="A223" s="27"/>
      <c r="B223" s="28"/>
    </row>
    <row r="224" spans="1:2">
      <c r="A224" s="27"/>
      <c r="B224" s="28"/>
    </row>
    <row r="225" spans="1:2">
      <c r="A225" s="27"/>
      <c r="B225" s="28"/>
    </row>
    <row r="226" spans="1:2">
      <c r="A226" s="27"/>
      <c r="B226" s="28"/>
    </row>
    <row r="227" spans="1:2">
      <c r="A227" s="27"/>
      <c r="B227" s="28"/>
    </row>
    <row r="228" spans="1:2">
      <c r="A228" s="27"/>
      <c r="B228" s="28"/>
    </row>
    <row r="229" spans="1:2">
      <c r="A229" s="27"/>
      <c r="B229" s="28"/>
    </row>
    <row r="230" spans="1:2">
      <c r="A230" s="27"/>
      <c r="B230" s="28"/>
    </row>
    <row r="231" spans="1:2">
      <c r="A231" s="27"/>
      <c r="B231" s="28"/>
    </row>
    <row r="232" spans="1:2">
      <c r="A232" s="27"/>
      <c r="B232" s="28"/>
    </row>
    <row r="233" spans="1:2">
      <c r="A233" s="27"/>
      <c r="B233" s="28"/>
    </row>
    <row r="234" spans="1:2">
      <c r="A234" s="27"/>
      <c r="B234" s="28"/>
    </row>
  </sheetData>
  <phoneticPr fontId="5" type="noConversion"/>
  <pageMargins left="0.7" right="0.7" top="0.75" bottom="0.75" header="0.3" footer="0.3"/>
  <rowBreaks count="1" manualBreakCount="1">
    <brk id="67" max="16383" man="1"/>
  </rowBreaks>
  <colBreaks count="1" manualBreakCount="1">
    <brk id="3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9"/>
  <sheetViews>
    <sheetView zoomScale="130" zoomScaleNormal="130" zoomScalePageLayoutView="130" workbookViewId="0">
      <selection activeCell="C16" sqref="C16"/>
    </sheetView>
  </sheetViews>
  <sheetFormatPr baseColWidth="10" defaultColWidth="8.83203125" defaultRowHeight="15" x14ac:dyDescent="0"/>
  <cols>
    <col min="1" max="2" width="11.33203125" style="3" customWidth="1"/>
    <col min="3" max="3" width="69.33203125" style="3" customWidth="1"/>
    <col min="4" max="4" width="23.6640625" style="8" customWidth="1"/>
    <col min="5" max="5" width="26" style="3" customWidth="1"/>
    <col min="6" max="15" width="2.33203125" style="3" customWidth="1"/>
    <col min="16" max="69" width="3.5" style="3" customWidth="1"/>
    <col min="70" max="16384" width="8.83203125" style="3"/>
  </cols>
  <sheetData>
    <row r="1" spans="1:69">
      <c r="A1" s="3" t="s">
        <v>62</v>
      </c>
      <c r="C1" s="4" t="s">
        <v>44</v>
      </c>
      <c r="D1" s="8" t="s">
        <v>53</v>
      </c>
      <c r="E1" s="4" t="s">
        <v>63</v>
      </c>
      <c r="F1" s="32" t="s">
        <v>45</v>
      </c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</row>
    <row r="2" spans="1:69">
      <c r="A2" s="4" t="s">
        <v>46</v>
      </c>
      <c r="B2" s="4" t="s">
        <v>50</v>
      </c>
    </row>
    <row r="3" spans="1:69">
      <c r="A3" s="3">
        <v>0</v>
      </c>
      <c r="B3" s="3">
        <v>0</v>
      </c>
      <c r="C3" s="3" t="s">
        <v>52</v>
      </c>
      <c r="D3" s="8" t="s">
        <v>54</v>
      </c>
      <c r="E3" s="3" t="s">
        <v>91</v>
      </c>
    </row>
    <row r="4" spans="1:69">
      <c r="A4" s="3">
        <f>A3+1</f>
        <v>1</v>
      </c>
      <c r="B4" s="3">
        <v>0</v>
      </c>
      <c r="C4" s="3" t="s">
        <v>55</v>
      </c>
      <c r="D4" s="8" t="s">
        <v>56</v>
      </c>
      <c r="E4" s="3" t="s">
        <v>90</v>
      </c>
    </row>
    <row r="5" spans="1:69">
      <c r="A5" s="3">
        <f t="shared" ref="A5:A21" si="0">A4+1</f>
        <v>2</v>
      </c>
      <c r="B5" s="3">
        <v>0</v>
      </c>
      <c r="C5" s="3" t="s">
        <v>61</v>
      </c>
      <c r="D5" s="8" t="s">
        <v>84</v>
      </c>
      <c r="E5" s="3" t="s">
        <v>83</v>
      </c>
    </row>
    <row r="6" spans="1:69">
      <c r="A6" s="3">
        <f t="shared" si="0"/>
        <v>3</v>
      </c>
      <c r="B6" s="3">
        <v>0</v>
      </c>
      <c r="C6" s="3" t="s">
        <v>58</v>
      </c>
      <c r="D6" s="8" t="s">
        <v>85</v>
      </c>
      <c r="E6" s="3" t="s">
        <v>88</v>
      </c>
    </row>
    <row r="7" spans="1:69">
      <c r="A7" s="3">
        <f t="shared" si="0"/>
        <v>4</v>
      </c>
      <c r="B7" s="3">
        <v>0</v>
      </c>
      <c r="C7" s="3" t="s">
        <v>58</v>
      </c>
      <c r="D7" s="8" t="s">
        <v>85</v>
      </c>
      <c r="E7" s="3" t="s">
        <v>88</v>
      </c>
    </row>
    <row r="8" spans="1:69">
      <c r="A8" s="3">
        <f t="shared" si="0"/>
        <v>5</v>
      </c>
      <c r="B8" s="3">
        <v>0</v>
      </c>
      <c r="C8" s="3" t="s">
        <v>49</v>
      </c>
      <c r="D8" s="8" t="s">
        <v>59</v>
      </c>
      <c r="E8" s="3" t="s">
        <v>89</v>
      </c>
    </row>
    <row r="9" spans="1:69">
      <c r="A9" s="3">
        <f t="shared" si="0"/>
        <v>6</v>
      </c>
      <c r="B9" s="3">
        <v>1</v>
      </c>
      <c r="C9" s="3" t="s">
        <v>47</v>
      </c>
      <c r="D9" s="8" t="s">
        <v>54</v>
      </c>
      <c r="E9" s="3" t="s">
        <v>92</v>
      </c>
    </row>
    <row r="10" spans="1:69">
      <c r="A10" s="3">
        <f t="shared" si="0"/>
        <v>7</v>
      </c>
      <c r="B10" s="3">
        <v>1</v>
      </c>
      <c r="C10" s="3" t="s">
        <v>55</v>
      </c>
      <c r="D10" s="8" t="s">
        <v>56</v>
      </c>
    </row>
    <row r="11" spans="1:69">
      <c r="A11" s="3">
        <f t="shared" si="0"/>
        <v>8</v>
      </c>
      <c r="B11" s="3">
        <v>1</v>
      </c>
      <c r="C11" s="3" t="s">
        <v>57</v>
      </c>
      <c r="D11" s="8" t="s">
        <v>86</v>
      </c>
    </row>
    <row r="12" spans="1:69">
      <c r="A12" s="3">
        <f t="shared" si="0"/>
        <v>9</v>
      </c>
      <c r="B12" s="3">
        <v>1</v>
      </c>
      <c r="C12" s="3" t="s">
        <v>58</v>
      </c>
      <c r="D12" s="8" t="s">
        <v>85</v>
      </c>
    </row>
    <row r="13" spans="1:69">
      <c r="A13" s="3">
        <f t="shared" si="0"/>
        <v>10</v>
      </c>
      <c r="B13" s="3">
        <v>1</v>
      </c>
      <c r="C13" s="3" t="s">
        <v>58</v>
      </c>
      <c r="D13" s="8" t="s">
        <v>85</v>
      </c>
    </row>
    <row r="14" spans="1:69">
      <c r="A14" s="3">
        <f t="shared" si="0"/>
        <v>11</v>
      </c>
      <c r="B14" s="3">
        <v>1</v>
      </c>
      <c r="C14" s="3" t="s">
        <v>51</v>
      </c>
      <c r="D14" s="8" t="s">
        <v>60</v>
      </c>
    </row>
    <row r="15" spans="1:69">
      <c r="A15" s="3">
        <f t="shared" si="0"/>
        <v>12</v>
      </c>
      <c r="B15" s="3">
        <v>2</v>
      </c>
      <c r="C15" s="3" t="s">
        <v>47</v>
      </c>
      <c r="D15" s="8" t="s">
        <v>54</v>
      </c>
    </row>
    <row r="16" spans="1:69">
      <c r="A16" s="3">
        <f t="shared" si="0"/>
        <v>13</v>
      </c>
      <c r="B16" s="3">
        <v>2</v>
      </c>
      <c r="C16" s="3" t="s">
        <v>48</v>
      </c>
      <c r="D16" s="8" t="s">
        <v>56</v>
      </c>
    </row>
    <row r="17" spans="1:5">
      <c r="A17" s="3">
        <f t="shared" si="0"/>
        <v>14</v>
      </c>
      <c r="B17" s="3">
        <v>2</v>
      </c>
      <c r="C17" s="3" t="s">
        <v>57</v>
      </c>
      <c r="D17" s="8" t="s">
        <v>86</v>
      </c>
    </row>
    <row r="18" spans="1:5">
      <c r="A18" s="3">
        <f t="shared" si="0"/>
        <v>15</v>
      </c>
      <c r="B18" s="3">
        <v>2</v>
      </c>
      <c r="C18" s="3" t="s">
        <v>58</v>
      </c>
      <c r="D18" s="8" t="s">
        <v>85</v>
      </c>
    </row>
    <row r="19" spans="1:5">
      <c r="A19" s="3">
        <f t="shared" si="0"/>
        <v>16</v>
      </c>
      <c r="B19" s="3">
        <v>2</v>
      </c>
      <c r="C19" s="3" t="s">
        <v>58</v>
      </c>
      <c r="D19" s="8" t="s">
        <v>85</v>
      </c>
    </row>
    <row r="20" spans="1:5">
      <c r="A20" s="3">
        <f t="shared" si="0"/>
        <v>17</v>
      </c>
      <c r="B20" s="3">
        <v>2</v>
      </c>
      <c r="C20" s="3" t="s">
        <v>94</v>
      </c>
      <c r="D20" s="8" t="s">
        <v>95</v>
      </c>
    </row>
    <row r="21" spans="1:5">
      <c r="A21" s="3">
        <f t="shared" si="0"/>
        <v>18</v>
      </c>
      <c r="B21" s="3">
        <v>2</v>
      </c>
      <c r="C21" s="3" t="s">
        <v>22</v>
      </c>
      <c r="D21" s="8">
        <v>25</v>
      </c>
    </row>
    <row r="29" spans="1:5">
      <c r="A29" s="32" t="s">
        <v>93</v>
      </c>
      <c r="B29" s="32"/>
      <c r="C29" s="32"/>
      <c r="D29" s="32"/>
      <c r="E29" s="32"/>
    </row>
  </sheetData>
  <mergeCells count="2">
    <mergeCell ref="F1:BQ1"/>
    <mergeCell ref="A29:E29"/>
  </mergeCells>
  <phoneticPr fontId="5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9"/>
  <sheetViews>
    <sheetView topLeftCell="A21" zoomScale="130" zoomScaleNormal="130" zoomScalePageLayoutView="130" workbookViewId="0">
      <selection activeCell="B30" sqref="B30:C30"/>
    </sheetView>
  </sheetViews>
  <sheetFormatPr baseColWidth="10" defaultColWidth="8.83203125" defaultRowHeight="15" x14ac:dyDescent="0"/>
  <cols>
    <col min="1" max="1" width="12.6640625" style="3" customWidth="1"/>
    <col min="2" max="2" width="69.33203125" style="3" customWidth="1"/>
    <col min="3" max="3" width="23.6640625" style="8" customWidth="1"/>
    <col min="4" max="4" width="26" style="3" customWidth="1"/>
    <col min="5" max="14" width="2.33203125" style="3" customWidth="1"/>
    <col min="15" max="68" width="3.5" style="3" customWidth="1"/>
    <col min="69" max="16384" width="8.83203125" style="3"/>
  </cols>
  <sheetData>
    <row r="1" spans="1:68">
      <c r="A1" s="3" t="s">
        <v>219</v>
      </c>
      <c r="B1" s="9" t="s">
        <v>44</v>
      </c>
      <c r="C1" s="8" t="s">
        <v>53</v>
      </c>
      <c r="D1" s="9" t="s">
        <v>63</v>
      </c>
      <c r="E1" s="32" t="s">
        <v>45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</row>
    <row r="2" spans="1:68">
      <c r="A2" s="9" t="s">
        <v>46</v>
      </c>
    </row>
    <row r="3" spans="1:68">
      <c r="A3" s="3">
        <v>0</v>
      </c>
      <c r="B3" s="3" t="s">
        <v>115</v>
      </c>
      <c r="C3" s="8" t="s">
        <v>118</v>
      </c>
      <c r="D3" s="8" t="s">
        <v>108</v>
      </c>
    </row>
    <row r="4" spans="1:68">
      <c r="A4" s="3">
        <f>A3+1</f>
        <v>1</v>
      </c>
      <c r="B4" s="3" t="s">
        <v>113</v>
      </c>
      <c r="C4" s="8" t="s">
        <v>119</v>
      </c>
      <c r="D4" s="3" t="s">
        <v>109</v>
      </c>
    </row>
    <row r="5" spans="1:68">
      <c r="A5" s="3">
        <f t="shared" ref="A5:A37" si="0">A4+1</f>
        <v>2</v>
      </c>
      <c r="B5" s="3" t="s">
        <v>113</v>
      </c>
      <c r="C5" s="8" t="s">
        <v>119</v>
      </c>
      <c r="D5" s="3" t="s">
        <v>109</v>
      </c>
    </row>
    <row r="6" spans="1:68">
      <c r="A6" s="3">
        <f t="shared" si="0"/>
        <v>3</v>
      </c>
      <c r="B6" s="3" t="s">
        <v>125</v>
      </c>
      <c r="C6" s="8" t="s">
        <v>126</v>
      </c>
      <c r="D6" s="3" t="s">
        <v>88</v>
      </c>
    </row>
    <row r="7" spans="1:68">
      <c r="A7" s="3">
        <f t="shared" si="0"/>
        <v>4</v>
      </c>
      <c r="B7" s="3" t="s">
        <v>114</v>
      </c>
      <c r="C7" s="8" t="s">
        <v>120</v>
      </c>
      <c r="D7" s="3" t="s">
        <v>110</v>
      </c>
    </row>
    <row r="8" spans="1:68">
      <c r="A8" s="3">
        <f t="shared" si="0"/>
        <v>5</v>
      </c>
      <c r="B8" s="3" t="s">
        <v>116</v>
      </c>
      <c r="C8" s="8" t="s">
        <v>122</v>
      </c>
      <c r="D8" s="8" t="s">
        <v>111</v>
      </c>
    </row>
    <row r="9" spans="1:68">
      <c r="A9" s="3">
        <f t="shared" si="0"/>
        <v>6</v>
      </c>
      <c r="B9" s="3" t="s">
        <v>113</v>
      </c>
      <c r="C9" s="8" t="s">
        <v>119</v>
      </c>
      <c r="D9" s="3" t="s">
        <v>109</v>
      </c>
    </row>
    <row r="10" spans="1:68">
      <c r="A10" s="3">
        <f t="shared" si="0"/>
        <v>7</v>
      </c>
      <c r="B10" s="3" t="s">
        <v>113</v>
      </c>
      <c r="C10" s="8" t="s">
        <v>119</v>
      </c>
      <c r="D10" s="3" t="s">
        <v>109</v>
      </c>
    </row>
    <row r="11" spans="1:68">
      <c r="A11" s="3">
        <f t="shared" si="0"/>
        <v>8</v>
      </c>
      <c r="B11" s="3" t="s">
        <v>125</v>
      </c>
      <c r="C11" s="8" t="s">
        <v>126</v>
      </c>
      <c r="D11" s="3" t="s">
        <v>88</v>
      </c>
    </row>
    <row r="12" spans="1:68">
      <c r="A12" s="3">
        <f t="shared" si="0"/>
        <v>9</v>
      </c>
      <c r="B12" s="3" t="s">
        <v>117</v>
      </c>
      <c r="C12" s="8" t="s">
        <v>123</v>
      </c>
      <c r="D12" s="3" t="s">
        <v>112</v>
      </c>
    </row>
    <row r="13" spans="1:68">
      <c r="A13" s="3">
        <f t="shared" si="0"/>
        <v>10</v>
      </c>
      <c r="B13" s="3" t="s">
        <v>22</v>
      </c>
      <c r="C13" s="8">
        <v>25</v>
      </c>
    </row>
    <row r="15" spans="1:68">
      <c r="B15" s="3" t="s">
        <v>124</v>
      </c>
    </row>
    <row r="17" spans="1:4">
      <c r="A17" s="3" t="s">
        <v>218</v>
      </c>
      <c r="B17" s="9" t="s">
        <v>44</v>
      </c>
      <c r="C17" s="8" t="s">
        <v>53</v>
      </c>
      <c r="D17" s="9" t="s">
        <v>63</v>
      </c>
    </row>
    <row r="18" spans="1:4">
      <c r="A18" s="9" t="s">
        <v>46</v>
      </c>
    </row>
    <row r="19" spans="1:4">
      <c r="A19" s="3">
        <v>0</v>
      </c>
      <c r="B19" s="3" t="s">
        <v>115</v>
      </c>
      <c r="C19" s="8" t="s">
        <v>118</v>
      </c>
      <c r="D19" s="8" t="s">
        <v>108</v>
      </c>
    </row>
    <row r="20" spans="1:4">
      <c r="A20" s="3">
        <f>A19+1</f>
        <v>1</v>
      </c>
      <c r="B20" s="3" t="s">
        <v>113</v>
      </c>
      <c r="C20" s="8" t="s">
        <v>119</v>
      </c>
      <c r="D20" s="3" t="s">
        <v>109</v>
      </c>
    </row>
    <row r="21" spans="1:4">
      <c r="A21" s="3">
        <f t="shared" si="0"/>
        <v>2</v>
      </c>
      <c r="B21" s="3" t="s">
        <v>113</v>
      </c>
      <c r="C21" s="8" t="s">
        <v>119</v>
      </c>
      <c r="D21" s="3" t="s">
        <v>109</v>
      </c>
    </row>
    <row r="22" spans="1:4">
      <c r="A22" s="3">
        <f t="shared" si="0"/>
        <v>3</v>
      </c>
      <c r="B22" s="3" t="s">
        <v>125</v>
      </c>
      <c r="C22" s="8" t="s">
        <v>126</v>
      </c>
      <c r="D22" s="3" t="s">
        <v>88</v>
      </c>
    </row>
    <row r="23" spans="1:4">
      <c r="A23" s="3">
        <f t="shared" si="0"/>
        <v>4</v>
      </c>
      <c r="B23" s="3" t="s">
        <v>127</v>
      </c>
      <c r="C23" s="8" t="s">
        <v>128</v>
      </c>
      <c r="D23" s="3" t="s">
        <v>121</v>
      </c>
    </row>
    <row r="24" spans="1:4">
      <c r="A24" s="3">
        <f t="shared" si="0"/>
        <v>5</v>
      </c>
      <c r="B24" s="3" t="s">
        <v>113</v>
      </c>
      <c r="C24" s="8" t="s">
        <v>119</v>
      </c>
      <c r="D24" s="3" t="s">
        <v>109</v>
      </c>
    </row>
    <row r="25" spans="1:4">
      <c r="A25" s="3">
        <f t="shared" si="0"/>
        <v>6</v>
      </c>
      <c r="B25" s="3" t="s">
        <v>113</v>
      </c>
      <c r="C25" s="8" t="s">
        <v>119</v>
      </c>
      <c r="D25" s="3" t="s">
        <v>109</v>
      </c>
    </row>
    <row r="26" spans="1:4">
      <c r="A26" s="3">
        <f t="shared" si="0"/>
        <v>7</v>
      </c>
      <c r="B26" s="3" t="s">
        <v>125</v>
      </c>
      <c r="C26" s="8" t="s">
        <v>126</v>
      </c>
      <c r="D26" s="3" t="s">
        <v>88</v>
      </c>
    </row>
    <row r="27" spans="1:4">
      <c r="A27" s="3">
        <f t="shared" si="0"/>
        <v>8</v>
      </c>
      <c r="B27" s="3" t="s">
        <v>114</v>
      </c>
      <c r="C27" s="8" t="s">
        <v>120</v>
      </c>
      <c r="D27" s="3" t="s">
        <v>110</v>
      </c>
    </row>
    <row r="28" spans="1:4">
      <c r="A28" s="3">
        <f t="shared" si="0"/>
        <v>9</v>
      </c>
      <c r="B28" s="3" t="s">
        <v>116</v>
      </c>
      <c r="C28" s="8" t="s">
        <v>122</v>
      </c>
      <c r="D28" s="8" t="s">
        <v>111</v>
      </c>
    </row>
    <row r="29" spans="1:4">
      <c r="A29" s="3">
        <f t="shared" si="0"/>
        <v>10</v>
      </c>
      <c r="B29" s="3" t="s">
        <v>113</v>
      </c>
      <c r="C29" s="8" t="s">
        <v>119</v>
      </c>
      <c r="D29" s="3" t="s">
        <v>109</v>
      </c>
    </row>
    <row r="30" spans="1:4">
      <c r="A30" s="3">
        <f t="shared" si="0"/>
        <v>11</v>
      </c>
      <c r="B30" s="3" t="s">
        <v>113</v>
      </c>
      <c r="C30" s="8" t="s">
        <v>119</v>
      </c>
      <c r="D30" s="3" t="s">
        <v>109</v>
      </c>
    </row>
    <row r="31" spans="1:4">
      <c r="A31" s="3">
        <f t="shared" si="0"/>
        <v>12</v>
      </c>
      <c r="B31" s="3" t="s">
        <v>125</v>
      </c>
      <c r="C31" s="8" t="s">
        <v>126</v>
      </c>
      <c r="D31" s="3" t="s">
        <v>88</v>
      </c>
    </row>
    <row r="32" spans="1:4">
      <c r="A32" s="3">
        <f t="shared" si="0"/>
        <v>13</v>
      </c>
      <c r="B32" s="3" t="s">
        <v>127</v>
      </c>
      <c r="C32" s="8" t="s">
        <v>128</v>
      </c>
      <c r="D32" s="3" t="s">
        <v>121</v>
      </c>
    </row>
    <row r="33" spans="1:4">
      <c r="A33" s="3">
        <f t="shared" si="0"/>
        <v>14</v>
      </c>
      <c r="B33" s="3" t="s">
        <v>113</v>
      </c>
      <c r="C33" s="8" t="s">
        <v>119</v>
      </c>
      <c r="D33" s="3" t="s">
        <v>109</v>
      </c>
    </row>
    <row r="34" spans="1:4">
      <c r="A34" s="3">
        <f t="shared" si="0"/>
        <v>15</v>
      </c>
      <c r="B34" s="3" t="s">
        <v>113</v>
      </c>
      <c r="C34" s="8" t="s">
        <v>119</v>
      </c>
      <c r="D34" s="3" t="s">
        <v>109</v>
      </c>
    </row>
    <row r="35" spans="1:4">
      <c r="A35" s="3">
        <f t="shared" si="0"/>
        <v>16</v>
      </c>
      <c r="B35" s="3" t="s">
        <v>125</v>
      </c>
      <c r="C35" s="8" t="s">
        <v>126</v>
      </c>
      <c r="D35" s="3" t="s">
        <v>88</v>
      </c>
    </row>
    <row r="36" spans="1:4">
      <c r="A36" s="3">
        <f t="shared" si="0"/>
        <v>17</v>
      </c>
      <c r="B36" s="3" t="s">
        <v>117</v>
      </c>
      <c r="C36" s="8" t="s">
        <v>123</v>
      </c>
      <c r="D36" s="3" t="s">
        <v>112</v>
      </c>
    </row>
    <row r="37" spans="1:4">
      <c r="A37" s="3">
        <f t="shared" si="0"/>
        <v>18</v>
      </c>
      <c r="B37" s="3" t="s">
        <v>22</v>
      </c>
      <c r="C37" s="8">
        <v>25</v>
      </c>
    </row>
    <row r="39" spans="1:4">
      <c r="B39" s="3" t="s">
        <v>129</v>
      </c>
    </row>
    <row r="42" spans="1:4">
      <c r="A42" s="3" t="s">
        <v>220</v>
      </c>
      <c r="B42" s="26" t="s">
        <v>44</v>
      </c>
      <c r="C42" s="8" t="s">
        <v>53</v>
      </c>
      <c r="D42" s="26" t="s">
        <v>63</v>
      </c>
    </row>
    <row r="43" spans="1:4">
      <c r="A43" s="26" t="s">
        <v>46</v>
      </c>
    </row>
    <row r="44" spans="1:4">
      <c r="A44" s="3">
        <v>0</v>
      </c>
      <c r="B44" s="3" t="s">
        <v>223</v>
      </c>
      <c r="C44" s="8" t="s">
        <v>225</v>
      </c>
      <c r="D44" s="33" t="s">
        <v>221</v>
      </c>
    </row>
    <row r="45" spans="1:4">
      <c r="A45" s="3">
        <f>A44+1</f>
        <v>1</v>
      </c>
      <c r="B45" s="3" t="s">
        <v>224</v>
      </c>
      <c r="C45" s="8" t="s">
        <v>226</v>
      </c>
      <c r="D45" s="34" t="s">
        <v>222</v>
      </c>
    </row>
    <row r="46" spans="1:4">
      <c r="A46" s="3">
        <f t="shared" ref="A46:A54" si="1">A45+1</f>
        <v>2</v>
      </c>
      <c r="B46" s="3" t="s">
        <v>22</v>
      </c>
      <c r="C46" s="8">
        <v>25</v>
      </c>
      <c r="D46" s="34" t="s">
        <v>155</v>
      </c>
    </row>
    <row r="49" spans="4:4">
      <c r="D49" s="8"/>
    </row>
  </sheetData>
  <mergeCells count="1">
    <mergeCell ref="E1:BP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9"/>
  <sheetViews>
    <sheetView zoomScale="130" zoomScaleNormal="130" zoomScalePageLayoutView="130" workbookViewId="0">
      <selection activeCell="C15" sqref="A1:XFD1048576"/>
    </sheetView>
  </sheetViews>
  <sheetFormatPr baseColWidth="10" defaultColWidth="8.83203125" defaultRowHeight="15" x14ac:dyDescent="0"/>
  <cols>
    <col min="1" max="1" width="14" style="3" customWidth="1"/>
    <col min="2" max="2" width="69.33203125" style="3" customWidth="1"/>
    <col min="3" max="3" width="23.6640625" style="8" customWidth="1"/>
    <col min="4" max="4" width="34.5" style="3" customWidth="1"/>
    <col min="5" max="14" width="2.33203125" style="3" customWidth="1"/>
    <col min="15" max="68" width="3.5" style="3" customWidth="1"/>
    <col min="69" max="16384" width="8.83203125" style="3"/>
  </cols>
  <sheetData>
    <row r="1" spans="1:68">
      <c r="A1" s="3" t="s">
        <v>65</v>
      </c>
      <c r="B1" s="9" t="s">
        <v>44</v>
      </c>
      <c r="C1" s="8" t="s">
        <v>53</v>
      </c>
      <c r="D1" s="9" t="s">
        <v>63</v>
      </c>
      <c r="E1" s="32" t="s">
        <v>45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</row>
    <row r="2" spans="1:68">
      <c r="A2" s="9" t="s">
        <v>46</v>
      </c>
    </row>
    <row r="3" spans="1:68">
      <c r="A3" s="3">
        <v>0</v>
      </c>
      <c r="B3" s="3" t="s">
        <v>134</v>
      </c>
      <c r="C3" s="8" t="s">
        <v>137</v>
      </c>
      <c r="D3" s="3" t="s">
        <v>130</v>
      </c>
    </row>
    <row r="4" spans="1:68">
      <c r="A4" s="3">
        <f>A3+1</f>
        <v>1</v>
      </c>
      <c r="B4" s="3" t="s">
        <v>113</v>
      </c>
      <c r="C4" s="8" t="s">
        <v>119</v>
      </c>
      <c r="D4" s="3" t="s">
        <v>131</v>
      </c>
    </row>
    <row r="5" spans="1:68">
      <c r="A5" s="3">
        <f t="shared" ref="A5:A10" si="0">A4+1</f>
        <v>2</v>
      </c>
      <c r="B5" s="3" t="s">
        <v>113</v>
      </c>
      <c r="C5" s="8" t="s">
        <v>119</v>
      </c>
      <c r="D5" s="3" t="s">
        <v>131</v>
      </c>
    </row>
    <row r="6" spans="1:68">
      <c r="A6" s="3">
        <f t="shared" si="0"/>
        <v>3</v>
      </c>
      <c r="B6" s="3" t="s">
        <v>135</v>
      </c>
      <c r="C6" s="8" t="s">
        <v>126</v>
      </c>
      <c r="D6" s="3" t="s">
        <v>88</v>
      </c>
    </row>
    <row r="7" spans="1:68">
      <c r="A7" s="3">
        <f t="shared" si="0"/>
        <v>4</v>
      </c>
      <c r="B7" s="3" t="s">
        <v>136</v>
      </c>
      <c r="C7" s="8" t="s">
        <v>138</v>
      </c>
      <c r="D7" s="3" t="s">
        <v>132</v>
      </c>
    </row>
    <row r="8" spans="1:68">
      <c r="A8" s="3">
        <f t="shared" si="0"/>
        <v>5</v>
      </c>
      <c r="B8" s="3" t="s">
        <v>139</v>
      </c>
      <c r="C8" s="8" t="s">
        <v>140</v>
      </c>
      <c r="D8" s="3" t="s">
        <v>133</v>
      </c>
    </row>
    <row r="9" spans="1:68">
      <c r="A9" s="3">
        <f t="shared" si="0"/>
        <v>6</v>
      </c>
      <c r="B9" s="3" t="s">
        <v>139</v>
      </c>
      <c r="C9" s="8" t="s">
        <v>140</v>
      </c>
      <c r="D9" s="3" t="s">
        <v>133</v>
      </c>
    </row>
    <row r="10" spans="1:68">
      <c r="A10" s="3">
        <f t="shared" si="0"/>
        <v>7</v>
      </c>
      <c r="B10" s="3" t="s">
        <v>22</v>
      </c>
      <c r="C10" s="8">
        <v>25</v>
      </c>
    </row>
    <row r="25" spans="1:4">
      <c r="B25" s="3" t="s">
        <v>141</v>
      </c>
    </row>
    <row r="29" spans="1:4">
      <c r="A29" s="32"/>
      <c r="B29" s="32"/>
      <c r="C29" s="32"/>
      <c r="D29" s="32"/>
    </row>
  </sheetData>
  <mergeCells count="2">
    <mergeCell ref="A29:D29"/>
    <mergeCell ref="E1:BP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9"/>
  <sheetViews>
    <sheetView zoomScale="145" zoomScaleNormal="145" zoomScalePageLayoutView="145" workbookViewId="0">
      <selection activeCell="C11" sqref="C11"/>
    </sheetView>
  </sheetViews>
  <sheetFormatPr baseColWidth="10" defaultColWidth="8.83203125" defaultRowHeight="15" x14ac:dyDescent="0"/>
  <cols>
    <col min="1" max="1" width="14" style="3" customWidth="1"/>
    <col min="2" max="2" width="74" style="3" customWidth="1"/>
    <col min="3" max="3" width="23.6640625" style="8" customWidth="1"/>
    <col min="4" max="4" width="35.83203125" style="3" customWidth="1"/>
    <col min="5" max="14" width="2.33203125" style="3" customWidth="1"/>
    <col min="15" max="68" width="3.5" style="3" customWidth="1"/>
    <col min="69" max="16384" width="8.83203125" style="3"/>
  </cols>
  <sheetData>
    <row r="1" spans="1:68">
      <c r="A1" s="3" t="s">
        <v>69</v>
      </c>
      <c r="B1" s="9" t="s">
        <v>44</v>
      </c>
      <c r="C1" s="8" t="s">
        <v>53</v>
      </c>
      <c r="D1" s="9" t="s">
        <v>63</v>
      </c>
      <c r="E1" s="32" t="s">
        <v>45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</row>
    <row r="2" spans="1:68">
      <c r="A2" s="9" t="s">
        <v>46</v>
      </c>
    </row>
    <row r="3" spans="1:68">
      <c r="A3" s="3">
        <v>0</v>
      </c>
      <c r="B3" s="3" t="s">
        <v>134</v>
      </c>
      <c r="C3" s="8" t="s">
        <v>137</v>
      </c>
      <c r="D3" s="3" t="s">
        <v>130</v>
      </c>
    </row>
    <row r="4" spans="1:68">
      <c r="A4" s="3">
        <f>A3+1</f>
        <v>1</v>
      </c>
      <c r="B4" s="3" t="s">
        <v>146</v>
      </c>
      <c r="C4" s="8" t="s">
        <v>148</v>
      </c>
      <c r="D4" s="3" t="s">
        <v>144</v>
      </c>
    </row>
    <row r="5" spans="1:68">
      <c r="A5" s="3">
        <f t="shared" ref="A5:A10" si="0">A4+1</f>
        <v>2</v>
      </c>
      <c r="B5" s="3" t="s">
        <v>146</v>
      </c>
      <c r="C5" s="8" t="s">
        <v>148</v>
      </c>
      <c r="D5" s="3" t="s">
        <v>144</v>
      </c>
    </row>
    <row r="6" spans="1:68">
      <c r="A6" s="3">
        <f t="shared" si="0"/>
        <v>3</v>
      </c>
      <c r="B6" s="3" t="s">
        <v>147</v>
      </c>
      <c r="C6" s="8" t="s">
        <v>149</v>
      </c>
      <c r="D6" s="3" t="s">
        <v>88</v>
      </c>
    </row>
    <row r="7" spans="1:68">
      <c r="A7" s="3">
        <f t="shared" si="0"/>
        <v>4</v>
      </c>
      <c r="B7" s="3" t="s">
        <v>136</v>
      </c>
      <c r="C7" s="8" t="s">
        <v>138</v>
      </c>
      <c r="D7" s="3" t="s">
        <v>132</v>
      </c>
    </row>
    <row r="8" spans="1:68">
      <c r="A8" s="3">
        <f t="shared" si="0"/>
        <v>5</v>
      </c>
      <c r="B8" s="3" t="s">
        <v>150</v>
      </c>
      <c r="C8" s="8" t="s">
        <v>152</v>
      </c>
      <c r="D8" s="3" t="s">
        <v>145</v>
      </c>
    </row>
    <row r="9" spans="1:68">
      <c r="A9" s="3">
        <f t="shared" si="0"/>
        <v>6</v>
      </c>
      <c r="B9" s="3" t="s">
        <v>151</v>
      </c>
      <c r="C9" s="8" t="s">
        <v>152</v>
      </c>
      <c r="D9" s="3" t="s">
        <v>145</v>
      </c>
    </row>
    <row r="10" spans="1:68">
      <c r="A10" s="3">
        <f t="shared" si="0"/>
        <v>7</v>
      </c>
      <c r="B10" s="3" t="s">
        <v>22</v>
      </c>
      <c r="C10" s="8">
        <v>25</v>
      </c>
    </row>
    <row r="25" spans="1:4">
      <c r="B25" s="3" t="s">
        <v>141</v>
      </c>
    </row>
    <row r="29" spans="1:4">
      <c r="A29" s="32"/>
      <c r="B29" s="32"/>
      <c r="C29" s="32"/>
      <c r="D29" s="32"/>
    </row>
  </sheetData>
  <mergeCells count="2">
    <mergeCell ref="E1:BP1"/>
    <mergeCell ref="A29:D29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8"/>
  <sheetViews>
    <sheetView zoomScale="160" zoomScaleNormal="160" zoomScalePageLayoutView="160" workbookViewId="0">
      <selection sqref="A1:XFD1048576"/>
    </sheetView>
  </sheetViews>
  <sheetFormatPr baseColWidth="10" defaultColWidth="8.83203125" defaultRowHeight="15" x14ac:dyDescent="0"/>
  <cols>
    <col min="1" max="1" width="11.33203125" style="3" customWidth="1"/>
    <col min="2" max="2" width="69.33203125" style="3" customWidth="1"/>
    <col min="3" max="3" width="23.6640625" style="8" customWidth="1"/>
    <col min="4" max="4" width="26" style="3" customWidth="1"/>
    <col min="5" max="14" width="2.33203125" style="3" customWidth="1"/>
    <col min="15" max="68" width="3.5" style="3" customWidth="1"/>
    <col min="69" max="16384" width="8.83203125" style="3"/>
  </cols>
  <sheetData>
    <row r="1" spans="1:68">
      <c r="A1" s="3" t="s">
        <v>70</v>
      </c>
      <c r="B1" s="9" t="s">
        <v>44</v>
      </c>
      <c r="C1" s="8" t="s">
        <v>53</v>
      </c>
      <c r="D1" s="9" t="s">
        <v>63</v>
      </c>
      <c r="E1" s="32" t="s">
        <v>45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</row>
    <row r="2" spans="1:68">
      <c r="A2" s="10" t="s">
        <v>46</v>
      </c>
      <c r="B2" s="11"/>
      <c r="C2" s="13"/>
      <c r="D2" s="11"/>
    </row>
    <row r="3" spans="1:68">
      <c r="A3" s="11">
        <v>0</v>
      </c>
      <c r="B3" s="11" t="s">
        <v>134</v>
      </c>
      <c r="C3" s="13" t="s">
        <v>137</v>
      </c>
      <c r="D3" s="11" t="s">
        <v>130</v>
      </c>
    </row>
    <row r="4" spans="1:68">
      <c r="A4" s="11">
        <f>A3+1</f>
        <v>1</v>
      </c>
      <c r="B4" s="11" t="s">
        <v>113</v>
      </c>
      <c r="C4" s="13" t="s">
        <v>119</v>
      </c>
      <c r="D4" s="11" t="s">
        <v>153</v>
      </c>
    </row>
    <row r="5" spans="1:68">
      <c r="A5" s="11">
        <f t="shared" ref="A5" si="0">A4+1</f>
        <v>2</v>
      </c>
      <c r="B5" s="11" t="s">
        <v>113</v>
      </c>
      <c r="C5" s="13" t="s">
        <v>119</v>
      </c>
      <c r="D5" s="11" t="s">
        <v>153</v>
      </c>
    </row>
    <row r="6" spans="1:68">
      <c r="A6" s="11">
        <v>3</v>
      </c>
      <c r="B6" s="11" t="s">
        <v>125</v>
      </c>
      <c r="C6" s="13" t="s">
        <v>126</v>
      </c>
      <c r="D6" s="11" t="s">
        <v>88</v>
      </c>
    </row>
    <row r="7" spans="1:68">
      <c r="A7" s="11">
        <v>4</v>
      </c>
      <c r="B7" s="11" t="s">
        <v>156</v>
      </c>
      <c r="C7" s="13" t="s">
        <v>157</v>
      </c>
      <c r="D7" s="11" t="s">
        <v>154</v>
      </c>
    </row>
    <row r="8" spans="1:68">
      <c r="A8" s="11">
        <v>5</v>
      </c>
      <c r="B8" s="6" t="s">
        <v>23</v>
      </c>
      <c r="C8" s="13">
        <v>26</v>
      </c>
      <c r="D8" s="11" t="s">
        <v>155</v>
      </c>
    </row>
    <row r="11" spans="1:68">
      <c r="B11" s="3" t="s">
        <v>158</v>
      </c>
    </row>
    <row r="28" spans="1:4">
      <c r="A28" s="32"/>
      <c r="B28" s="32"/>
      <c r="C28" s="32"/>
      <c r="D28" s="32"/>
    </row>
  </sheetData>
  <mergeCells count="2">
    <mergeCell ref="E1:BP1"/>
    <mergeCell ref="A28:D28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8"/>
  <sheetViews>
    <sheetView zoomScale="160" zoomScaleNormal="160" zoomScalePageLayoutView="160" workbookViewId="0">
      <selection activeCell="D10" sqref="D10"/>
    </sheetView>
  </sheetViews>
  <sheetFormatPr baseColWidth="10" defaultRowHeight="14" x14ac:dyDescent="0"/>
  <cols>
    <col min="2" max="2" width="55.5" customWidth="1"/>
    <col min="3" max="3" width="22.83203125" customWidth="1"/>
    <col min="4" max="4" width="21.1640625" customWidth="1"/>
  </cols>
  <sheetData>
    <row r="1" spans="1:68" ht="15">
      <c r="A1" s="3" t="s">
        <v>159</v>
      </c>
      <c r="B1" s="9" t="s">
        <v>44</v>
      </c>
      <c r="C1" s="8" t="s">
        <v>53</v>
      </c>
      <c r="D1" s="9" t="s">
        <v>63</v>
      </c>
      <c r="E1" s="32" t="s">
        <v>45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</row>
    <row r="2" spans="1:68" ht="15">
      <c r="A2" s="10" t="s">
        <v>46</v>
      </c>
      <c r="B2" s="11"/>
      <c r="C2" s="13"/>
      <c r="D2" s="11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</row>
    <row r="3" spans="1:68" ht="15">
      <c r="A3" s="11">
        <v>0</v>
      </c>
      <c r="B3" s="11" t="s">
        <v>134</v>
      </c>
      <c r="C3" s="13" t="s">
        <v>137</v>
      </c>
      <c r="D3" s="11" t="s">
        <v>130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1:68" ht="15">
      <c r="A4" s="11">
        <f>A3+1</f>
        <v>1</v>
      </c>
      <c r="B4" s="11" t="s">
        <v>113</v>
      </c>
      <c r="C4" s="13" t="s">
        <v>119</v>
      </c>
      <c r="D4" s="11" t="s">
        <v>153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</row>
    <row r="5" spans="1:68" ht="15">
      <c r="A5" s="11">
        <f t="shared" ref="A5" si="0">A4+1</f>
        <v>2</v>
      </c>
      <c r="B5" s="11" t="s">
        <v>113</v>
      </c>
      <c r="C5" s="13" t="s">
        <v>119</v>
      </c>
      <c r="D5" s="11" t="s">
        <v>153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</row>
    <row r="6" spans="1:68" ht="15">
      <c r="A6" s="11">
        <v>3</v>
      </c>
      <c r="B6" s="11" t="s">
        <v>125</v>
      </c>
      <c r="C6" s="13" t="s">
        <v>126</v>
      </c>
      <c r="D6" s="11" t="s">
        <v>88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</row>
    <row r="7" spans="1:68" ht="15">
      <c r="A7" s="11">
        <v>4</v>
      </c>
      <c r="B7" s="11" t="s">
        <v>162</v>
      </c>
      <c r="C7" s="13" t="s">
        <v>173</v>
      </c>
      <c r="D7" s="11" t="s">
        <v>161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</row>
    <row r="8" spans="1:68" ht="15">
      <c r="A8" s="11">
        <v>5</v>
      </c>
      <c r="B8" s="6" t="s">
        <v>22</v>
      </c>
      <c r="C8" s="13">
        <v>25</v>
      </c>
      <c r="D8" s="11" t="s">
        <v>155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</row>
  </sheetData>
  <mergeCells count="1">
    <mergeCell ref="E1:BP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5"/>
  <sheetViews>
    <sheetView zoomScale="175" zoomScaleNormal="175" zoomScalePageLayoutView="175" workbookViewId="0">
      <selection activeCell="C7" sqref="C7"/>
    </sheetView>
  </sheetViews>
  <sheetFormatPr baseColWidth="10" defaultRowHeight="15" x14ac:dyDescent="0"/>
  <cols>
    <col min="1" max="1" width="10.83203125" style="3"/>
    <col min="2" max="2" width="73.1640625" style="3" customWidth="1"/>
    <col min="3" max="3" width="22.83203125" style="9" customWidth="1"/>
    <col min="4" max="4" width="21.1640625" style="3" customWidth="1"/>
    <col min="5" max="16384" width="10.83203125" style="3"/>
  </cols>
  <sheetData>
    <row r="1" spans="1:68">
      <c r="A1" s="11" t="s">
        <v>160</v>
      </c>
      <c r="B1" s="10" t="s">
        <v>44</v>
      </c>
      <c r="C1" s="13" t="s">
        <v>53</v>
      </c>
      <c r="D1" s="10" t="s">
        <v>63</v>
      </c>
      <c r="E1" s="32" t="s">
        <v>45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</row>
    <row r="2" spans="1:68">
      <c r="A2" s="10" t="s">
        <v>46</v>
      </c>
      <c r="B2" s="11"/>
      <c r="C2" s="13"/>
      <c r="D2" s="11"/>
    </row>
    <row r="3" spans="1:68">
      <c r="A3" s="11">
        <v>0</v>
      </c>
      <c r="B3" s="11" t="s">
        <v>134</v>
      </c>
      <c r="C3" s="13" t="s">
        <v>137</v>
      </c>
      <c r="D3" s="11" t="s">
        <v>130</v>
      </c>
    </row>
    <row r="4" spans="1:68">
      <c r="A4" s="11">
        <f>A3+1</f>
        <v>1</v>
      </c>
      <c r="B4" s="11" t="s">
        <v>113</v>
      </c>
      <c r="C4" s="13" t="s">
        <v>119</v>
      </c>
      <c r="D4" s="11" t="s">
        <v>167</v>
      </c>
    </row>
    <row r="5" spans="1:68">
      <c r="A5" s="11">
        <f t="shared" ref="A5" si="0">A4+1</f>
        <v>2</v>
      </c>
      <c r="B5" s="11" t="s">
        <v>113</v>
      </c>
      <c r="C5" s="10" t="s">
        <v>119</v>
      </c>
      <c r="D5" s="11" t="s">
        <v>167</v>
      </c>
    </row>
    <row r="6" spans="1:68">
      <c r="A6" s="11">
        <v>3</v>
      </c>
      <c r="B6" s="11" t="s">
        <v>135</v>
      </c>
      <c r="C6" s="13" t="s">
        <v>126</v>
      </c>
      <c r="D6" s="11" t="s">
        <v>169</v>
      </c>
    </row>
    <row r="7" spans="1:68">
      <c r="A7" s="11">
        <v>4</v>
      </c>
      <c r="B7" s="11" t="s">
        <v>127</v>
      </c>
      <c r="C7" s="13" t="s">
        <v>128</v>
      </c>
      <c r="D7" s="11" t="s">
        <v>121</v>
      </c>
    </row>
    <row r="8" spans="1:68">
      <c r="A8" s="11">
        <v>5</v>
      </c>
      <c r="B8" s="14" t="s">
        <v>165</v>
      </c>
      <c r="C8" s="13" t="s">
        <v>172</v>
      </c>
      <c r="D8" s="11" t="s">
        <v>164</v>
      </c>
    </row>
    <row r="9" spans="1:68">
      <c r="A9" s="11">
        <v>6</v>
      </c>
      <c r="B9" s="11" t="s">
        <v>150</v>
      </c>
      <c r="C9" s="13" t="s">
        <v>170</v>
      </c>
      <c r="D9" s="11" t="s">
        <v>168</v>
      </c>
    </row>
    <row r="10" spans="1:68">
      <c r="A10" s="11">
        <v>7</v>
      </c>
      <c r="B10" s="11" t="s">
        <v>150</v>
      </c>
      <c r="C10" s="13" t="s">
        <v>170</v>
      </c>
      <c r="D10" s="11" t="s">
        <v>168</v>
      </c>
    </row>
    <row r="11" spans="1:68">
      <c r="A11" s="11">
        <v>8</v>
      </c>
      <c r="B11" s="11" t="s">
        <v>22</v>
      </c>
      <c r="C11" s="10">
        <v>25</v>
      </c>
      <c r="D11" s="22" t="s">
        <v>155</v>
      </c>
    </row>
    <row r="15" spans="1:68">
      <c r="B15" s="3" t="s">
        <v>171</v>
      </c>
    </row>
  </sheetData>
  <mergeCells count="1">
    <mergeCell ref="E1:BP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COMMANDS</vt:lpstr>
      <vt:lpstr>CB</vt:lpstr>
      <vt:lpstr>LOAD</vt:lpstr>
      <vt:lpstr>LOAD_OP</vt:lpstr>
      <vt:lpstr>MOV adr,reg</vt:lpstr>
      <vt:lpstr>MOV reg, adr</vt:lpstr>
      <vt:lpstr>JMP adr</vt:lpstr>
      <vt:lpstr>PUSH adr</vt:lpstr>
      <vt:lpstr>POP adr</vt:lpstr>
      <vt:lpstr>ALU_1</vt:lpstr>
      <vt:lpstr>ALU_2</vt:lpstr>
      <vt:lpstr>NEXT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2013-04-27T10:15:41Z</cp:lastPrinted>
  <dcterms:created xsi:type="dcterms:W3CDTF">2006-09-16T00:00:00Z</dcterms:created>
  <dcterms:modified xsi:type="dcterms:W3CDTF">2013-05-14T08:59:38Z</dcterms:modified>
</cp:coreProperties>
</file>