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reprocessing" sheetId="2" r:id="rId5"/>
    <sheet state="visible" name="TF" sheetId="3" r:id="rId6"/>
    <sheet state="visible" name="TF-IDF" sheetId="4" r:id="rId7"/>
    <sheet state="visible" name="Information Gain" sheetId="5" r:id="rId8"/>
    <sheet state="visible" name="Chi-Square" sheetId="6" r:id="rId9"/>
    <sheet state="visible" name="SFS" sheetId="7" r:id="rId10"/>
    <sheet state="visible" name="SBE" sheetId="8" r:id="rId11"/>
    <sheet state="visible" name="SMOTE" sheetId="9" r:id="rId12"/>
    <sheet state="visible" name="Naive Bayes" sheetId="10" r:id="rId13"/>
  </sheets>
  <definedNames>
    <definedName hidden="1" localSheetId="4" name="_xlnm._FilterDatabase">'Information Gain'!$A$1:$C$49</definedName>
    <definedName hidden="1" localSheetId="5" name="_xlnm._FilterDatabase">'Chi-Square'!$A$1:$C$49</definedName>
  </definedNames>
  <calcPr/>
</workbook>
</file>

<file path=xl/sharedStrings.xml><?xml version="1.0" encoding="utf-8"?>
<sst xmlns="http://schemas.openxmlformats.org/spreadsheetml/2006/main" count="427" uniqueCount="117">
  <si>
    <t>Judul</t>
  </si>
  <si>
    <t>Label</t>
  </si>
  <si>
    <t>Sampah Berserakan di Objek Wisata Pantai Lombang-lombang Jadi Sorotan Pengunjung</t>
  </si>
  <si>
    <t>Negatif</t>
  </si>
  <si>
    <t>Mayat Tanpa Identitas Hanya Tinggal Tengkorak Ditemukan Warga Sumenep</t>
  </si>
  <si>
    <t>Mayat Pria Tanpa Identitas Ditemukan di Perairan Kangean Sumenep</t>
  </si>
  <si>
    <t>Desa Wisata Keris di Sumenep Raih Penghargaan Bergengsi</t>
  </si>
  <si>
    <t>Positif</t>
  </si>
  <si>
    <t>Desa Wisata Aeng Tong Tong raih penghargaan dari Kemenparekraf</t>
  </si>
  <si>
    <t xml:space="preserve">Sandiaga Tetapkan Aeng Tong-tong Sumenep Masuk 50 Desa Wisata Terbaik
</t>
  </si>
  <si>
    <t>Mantap! Keris Aeng Tongtong dari Sumenep Jadi Suvenir Resmi KTT G20</t>
  </si>
  <si>
    <t>6 Desa Wisata Terbaik di Indonesia, Asri dan Mengagumkan!</t>
  </si>
  <si>
    <t>Mengenal Desa Wisata Aeng Tong-tong, Asal Pembuat Keris Suvenir untuk Delegasi G20</t>
  </si>
  <si>
    <t>Pengunjung Wisata Pantai Camplong Sampang Membludak, Personel Gabungan Beri Pengamanan Ekstra</t>
  </si>
  <si>
    <t>CASE FOLD</t>
  </si>
  <si>
    <t>sampah berserakan di objek wisata pantai lombang-lombang jadi sorotan pengunjung</t>
  </si>
  <si>
    <t>mayat tanpa identitas hanya tinggal tengkorak ditemukan warga sumenep</t>
  </si>
  <si>
    <t>mayat pria tanpa identitas ditemukan di perairan kangean sumenep</t>
  </si>
  <si>
    <t>desa wisata aeng tong tong raih penghargaan dari kemenparekraf</t>
  </si>
  <si>
    <t>"sandiaga tetapkan aeng tong-tong sumenep masuk 50 desa wisata terbaik
"</t>
  </si>
  <si>
    <t>mantap! keris aeng tongtong dari sumenep jadi suvenir resmi ktt g20</t>
  </si>
  <si>
    <t>6 desa wisata terbaik di indonesia, asri dan mengagumkan!</t>
  </si>
  <si>
    <t>mengenal desa wisata aeng tong-tong, asal pembuat keris suvenir untuk delegasi g20</t>
  </si>
  <si>
    <t>pengunjung wisata pantai camplong sampang membludak, personel gabungan beri pengamanan ekstra</t>
  </si>
  <si>
    <t>Filtering</t>
  </si>
  <si>
    <t>sampah berserakan di objek wisata pantai lombanglombang jadi sorotan pengunjung</t>
  </si>
  <si>
    <t>desa wisata keris di sumenep raih penghargaan bergengsi</t>
  </si>
  <si>
    <t>"sandiaga tetapkan aeng tongtong sumenep masuk desa wisata terbaik
"</t>
  </si>
  <si>
    <t>mantap keris aeng tongtong dari sumenep jadi suvenir resmi ktt</t>
  </si>
  <si>
    <t>desa wisata terbaik di indonesia asri dan mengagumkan</t>
  </si>
  <si>
    <t>mengenal desa wisata aeng tongtong asal pembuat keris suvenir untuk delegasi</t>
  </si>
  <si>
    <t>pengunjung wisata pantai camplong sampang membludak personel gabungan beri pengamanan ekstra</t>
  </si>
  <si>
    <t>Remove Stopword</t>
  </si>
  <si>
    <t>sampah berserakan objek wisata pantai lombanglombang sorotan pengunjung</t>
  </si>
  <si>
    <t>mayat identitas tinggal tengkorak ditemukan warga sumenep</t>
  </si>
  <si>
    <t>mayat pria identitas ditemukan perairan kangean sumenep</t>
  </si>
  <si>
    <t>desa wisata keris sumenep raih penghargaan bergengsi</t>
  </si>
  <si>
    <t>desa wisata aeng tong tong raih penghargaan kemenparekraf</t>
  </si>
  <si>
    <t>sandiaga tetapkan aeng tongtong sumenep masuk desa wisata terbaik</t>
  </si>
  <si>
    <t>mantap keris aeng tongtong sumenep suvenir resmi ktt</t>
  </si>
  <si>
    <t>desa wisata terbaik indonesia asri mengagumkan</t>
  </si>
  <si>
    <t>mengenal desa wisata aeng tongtong pembuat keris suvenir delegasi</t>
  </si>
  <si>
    <t>pengunjung wisata pantai camplong sampang membludak personel gabungan pengamanan ekstra</t>
  </si>
  <si>
    <t>Stemming</t>
  </si>
  <si>
    <t>Banyak Kata</t>
  </si>
  <si>
    <t>sampah sera objek wisata pantai lombanglombang sorot unjung</t>
  </si>
  <si>
    <t>mayat identitas tinggal tengkorak temu warga sumenep</t>
  </si>
  <si>
    <t>mayat pria identitas temu air kangean sumenep</t>
  </si>
  <si>
    <t>desa wisata keris sumenep raih harga gengsi</t>
  </si>
  <si>
    <t>desa wisata aeng tong tong raih harga kemenparekraf</t>
  </si>
  <si>
    <t>sandiaga tetap aeng tongtong sumenep masuk desa wisata baik</t>
  </si>
  <si>
    <t>desa wisata baik indonesia asri kagum</t>
  </si>
  <si>
    <t>kenal desa wisata aeng tongtong buat keris suvenir delegasi</t>
  </si>
  <si>
    <t>unjung wisata pantai camplong sampang membludak personel gabung aman ekstra</t>
  </si>
  <si>
    <t>aeng</t>
  </si>
  <si>
    <t>air</t>
  </si>
  <si>
    <t>aman</t>
  </si>
  <si>
    <t>asri</t>
  </si>
  <si>
    <t>baik</t>
  </si>
  <si>
    <t>buat</t>
  </si>
  <si>
    <t>camplong</t>
  </si>
  <si>
    <t>delegasi</t>
  </si>
  <si>
    <t>desa</t>
  </si>
  <si>
    <t>ekstra</t>
  </si>
  <si>
    <t>gabung</t>
  </si>
  <si>
    <t>gengsi</t>
  </si>
  <si>
    <t>harga</t>
  </si>
  <si>
    <t>identitas</t>
  </si>
  <si>
    <t>indonesia</t>
  </si>
  <si>
    <t>kagum</t>
  </si>
  <si>
    <t>kangean</t>
  </si>
  <si>
    <t>kemenparekraf</t>
  </si>
  <si>
    <t>kenal</t>
  </si>
  <si>
    <t>keris</t>
  </si>
  <si>
    <t>ktt</t>
  </si>
  <si>
    <t>lombanglombang</t>
  </si>
  <si>
    <t>mantap</t>
  </si>
  <si>
    <t>masuk</t>
  </si>
  <si>
    <t>mayat</t>
  </si>
  <si>
    <t>membludak</t>
  </si>
  <si>
    <t>objek</t>
  </si>
  <si>
    <t>pantai</t>
  </si>
  <si>
    <t>personel</t>
  </si>
  <si>
    <t>pria</t>
  </si>
  <si>
    <t>raih</t>
  </si>
  <si>
    <t>resmi</t>
  </si>
  <si>
    <t>sampah</t>
  </si>
  <si>
    <t>sampang</t>
  </si>
  <si>
    <t>sandiaga</t>
  </si>
  <si>
    <t>sera</t>
  </si>
  <si>
    <t>sorot</t>
  </si>
  <si>
    <t>sumenep</t>
  </si>
  <si>
    <t>suvenir</t>
  </si>
  <si>
    <t>temu</t>
  </si>
  <si>
    <t>tengkorak</t>
  </si>
  <si>
    <t>tetap</t>
  </si>
  <si>
    <t>tinggal</t>
  </si>
  <si>
    <t>tong</t>
  </si>
  <si>
    <t>tongtong</t>
  </si>
  <si>
    <t>unjung</t>
  </si>
  <si>
    <t>warga</t>
  </si>
  <si>
    <t>wisata</t>
  </si>
  <si>
    <t>Entropy Data</t>
  </si>
  <si>
    <t xml:space="preserve">Jumlah Dokumen yang mengandung kata </t>
  </si>
  <si>
    <t>IDF</t>
  </si>
  <si>
    <t>TF-IDF</t>
  </si>
  <si>
    <t>No</t>
  </si>
  <si>
    <t>Fitur</t>
  </si>
  <si>
    <t>Nilai</t>
  </si>
  <si>
    <t>Jarak</t>
  </si>
  <si>
    <t>Data Sintetis Dengan Nilai Numerik</t>
  </si>
  <si>
    <t>K=1</t>
  </si>
  <si>
    <t>Data Sintetis Dengan Nilai Kategori</t>
  </si>
  <si>
    <t>K=2</t>
  </si>
  <si>
    <t>Data Test</t>
  </si>
  <si>
    <t>P(Positif)</t>
  </si>
  <si>
    <t>P(Negatif)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</si>
</sst>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sz val="9.0"/>
      <color rgb="FF1155CC"/>
      <name val="&quot;Google Sans Mono&quot;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4" numFmtId="0" xfId="0" applyFill="1" applyFont="1"/>
    <xf borderId="0" fillId="2" fontId="4" numFmtId="11" xfId="0" applyFont="1" applyNumberFormat="1"/>
    <xf borderId="0" fillId="3" fontId="4" numFmtId="0" xfId="0" applyFill="1" applyFont="1"/>
    <xf borderId="0" fillId="4" fontId="3" numFmtId="11" xfId="0" applyFill="1" applyFont="1" applyNumberFormat="1"/>
    <xf borderId="0" fillId="0" fontId="3" numFmtId="11" xfId="0" applyFont="1" applyNumberFormat="1"/>
    <xf borderId="0" fillId="0" fontId="4" numFmtId="0" xfId="0" applyFont="1"/>
    <xf borderId="0" fillId="5" fontId="4" numFmtId="11" xfId="0" applyAlignment="1" applyFill="1" applyFont="1" applyNumberFormat="1">
      <alignment readingOrder="0"/>
    </xf>
    <xf borderId="0" fillId="6" fontId="2" numFmtId="0" xfId="0" applyAlignment="1" applyFill="1" applyFont="1">
      <alignment horizontal="right" vertical="bottom"/>
    </xf>
    <xf borderId="0" fillId="5" fontId="5" numFmtId="0" xfId="0" applyFont="1"/>
    <xf borderId="0" fillId="4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3" fontId="3" numFmtId="11" xfId="0" applyFont="1" applyNumberFormat="1"/>
    <xf borderId="0" fillId="8" fontId="3" numFmtId="0" xfId="0" applyFill="1" applyFont="1"/>
    <xf borderId="0" fillId="9" fontId="3" numFmtId="11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13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3</v>
      </c>
    </row>
    <row r="4">
      <c r="A4" s="2" t="s">
        <v>5</v>
      </c>
      <c r="B4" s="2" t="s">
        <v>3</v>
      </c>
    </row>
    <row r="5">
      <c r="A5" s="2" t="s">
        <v>6</v>
      </c>
      <c r="B5" s="2" t="s">
        <v>7</v>
      </c>
    </row>
    <row r="6">
      <c r="A6" s="2" t="s">
        <v>8</v>
      </c>
      <c r="B6" s="2" t="s">
        <v>7</v>
      </c>
    </row>
    <row r="7">
      <c r="A7" s="2" t="s">
        <v>9</v>
      </c>
      <c r="B7" s="2" t="s">
        <v>7</v>
      </c>
    </row>
    <row r="8">
      <c r="A8" s="2" t="s">
        <v>10</v>
      </c>
      <c r="B8" s="2" t="s">
        <v>7</v>
      </c>
    </row>
    <row r="9">
      <c r="A9" s="2" t="s">
        <v>11</v>
      </c>
      <c r="B9" s="2" t="s">
        <v>7</v>
      </c>
    </row>
    <row r="10">
      <c r="A10" s="2" t="s">
        <v>12</v>
      </c>
      <c r="B10" s="2" t="s">
        <v>7</v>
      </c>
    </row>
    <row r="11">
      <c r="A11" s="2" t="s">
        <v>13</v>
      </c>
      <c r="B11" s="2" t="s">
        <v>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2" t="s">
        <v>85</v>
      </c>
      <c r="AG1" s="2" t="s">
        <v>86</v>
      </c>
      <c r="AH1" s="2" t="s">
        <v>87</v>
      </c>
      <c r="AI1" s="2" t="s">
        <v>88</v>
      </c>
      <c r="AJ1" s="2" t="s">
        <v>89</v>
      </c>
      <c r="AK1" s="2" t="s">
        <v>90</v>
      </c>
      <c r="AL1" s="2" t="s">
        <v>91</v>
      </c>
      <c r="AM1" s="2" t="s">
        <v>92</v>
      </c>
      <c r="AN1" s="2" t="s">
        <v>93</v>
      </c>
      <c r="AO1" s="2" t="s">
        <v>94</v>
      </c>
      <c r="AP1" s="2" t="s">
        <v>95</v>
      </c>
      <c r="AQ1" s="2" t="s">
        <v>96</v>
      </c>
      <c r="AR1" s="2" t="s">
        <v>97</v>
      </c>
      <c r="AS1" s="2" t="s">
        <v>98</v>
      </c>
      <c r="AT1" s="2" t="s">
        <v>99</v>
      </c>
      <c r="AU1" s="2" t="s">
        <v>100</v>
      </c>
      <c r="AV1" s="2" t="s">
        <v>101</v>
      </c>
    </row>
    <row r="2">
      <c r="A2" s="16">
        <v>0.0</v>
      </c>
      <c r="B2" s="16">
        <v>0.0</v>
      </c>
      <c r="C2" s="16">
        <v>0.0</v>
      </c>
      <c r="D2" s="16">
        <v>0.0</v>
      </c>
      <c r="E2" s="16">
        <v>0.0</v>
      </c>
      <c r="F2" s="16">
        <v>0.0</v>
      </c>
      <c r="G2" s="16">
        <v>0.0</v>
      </c>
      <c r="H2" s="16">
        <v>0.0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6">
        <v>0.0</v>
      </c>
      <c r="P2" s="16">
        <v>0.0</v>
      </c>
      <c r="Q2" s="16">
        <v>0.0</v>
      </c>
      <c r="R2" s="16">
        <v>0.0</v>
      </c>
      <c r="S2" s="16">
        <v>0.0</v>
      </c>
      <c r="T2" s="16">
        <v>0.0</v>
      </c>
      <c r="U2" s="16">
        <v>0.0</v>
      </c>
      <c r="V2" s="16">
        <v>1.0</v>
      </c>
      <c r="W2" s="16">
        <v>0.0</v>
      </c>
      <c r="X2" s="16">
        <v>0.0</v>
      </c>
      <c r="Y2" s="16">
        <v>0.0</v>
      </c>
      <c r="Z2" s="16">
        <v>0.0</v>
      </c>
      <c r="AA2" s="16">
        <v>1.0</v>
      </c>
      <c r="AB2" s="16">
        <v>1.0</v>
      </c>
      <c r="AC2" s="16">
        <v>0.0</v>
      </c>
      <c r="AD2" s="16">
        <v>0.0</v>
      </c>
      <c r="AE2" s="16">
        <v>0.0</v>
      </c>
      <c r="AF2" s="16">
        <v>0.0</v>
      </c>
      <c r="AG2" s="16">
        <v>1.0</v>
      </c>
      <c r="AH2" s="16">
        <v>0.0</v>
      </c>
      <c r="AI2" s="16">
        <v>0.0</v>
      </c>
      <c r="AJ2" s="16">
        <v>1.0</v>
      </c>
      <c r="AK2" s="16">
        <v>1.0</v>
      </c>
      <c r="AL2" s="16">
        <v>0.0</v>
      </c>
      <c r="AM2" s="16">
        <v>0.0</v>
      </c>
      <c r="AN2" s="16">
        <v>0.0</v>
      </c>
      <c r="AO2" s="16">
        <v>0.0</v>
      </c>
      <c r="AP2" s="16">
        <v>0.0</v>
      </c>
      <c r="AQ2" s="16">
        <v>0.0</v>
      </c>
      <c r="AR2" s="16">
        <v>0.0</v>
      </c>
      <c r="AS2" s="16">
        <v>0.0</v>
      </c>
      <c r="AT2" s="16">
        <v>1.0</v>
      </c>
      <c r="AU2" s="16">
        <v>0.0</v>
      </c>
      <c r="AV2" s="16">
        <v>1.0</v>
      </c>
    </row>
    <row r="3">
      <c r="A3" s="16">
        <v>0.0</v>
      </c>
      <c r="B3" s="16">
        <v>0.0</v>
      </c>
      <c r="C3" s="16">
        <v>0.0</v>
      </c>
      <c r="D3" s="16">
        <v>0.0</v>
      </c>
      <c r="E3" s="16">
        <v>0.0</v>
      </c>
      <c r="F3" s="16">
        <v>0.0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1.0</v>
      </c>
      <c r="O3" s="16">
        <v>0.0</v>
      </c>
      <c r="P3" s="16">
        <v>0.0</v>
      </c>
      <c r="Q3" s="16">
        <v>0.0</v>
      </c>
      <c r="R3" s="16">
        <v>0.0</v>
      </c>
      <c r="S3" s="16">
        <v>0.0</v>
      </c>
      <c r="T3" s="16">
        <v>0.0</v>
      </c>
      <c r="U3" s="16">
        <v>0.0</v>
      </c>
      <c r="V3" s="16">
        <v>0.0</v>
      </c>
      <c r="W3" s="16">
        <v>0.0</v>
      </c>
      <c r="X3" s="16">
        <v>0.0</v>
      </c>
      <c r="Y3" s="16">
        <v>1.0</v>
      </c>
      <c r="Z3" s="16">
        <v>0.0</v>
      </c>
      <c r="AA3" s="16">
        <v>0.0</v>
      </c>
      <c r="AB3" s="16">
        <v>0.0</v>
      </c>
      <c r="AC3" s="16">
        <v>0.0</v>
      </c>
      <c r="AD3" s="16">
        <v>0.0</v>
      </c>
      <c r="AE3" s="16">
        <v>0.0</v>
      </c>
      <c r="AF3" s="16">
        <v>0.0</v>
      </c>
      <c r="AG3" s="16">
        <v>0.0</v>
      </c>
      <c r="AH3" s="16">
        <v>0.0</v>
      </c>
      <c r="AI3" s="16">
        <v>0.0</v>
      </c>
      <c r="AJ3" s="16">
        <v>0.0</v>
      </c>
      <c r="AK3" s="16">
        <v>0.0</v>
      </c>
      <c r="AL3" s="16">
        <v>1.0</v>
      </c>
      <c r="AM3" s="16">
        <v>0.0</v>
      </c>
      <c r="AN3" s="16">
        <v>1.0</v>
      </c>
      <c r="AO3" s="16">
        <v>1.0</v>
      </c>
      <c r="AP3" s="16">
        <v>0.0</v>
      </c>
      <c r="AQ3" s="16">
        <v>1.0</v>
      </c>
      <c r="AR3" s="16">
        <v>0.0</v>
      </c>
      <c r="AS3" s="16">
        <v>0.0</v>
      </c>
      <c r="AT3" s="16">
        <v>0.0</v>
      </c>
      <c r="AU3" s="16">
        <v>1.0</v>
      </c>
      <c r="AV3" s="16">
        <v>0.0</v>
      </c>
    </row>
    <row r="4">
      <c r="A4" s="16">
        <v>0.0</v>
      </c>
      <c r="B4" s="16">
        <v>1.0</v>
      </c>
      <c r="C4" s="16">
        <v>0.0</v>
      </c>
      <c r="D4" s="16">
        <v>0.0</v>
      </c>
      <c r="E4" s="16">
        <v>0.0</v>
      </c>
      <c r="F4" s="16">
        <v>0.0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1.0</v>
      </c>
      <c r="O4" s="16">
        <v>0.0</v>
      </c>
      <c r="P4" s="16">
        <v>0.0</v>
      </c>
      <c r="Q4" s="16">
        <v>1.0</v>
      </c>
      <c r="R4" s="16">
        <v>0.0</v>
      </c>
      <c r="S4" s="16">
        <v>0.0</v>
      </c>
      <c r="T4" s="16">
        <v>0.0</v>
      </c>
      <c r="U4" s="16">
        <v>0.0</v>
      </c>
      <c r="V4" s="16">
        <v>0.0</v>
      </c>
      <c r="W4" s="16">
        <v>0.0</v>
      </c>
      <c r="X4" s="16">
        <v>0.0</v>
      </c>
      <c r="Y4" s="16">
        <v>1.0</v>
      </c>
      <c r="Z4" s="16">
        <v>0.0</v>
      </c>
      <c r="AA4" s="16">
        <v>0.0</v>
      </c>
      <c r="AB4" s="16">
        <v>0.0</v>
      </c>
      <c r="AC4" s="16">
        <v>0.0</v>
      </c>
      <c r="AD4" s="16">
        <v>1.0</v>
      </c>
      <c r="AE4" s="16">
        <v>0.0</v>
      </c>
      <c r="AF4" s="16">
        <v>0.0</v>
      </c>
      <c r="AG4" s="16">
        <v>0.0</v>
      </c>
      <c r="AH4" s="16">
        <v>0.0</v>
      </c>
      <c r="AI4" s="16">
        <v>0.0</v>
      </c>
      <c r="AJ4" s="16">
        <v>0.0</v>
      </c>
      <c r="AK4" s="16">
        <v>0.0</v>
      </c>
      <c r="AL4" s="16">
        <v>1.0</v>
      </c>
      <c r="AM4" s="16">
        <v>0.0</v>
      </c>
      <c r="AN4" s="16">
        <v>1.0</v>
      </c>
      <c r="AO4" s="16">
        <v>0.0</v>
      </c>
      <c r="AP4" s="16">
        <v>0.0</v>
      </c>
      <c r="AQ4" s="16">
        <v>0.0</v>
      </c>
      <c r="AR4" s="16">
        <v>0.0</v>
      </c>
      <c r="AS4" s="16">
        <v>0.0</v>
      </c>
      <c r="AT4" s="16">
        <v>0.0</v>
      </c>
      <c r="AU4" s="16">
        <v>0.0</v>
      </c>
      <c r="AV4" s="16">
        <v>0.0</v>
      </c>
    </row>
    <row r="5">
      <c r="A5" s="17">
        <v>0.0</v>
      </c>
      <c r="B5" s="17">
        <v>0.0</v>
      </c>
      <c r="C5" s="17">
        <v>0.0</v>
      </c>
      <c r="D5" s="17">
        <v>0.0</v>
      </c>
      <c r="E5" s="17">
        <v>0.0</v>
      </c>
      <c r="F5" s="17">
        <v>0.0</v>
      </c>
      <c r="G5" s="17">
        <v>0.0</v>
      </c>
      <c r="H5" s="17">
        <v>0.0</v>
      </c>
      <c r="I5" s="17">
        <v>1.0</v>
      </c>
      <c r="J5" s="17">
        <v>0.0</v>
      </c>
      <c r="K5" s="17">
        <v>0.0</v>
      </c>
      <c r="L5" s="17">
        <v>1.0</v>
      </c>
      <c r="M5" s="17">
        <v>1.0</v>
      </c>
      <c r="N5" s="17">
        <v>0.0</v>
      </c>
      <c r="O5" s="17">
        <v>0.0</v>
      </c>
      <c r="P5" s="17">
        <v>0.0</v>
      </c>
      <c r="Q5" s="17">
        <v>0.0</v>
      </c>
      <c r="R5" s="17">
        <v>0.0</v>
      </c>
      <c r="S5" s="17">
        <v>0.0</v>
      </c>
      <c r="T5" s="17">
        <v>1.0</v>
      </c>
      <c r="U5" s="17">
        <v>0.0</v>
      </c>
      <c r="V5" s="17">
        <v>0.0</v>
      </c>
      <c r="W5" s="17">
        <v>0.0</v>
      </c>
      <c r="X5" s="17">
        <v>0.0</v>
      </c>
      <c r="Y5" s="17">
        <v>0.0</v>
      </c>
      <c r="Z5" s="17">
        <v>0.0</v>
      </c>
      <c r="AA5" s="17">
        <v>0.0</v>
      </c>
      <c r="AB5" s="17">
        <v>0.0</v>
      </c>
      <c r="AC5" s="17">
        <v>0.0</v>
      </c>
      <c r="AD5" s="17">
        <v>0.0</v>
      </c>
      <c r="AE5" s="17">
        <v>1.0</v>
      </c>
      <c r="AF5" s="17">
        <v>0.0</v>
      </c>
      <c r="AG5" s="17">
        <v>0.0</v>
      </c>
      <c r="AH5" s="17">
        <v>0.0</v>
      </c>
      <c r="AI5" s="17">
        <v>0.0</v>
      </c>
      <c r="AJ5" s="17">
        <v>0.0</v>
      </c>
      <c r="AK5" s="17">
        <v>0.0</v>
      </c>
      <c r="AL5" s="17">
        <v>1.0</v>
      </c>
      <c r="AM5" s="17">
        <v>0.0</v>
      </c>
      <c r="AN5" s="17">
        <v>0.0</v>
      </c>
      <c r="AO5" s="17">
        <v>0.0</v>
      </c>
      <c r="AP5" s="17">
        <v>0.0</v>
      </c>
      <c r="AQ5" s="17">
        <v>0.0</v>
      </c>
      <c r="AR5" s="17">
        <v>0.0</v>
      </c>
      <c r="AS5" s="17">
        <v>0.0</v>
      </c>
      <c r="AT5" s="17">
        <v>0.0</v>
      </c>
      <c r="AU5" s="17">
        <v>0.0</v>
      </c>
      <c r="AV5" s="17">
        <v>1.0</v>
      </c>
    </row>
    <row r="6">
      <c r="A6" s="17">
        <v>1.0</v>
      </c>
      <c r="B6" s="17">
        <v>0.0</v>
      </c>
      <c r="C6" s="17">
        <v>0.0</v>
      </c>
      <c r="D6" s="17">
        <v>0.0</v>
      </c>
      <c r="E6" s="17">
        <v>0.0</v>
      </c>
      <c r="F6" s="17">
        <v>0.0</v>
      </c>
      <c r="G6" s="17">
        <v>0.0</v>
      </c>
      <c r="H6" s="17">
        <v>0.0</v>
      </c>
      <c r="I6" s="17">
        <v>1.0</v>
      </c>
      <c r="J6" s="17">
        <v>0.0</v>
      </c>
      <c r="K6" s="17">
        <v>0.0</v>
      </c>
      <c r="L6" s="17">
        <v>0.0</v>
      </c>
      <c r="M6" s="17">
        <v>1.0</v>
      </c>
      <c r="N6" s="17">
        <v>0.0</v>
      </c>
      <c r="O6" s="17">
        <v>0.0</v>
      </c>
      <c r="P6" s="17">
        <v>0.0</v>
      </c>
      <c r="Q6" s="17">
        <v>0.0</v>
      </c>
      <c r="R6" s="17">
        <v>1.0</v>
      </c>
      <c r="S6" s="17">
        <v>0.0</v>
      </c>
      <c r="T6" s="17">
        <v>0.0</v>
      </c>
      <c r="U6" s="17">
        <v>0.0</v>
      </c>
      <c r="V6" s="17">
        <v>0.0</v>
      </c>
      <c r="W6" s="17">
        <v>0.0</v>
      </c>
      <c r="X6" s="17">
        <v>0.0</v>
      </c>
      <c r="Y6" s="17">
        <v>0.0</v>
      </c>
      <c r="Z6" s="17">
        <v>0.0</v>
      </c>
      <c r="AA6" s="17">
        <v>0.0</v>
      </c>
      <c r="AB6" s="17">
        <v>0.0</v>
      </c>
      <c r="AC6" s="17">
        <v>0.0</v>
      </c>
      <c r="AD6" s="17">
        <v>0.0</v>
      </c>
      <c r="AE6" s="17">
        <v>1.0</v>
      </c>
      <c r="AF6" s="17">
        <v>0.0</v>
      </c>
      <c r="AG6" s="17">
        <v>0.0</v>
      </c>
      <c r="AH6" s="17">
        <v>0.0</v>
      </c>
      <c r="AI6" s="17">
        <v>0.0</v>
      </c>
      <c r="AJ6" s="17">
        <v>0.0</v>
      </c>
      <c r="AK6" s="17">
        <v>0.0</v>
      </c>
      <c r="AL6" s="17">
        <v>0.0</v>
      </c>
      <c r="AM6" s="17">
        <v>0.0</v>
      </c>
      <c r="AN6" s="17">
        <v>0.0</v>
      </c>
      <c r="AO6" s="17">
        <v>0.0</v>
      </c>
      <c r="AP6" s="17">
        <v>0.0</v>
      </c>
      <c r="AQ6" s="17">
        <v>0.0</v>
      </c>
      <c r="AR6" s="18">
        <v>2.0</v>
      </c>
      <c r="AS6" s="17">
        <v>0.0</v>
      </c>
      <c r="AT6" s="17">
        <v>0.0</v>
      </c>
      <c r="AU6" s="17">
        <v>0.0</v>
      </c>
      <c r="AV6" s="17">
        <v>1.0</v>
      </c>
    </row>
    <row r="7">
      <c r="A7" s="17">
        <v>1.0</v>
      </c>
      <c r="B7" s="17">
        <v>0.0</v>
      </c>
      <c r="C7" s="17">
        <v>0.0</v>
      </c>
      <c r="D7" s="17">
        <v>0.0</v>
      </c>
      <c r="E7" s="17">
        <v>1.0</v>
      </c>
      <c r="F7" s="17">
        <v>0.0</v>
      </c>
      <c r="G7" s="17">
        <v>0.0</v>
      </c>
      <c r="H7" s="17">
        <v>0.0</v>
      </c>
      <c r="I7" s="17">
        <v>1.0</v>
      </c>
      <c r="J7" s="17">
        <v>0.0</v>
      </c>
      <c r="K7" s="17">
        <v>0.0</v>
      </c>
      <c r="L7" s="17">
        <v>0.0</v>
      </c>
      <c r="M7" s="17">
        <v>0.0</v>
      </c>
      <c r="N7" s="17">
        <v>0.0</v>
      </c>
      <c r="O7" s="17">
        <v>0.0</v>
      </c>
      <c r="P7" s="17">
        <v>0.0</v>
      </c>
      <c r="Q7" s="17">
        <v>0.0</v>
      </c>
      <c r="R7" s="17">
        <v>0.0</v>
      </c>
      <c r="S7" s="17">
        <v>0.0</v>
      </c>
      <c r="T7" s="17">
        <v>0.0</v>
      </c>
      <c r="U7" s="17">
        <v>0.0</v>
      </c>
      <c r="V7" s="17">
        <v>0.0</v>
      </c>
      <c r="W7" s="17">
        <v>0.0</v>
      </c>
      <c r="X7" s="17">
        <v>1.0</v>
      </c>
      <c r="Y7" s="17">
        <v>0.0</v>
      </c>
      <c r="Z7" s="17">
        <v>0.0</v>
      </c>
      <c r="AA7" s="17">
        <v>0.0</v>
      </c>
      <c r="AB7" s="17">
        <v>0.0</v>
      </c>
      <c r="AC7" s="17">
        <v>0.0</v>
      </c>
      <c r="AD7" s="17">
        <v>0.0</v>
      </c>
      <c r="AE7" s="17">
        <v>0.0</v>
      </c>
      <c r="AF7" s="17">
        <v>0.0</v>
      </c>
      <c r="AG7" s="17">
        <v>0.0</v>
      </c>
      <c r="AH7" s="17">
        <v>0.0</v>
      </c>
      <c r="AI7" s="17">
        <v>1.0</v>
      </c>
      <c r="AJ7" s="17">
        <v>0.0</v>
      </c>
      <c r="AK7" s="17">
        <v>0.0</v>
      </c>
      <c r="AL7" s="17">
        <v>1.0</v>
      </c>
      <c r="AM7" s="17">
        <v>0.0</v>
      </c>
      <c r="AN7" s="17">
        <v>0.0</v>
      </c>
      <c r="AO7" s="17">
        <v>0.0</v>
      </c>
      <c r="AP7" s="17">
        <v>1.0</v>
      </c>
      <c r="AQ7" s="17">
        <v>0.0</v>
      </c>
      <c r="AR7" s="17">
        <v>0.0</v>
      </c>
      <c r="AS7" s="17">
        <v>1.0</v>
      </c>
      <c r="AT7" s="17">
        <v>0.0</v>
      </c>
      <c r="AU7" s="17">
        <v>0.0</v>
      </c>
      <c r="AV7" s="17">
        <v>1.0</v>
      </c>
    </row>
    <row r="8">
      <c r="A8" s="17">
        <v>1.0</v>
      </c>
      <c r="B8" s="17">
        <v>0.0</v>
      </c>
      <c r="C8" s="17">
        <v>0.0</v>
      </c>
      <c r="D8" s="17">
        <v>0.0</v>
      </c>
      <c r="E8" s="17">
        <v>0.0</v>
      </c>
      <c r="F8" s="17">
        <v>0.0</v>
      </c>
      <c r="G8" s="17">
        <v>0.0</v>
      </c>
      <c r="H8" s="17">
        <v>0.0</v>
      </c>
      <c r="I8" s="17">
        <v>0.0</v>
      </c>
      <c r="J8" s="17">
        <v>0.0</v>
      </c>
      <c r="K8" s="17">
        <v>0.0</v>
      </c>
      <c r="L8" s="17">
        <v>0.0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7">
        <v>0.0</v>
      </c>
      <c r="S8" s="17">
        <v>0.0</v>
      </c>
      <c r="T8" s="17">
        <v>1.0</v>
      </c>
      <c r="U8" s="17">
        <v>1.0</v>
      </c>
      <c r="V8" s="17">
        <v>0.0</v>
      </c>
      <c r="W8" s="17">
        <v>1.0</v>
      </c>
      <c r="X8" s="17">
        <v>0.0</v>
      </c>
      <c r="Y8" s="17">
        <v>0.0</v>
      </c>
      <c r="Z8" s="17">
        <v>0.0</v>
      </c>
      <c r="AA8" s="17">
        <v>0.0</v>
      </c>
      <c r="AB8" s="17">
        <v>0.0</v>
      </c>
      <c r="AC8" s="17">
        <v>0.0</v>
      </c>
      <c r="AD8" s="17">
        <v>0.0</v>
      </c>
      <c r="AE8" s="17">
        <v>0.0</v>
      </c>
      <c r="AF8" s="17">
        <v>1.0</v>
      </c>
      <c r="AG8" s="17">
        <v>0.0</v>
      </c>
      <c r="AH8" s="17">
        <v>0.0</v>
      </c>
      <c r="AI8" s="17">
        <v>0.0</v>
      </c>
      <c r="AJ8" s="17">
        <v>0.0</v>
      </c>
      <c r="AK8" s="17">
        <v>0.0</v>
      </c>
      <c r="AL8" s="17">
        <v>1.0</v>
      </c>
      <c r="AM8" s="17">
        <v>1.0</v>
      </c>
      <c r="AN8" s="17">
        <v>0.0</v>
      </c>
      <c r="AO8" s="17">
        <v>0.0</v>
      </c>
      <c r="AP8" s="17">
        <v>0.0</v>
      </c>
      <c r="AQ8" s="17">
        <v>0.0</v>
      </c>
      <c r="AR8" s="17">
        <v>0.0</v>
      </c>
      <c r="AS8" s="17">
        <v>1.0</v>
      </c>
      <c r="AT8" s="17">
        <v>0.0</v>
      </c>
      <c r="AU8" s="17">
        <v>0.0</v>
      </c>
      <c r="AV8" s="17">
        <v>0.0</v>
      </c>
    </row>
    <row r="9">
      <c r="A9" s="19">
        <v>0.0</v>
      </c>
      <c r="B9" s="19">
        <v>0.0</v>
      </c>
      <c r="C9" s="19">
        <v>0.0</v>
      </c>
      <c r="D9" s="19">
        <v>1.0</v>
      </c>
      <c r="E9" s="19">
        <v>1.0</v>
      </c>
      <c r="F9" s="19">
        <v>0.0</v>
      </c>
      <c r="G9" s="19">
        <v>0.0</v>
      </c>
      <c r="H9" s="19">
        <v>0.0</v>
      </c>
      <c r="I9" s="19">
        <v>1.0</v>
      </c>
      <c r="J9" s="19">
        <v>0.0</v>
      </c>
      <c r="K9" s="19">
        <v>0.0</v>
      </c>
      <c r="L9" s="19">
        <v>0.0</v>
      </c>
      <c r="M9" s="19">
        <v>0.0</v>
      </c>
      <c r="N9" s="19">
        <v>0.0</v>
      </c>
      <c r="O9" s="19">
        <v>1.0</v>
      </c>
      <c r="P9" s="19">
        <v>1.0</v>
      </c>
      <c r="Q9" s="19">
        <v>0.0</v>
      </c>
      <c r="R9" s="19">
        <v>0.0</v>
      </c>
      <c r="S9" s="19">
        <v>0.0</v>
      </c>
      <c r="T9" s="19">
        <v>0.0</v>
      </c>
      <c r="U9" s="19">
        <v>0.0</v>
      </c>
      <c r="V9" s="19">
        <v>0.0</v>
      </c>
      <c r="W9" s="19">
        <v>0.0</v>
      </c>
      <c r="X9" s="19">
        <v>0.0</v>
      </c>
      <c r="Y9" s="19">
        <v>0.0</v>
      </c>
      <c r="Z9" s="19">
        <v>0.0</v>
      </c>
      <c r="AA9" s="19">
        <v>0.0</v>
      </c>
      <c r="AB9" s="19">
        <v>0.0</v>
      </c>
      <c r="AC9" s="19">
        <v>0.0</v>
      </c>
      <c r="AD9" s="19">
        <v>0.0</v>
      </c>
      <c r="AE9" s="19">
        <v>0.0</v>
      </c>
      <c r="AF9" s="19">
        <v>0.0</v>
      </c>
      <c r="AG9" s="19">
        <v>0.0</v>
      </c>
      <c r="AH9" s="19">
        <v>0.0</v>
      </c>
      <c r="AI9" s="19">
        <v>0.0</v>
      </c>
      <c r="AJ9" s="19">
        <v>0.0</v>
      </c>
      <c r="AK9" s="19">
        <v>0.0</v>
      </c>
      <c r="AL9" s="19">
        <v>0.0</v>
      </c>
      <c r="AM9" s="19">
        <v>0.0</v>
      </c>
      <c r="AN9" s="19">
        <v>0.0</v>
      </c>
      <c r="AO9" s="19">
        <v>0.0</v>
      </c>
      <c r="AP9" s="19">
        <v>0.0</v>
      </c>
      <c r="AQ9" s="19">
        <v>0.0</v>
      </c>
      <c r="AR9" s="19">
        <v>0.0</v>
      </c>
      <c r="AS9" s="19">
        <v>0.0</v>
      </c>
      <c r="AT9" s="19">
        <v>0.0</v>
      </c>
      <c r="AU9" s="19">
        <v>0.0</v>
      </c>
      <c r="AV9" s="19">
        <v>1.0</v>
      </c>
    </row>
    <row r="10">
      <c r="A10" s="17">
        <v>1.0</v>
      </c>
      <c r="B10" s="17">
        <v>0.0</v>
      </c>
      <c r="C10" s="17">
        <v>0.0</v>
      </c>
      <c r="D10" s="17">
        <v>0.0</v>
      </c>
      <c r="E10" s="17">
        <v>0.0</v>
      </c>
      <c r="F10" s="17">
        <v>1.0</v>
      </c>
      <c r="G10" s="17">
        <v>0.0</v>
      </c>
      <c r="H10" s="17">
        <v>1.0</v>
      </c>
      <c r="I10" s="17">
        <v>1.0</v>
      </c>
      <c r="J10" s="17">
        <v>0.0</v>
      </c>
      <c r="K10" s="17">
        <v>0.0</v>
      </c>
      <c r="L10" s="17">
        <v>0.0</v>
      </c>
      <c r="M10" s="17">
        <v>0.0</v>
      </c>
      <c r="N10" s="17">
        <v>0.0</v>
      </c>
      <c r="O10" s="17">
        <v>0.0</v>
      </c>
      <c r="P10" s="17">
        <v>0.0</v>
      </c>
      <c r="Q10" s="17">
        <v>0.0</v>
      </c>
      <c r="R10" s="17">
        <v>0.0</v>
      </c>
      <c r="S10" s="17">
        <v>1.0</v>
      </c>
      <c r="T10" s="17">
        <v>1.0</v>
      </c>
      <c r="U10" s="17">
        <v>0.0</v>
      </c>
      <c r="V10" s="17">
        <v>0.0</v>
      </c>
      <c r="W10" s="17">
        <v>0.0</v>
      </c>
      <c r="X10" s="17">
        <v>0.0</v>
      </c>
      <c r="Y10" s="17">
        <v>0.0</v>
      </c>
      <c r="Z10" s="17">
        <v>0.0</v>
      </c>
      <c r="AA10" s="17">
        <v>0.0</v>
      </c>
      <c r="AB10" s="17">
        <v>0.0</v>
      </c>
      <c r="AC10" s="17">
        <v>0.0</v>
      </c>
      <c r="AD10" s="17">
        <v>0.0</v>
      </c>
      <c r="AE10" s="17">
        <v>0.0</v>
      </c>
      <c r="AF10" s="17">
        <v>0.0</v>
      </c>
      <c r="AG10" s="17">
        <v>0.0</v>
      </c>
      <c r="AH10" s="17">
        <v>0.0</v>
      </c>
      <c r="AI10" s="17">
        <v>0.0</v>
      </c>
      <c r="AJ10" s="17">
        <v>0.0</v>
      </c>
      <c r="AK10" s="17">
        <v>0.0</v>
      </c>
      <c r="AL10" s="17">
        <v>0.0</v>
      </c>
      <c r="AM10" s="17">
        <v>1.0</v>
      </c>
      <c r="AN10" s="17">
        <v>0.0</v>
      </c>
      <c r="AO10" s="17">
        <v>0.0</v>
      </c>
      <c r="AP10" s="17">
        <v>0.0</v>
      </c>
      <c r="AQ10" s="17">
        <v>0.0</v>
      </c>
      <c r="AR10" s="17">
        <v>0.0</v>
      </c>
      <c r="AS10" s="17">
        <v>1.0</v>
      </c>
      <c r="AT10" s="17">
        <v>0.0</v>
      </c>
      <c r="AU10" s="17">
        <v>0.0</v>
      </c>
      <c r="AV10" s="17">
        <v>1.0</v>
      </c>
    </row>
    <row r="11">
      <c r="A11" s="17">
        <v>0.0</v>
      </c>
      <c r="B11" s="17">
        <v>0.0</v>
      </c>
      <c r="C11" s="17">
        <v>1.0</v>
      </c>
      <c r="D11" s="17">
        <v>0.0</v>
      </c>
      <c r="E11" s="17">
        <v>0.0</v>
      </c>
      <c r="F11" s="17">
        <v>0.0</v>
      </c>
      <c r="G11" s="17">
        <v>1.0</v>
      </c>
      <c r="H11" s="17">
        <v>0.0</v>
      </c>
      <c r="I11" s="17">
        <v>0.0</v>
      </c>
      <c r="J11" s="17">
        <v>1.0</v>
      </c>
      <c r="K11" s="17">
        <v>1.0</v>
      </c>
      <c r="L11" s="17">
        <v>0.0</v>
      </c>
      <c r="M11" s="17">
        <v>0.0</v>
      </c>
      <c r="N11" s="17">
        <v>0.0</v>
      </c>
      <c r="O11" s="17">
        <v>0.0</v>
      </c>
      <c r="P11" s="17">
        <v>0.0</v>
      </c>
      <c r="Q11" s="17">
        <v>0.0</v>
      </c>
      <c r="R11" s="17">
        <v>0.0</v>
      </c>
      <c r="S11" s="17">
        <v>0.0</v>
      </c>
      <c r="T11" s="17">
        <v>0.0</v>
      </c>
      <c r="U11" s="17">
        <v>0.0</v>
      </c>
      <c r="V11" s="17">
        <v>0.0</v>
      </c>
      <c r="W11" s="17">
        <v>0.0</v>
      </c>
      <c r="X11" s="17">
        <v>0.0</v>
      </c>
      <c r="Y11" s="17">
        <v>0.0</v>
      </c>
      <c r="Z11" s="17">
        <v>1.0</v>
      </c>
      <c r="AA11" s="17">
        <v>0.0</v>
      </c>
      <c r="AB11" s="17">
        <v>1.0</v>
      </c>
      <c r="AC11" s="17">
        <v>1.0</v>
      </c>
      <c r="AD11" s="17">
        <v>0.0</v>
      </c>
      <c r="AE11" s="17">
        <v>0.0</v>
      </c>
      <c r="AF11" s="17">
        <v>0.0</v>
      </c>
      <c r="AG11" s="17">
        <v>0.0</v>
      </c>
      <c r="AH11" s="17">
        <v>1.0</v>
      </c>
      <c r="AI11" s="17">
        <v>0.0</v>
      </c>
      <c r="AJ11" s="17">
        <v>0.0</v>
      </c>
      <c r="AK11" s="17">
        <v>0.0</v>
      </c>
      <c r="AL11" s="17">
        <v>0.0</v>
      </c>
      <c r="AM11" s="17">
        <v>0.0</v>
      </c>
      <c r="AN11" s="17">
        <v>0.0</v>
      </c>
      <c r="AO11" s="17">
        <v>0.0</v>
      </c>
      <c r="AP11" s="17">
        <v>0.0</v>
      </c>
      <c r="AQ11" s="17">
        <v>0.0</v>
      </c>
      <c r="AR11" s="17">
        <v>0.0</v>
      </c>
      <c r="AS11" s="17">
        <v>0.0</v>
      </c>
      <c r="AT11" s="17">
        <v>1.0</v>
      </c>
      <c r="AU11" s="17">
        <v>0.0</v>
      </c>
      <c r="AV11" s="17">
        <v>1.0</v>
      </c>
    </row>
    <row r="14">
      <c r="A14" s="3" t="s">
        <v>114</v>
      </c>
      <c r="B14" s="3" t="s">
        <v>115</v>
      </c>
      <c r="C14" s="20">
        <f>6/9</f>
        <v>0.6666666667</v>
      </c>
      <c r="D14" s="3" t="s">
        <v>116</v>
      </c>
      <c r="E14" s="10">
        <f>3/9</f>
        <v>0.3333333333</v>
      </c>
    </row>
    <row r="15">
      <c r="A15" s="3" t="s">
        <v>62</v>
      </c>
      <c r="B15" s="3" t="s">
        <v>101</v>
      </c>
      <c r="C15" s="3" t="s">
        <v>58</v>
      </c>
      <c r="D15" s="3" t="s">
        <v>68</v>
      </c>
      <c r="E15" s="3" t="s">
        <v>57</v>
      </c>
      <c r="F15" s="3" t="s">
        <v>69</v>
      </c>
      <c r="H15" s="21" t="str">
        <f>IF(MAX(G16,G17)=G16,"POSITIF","NEGATIF")</f>
        <v>POSITIF</v>
      </c>
    </row>
    <row r="16">
      <c r="A16" s="11">
        <f>((SUMIF(I5:I11,"&gt;0"))-1+1)/(51+1*6)</f>
        <v>0.08771929825</v>
      </c>
      <c r="B16" s="11">
        <f>((SUMIF(AV5:AV11,"&gt;0"))-1+1)/(51+1*6)</f>
        <v>0.1052631579</v>
      </c>
      <c r="C16" s="11">
        <f>((SUMIF(E5:E11,"&gt;0"))-1+1)/(51+1*6)</f>
        <v>0.0350877193</v>
      </c>
      <c r="D16" s="11">
        <f>((SUMIF(O5:O11,"&gt;0"))-1+1)/(51+1*6)</f>
        <v>0.01754385965</v>
      </c>
      <c r="E16" s="11">
        <f>((SUMIF(D5:D11,"&gt;0"))-1+1)/(51+1*6)</f>
        <v>0.01754385965</v>
      </c>
      <c r="F16" s="11">
        <f>((SUMIF(P5:P11,"&gt;0"))-1+1)/(51+1*6)</f>
        <v>0.01754385965</v>
      </c>
      <c r="G16" s="20">
        <f>C14*PRODUCT(A16:F16)</f>
        <v>0.000000001166301562</v>
      </c>
      <c r="H16" s="11"/>
    </row>
    <row r="17">
      <c r="A17" s="11">
        <f>((SUMIF(I2:I4,"&gt;0"))+1)/(51+1*6)</f>
        <v>0.01754385965</v>
      </c>
      <c r="B17" s="11">
        <f>((SUMIF(AV2:AV4,"&gt;0"))+1)/(51+1*6)</f>
        <v>0.0350877193</v>
      </c>
      <c r="C17" s="11">
        <f>((SUMIF(E2:E4,"&gt;0"))+1)/(51+1*6)</f>
        <v>0.01754385965</v>
      </c>
      <c r="D17" s="11">
        <f>((SUMIF(O2:O4,"&gt;0"))+1)/(51+1*6)</f>
        <v>0.01754385965</v>
      </c>
      <c r="E17" s="11">
        <f>((SUMIF(D2:D4,"&gt;0"))+1)/(51+1*6)</f>
        <v>0.01754385965</v>
      </c>
      <c r="F17" s="11">
        <f>((SUMIF(P2:P4,"&gt;0"))+1)/(51+1*6)</f>
        <v>0.01754385965</v>
      </c>
      <c r="G17" s="22">
        <f>E14*PRODUCT(A17:F17)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</row>
    <row r="2">
      <c r="A2" s="3" t="s">
        <v>0</v>
      </c>
      <c r="H2" s="3">
        <v>8.0</v>
      </c>
    </row>
    <row r="3">
      <c r="A3" s="3" t="s">
        <v>15</v>
      </c>
      <c r="H3" s="3">
        <v>7.0</v>
      </c>
    </row>
    <row r="4">
      <c r="A4" s="3" t="s">
        <v>16</v>
      </c>
      <c r="H4" s="3">
        <v>7.0</v>
      </c>
    </row>
    <row r="5">
      <c r="A5" s="3" t="s">
        <v>17</v>
      </c>
      <c r="H5" s="3">
        <v>7.0</v>
      </c>
    </row>
    <row r="6">
      <c r="A6" s="3">
        <f>1/H2</f>
        <v>0.125</v>
      </c>
      <c r="H6" s="3">
        <v>8.0</v>
      </c>
    </row>
    <row r="7">
      <c r="A7" s="3" t="s">
        <v>18</v>
      </c>
      <c r="H7" s="3">
        <v>9.0</v>
      </c>
    </row>
    <row r="8">
      <c r="A8" s="3" t="s">
        <v>19</v>
      </c>
      <c r="H8" s="3">
        <v>8.0</v>
      </c>
    </row>
    <row r="9">
      <c r="A9" s="3" t="s">
        <v>20</v>
      </c>
      <c r="H9" s="3">
        <v>6.0</v>
      </c>
    </row>
    <row r="10">
      <c r="A10" s="3" t="s">
        <v>21</v>
      </c>
      <c r="H10" s="3">
        <v>9.0</v>
      </c>
    </row>
    <row r="11">
      <c r="A11" s="3" t="s">
        <v>22</v>
      </c>
      <c r="H11" s="3">
        <v>10.0</v>
      </c>
    </row>
    <row r="12">
      <c r="A12" s="3" t="s">
        <v>23</v>
      </c>
    </row>
    <row r="13">
      <c r="A13" s="1" t="s">
        <v>24</v>
      </c>
    </row>
    <row r="14">
      <c r="A14" s="3" t="s">
        <v>25</v>
      </c>
    </row>
    <row r="15">
      <c r="A15" s="3" t="s">
        <v>16</v>
      </c>
    </row>
    <row r="16">
      <c r="A16" s="3" t="s">
        <v>17</v>
      </c>
    </row>
    <row r="17">
      <c r="A17" s="3" t="s">
        <v>26</v>
      </c>
    </row>
    <row r="18">
      <c r="A18" s="3" t="s">
        <v>18</v>
      </c>
    </row>
    <row r="19">
      <c r="A19" s="3" t="s">
        <v>27</v>
      </c>
    </row>
    <row r="20">
      <c r="A20" s="3" t="s">
        <v>28</v>
      </c>
    </row>
    <row r="21">
      <c r="A21" s="3" t="s">
        <v>29</v>
      </c>
    </row>
    <row r="22">
      <c r="A22" s="3" t="s">
        <v>30</v>
      </c>
    </row>
    <row r="23">
      <c r="A23" s="3" t="s">
        <v>31</v>
      </c>
    </row>
    <row r="24">
      <c r="A24" s="1" t="s">
        <v>32</v>
      </c>
    </row>
    <row r="25">
      <c r="A25" s="3" t="s">
        <v>33</v>
      </c>
    </row>
    <row r="26">
      <c r="A26" s="3" t="s">
        <v>34</v>
      </c>
    </row>
    <row r="27">
      <c r="A27" s="3" t="s">
        <v>35</v>
      </c>
    </row>
    <row r="28">
      <c r="A28" s="3" t="s">
        <v>36</v>
      </c>
    </row>
    <row r="29">
      <c r="A29" s="3" t="s">
        <v>37</v>
      </c>
    </row>
    <row r="30">
      <c r="A30" s="3" t="s">
        <v>38</v>
      </c>
    </row>
    <row r="31">
      <c r="A31" s="3" t="s">
        <v>39</v>
      </c>
    </row>
    <row r="32">
      <c r="A32" s="3" t="s">
        <v>40</v>
      </c>
    </row>
    <row r="33">
      <c r="A33" s="3" t="s">
        <v>41</v>
      </c>
    </row>
    <row r="34">
      <c r="A34" s="3" t="s">
        <v>42</v>
      </c>
    </row>
    <row r="35">
      <c r="A35" s="1" t="s">
        <v>43</v>
      </c>
      <c r="B35" s="1" t="s">
        <v>44</v>
      </c>
    </row>
    <row r="36">
      <c r="A36" s="3" t="s">
        <v>45</v>
      </c>
      <c r="B36" s="4">
        <f t="shared" ref="B36:B45" si="1">LEN(A36)-LEN(SUBSTITUTE(A36," ",""))+1</f>
        <v>8</v>
      </c>
    </row>
    <row r="37">
      <c r="A37" s="3" t="s">
        <v>46</v>
      </c>
      <c r="B37" s="4">
        <f t="shared" si="1"/>
        <v>7</v>
      </c>
    </row>
    <row r="38">
      <c r="A38" s="3" t="s">
        <v>47</v>
      </c>
      <c r="B38" s="4">
        <f t="shared" si="1"/>
        <v>7</v>
      </c>
    </row>
    <row r="39">
      <c r="A39" s="3" t="s">
        <v>48</v>
      </c>
      <c r="B39" s="4">
        <f t="shared" si="1"/>
        <v>7</v>
      </c>
    </row>
    <row r="40">
      <c r="A40" s="3" t="s">
        <v>49</v>
      </c>
      <c r="B40" s="4">
        <f t="shared" si="1"/>
        <v>8</v>
      </c>
    </row>
    <row r="41">
      <c r="A41" s="3" t="s">
        <v>50</v>
      </c>
      <c r="B41" s="4">
        <f t="shared" si="1"/>
        <v>9</v>
      </c>
    </row>
    <row r="42">
      <c r="A42" s="3" t="s">
        <v>39</v>
      </c>
      <c r="B42" s="4">
        <f t="shared" si="1"/>
        <v>8</v>
      </c>
    </row>
    <row r="43">
      <c r="A43" s="3" t="s">
        <v>51</v>
      </c>
      <c r="B43" s="4">
        <f t="shared" si="1"/>
        <v>6</v>
      </c>
    </row>
    <row r="44">
      <c r="A44" s="3" t="s">
        <v>52</v>
      </c>
      <c r="B44" s="4">
        <f t="shared" si="1"/>
        <v>9</v>
      </c>
    </row>
    <row r="45">
      <c r="A45" s="3" t="s">
        <v>53</v>
      </c>
      <c r="B45" s="4">
        <f t="shared" si="1"/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2" t="s">
        <v>85</v>
      </c>
      <c r="AG1" s="2" t="s">
        <v>86</v>
      </c>
      <c r="AH1" s="2" t="s">
        <v>87</v>
      </c>
      <c r="AI1" s="2" t="s">
        <v>88</v>
      </c>
      <c r="AJ1" s="2" t="s">
        <v>89</v>
      </c>
      <c r="AK1" s="2" t="s">
        <v>90</v>
      </c>
      <c r="AL1" s="2" t="s">
        <v>91</v>
      </c>
      <c r="AM1" s="2" t="s">
        <v>92</v>
      </c>
      <c r="AN1" s="2" t="s">
        <v>93</v>
      </c>
      <c r="AO1" s="2" t="s">
        <v>94</v>
      </c>
      <c r="AP1" s="2" t="s">
        <v>95</v>
      </c>
      <c r="AQ1" s="2" t="s">
        <v>96</v>
      </c>
      <c r="AR1" s="2" t="s">
        <v>97</v>
      </c>
      <c r="AS1" s="2" t="s">
        <v>98</v>
      </c>
      <c r="AT1" s="2" t="s">
        <v>99</v>
      </c>
      <c r="AU1" s="2" t="s">
        <v>100</v>
      </c>
      <c r="AV1" s="2" t="s">
        <v>101</v>
      </c>
      <c r="AW1" s="2"/>
      <c r="AX1" s="2"/>
      <c r="AY1" s="2"/>
      <c r="AZ1" s="2"/>
    </row>
    <row r="2">
      <c r="A2" s="5">
        <v>0.0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1.0</v>
      </c>
      <c r="W2" s="5">
        <v>0.0</v>
      </c>
      <c r="X2" s="5">
        <v>0.0</v>
      </c>
      <c r="Y2" s="5">
        <v>0.0</v>
      </c>
      <c r="Z2" s="5">
        <v>0.0</v>
      </c>
      <c r="AA2" s="5">
        <v>1.0</v>
      </c>
      <c r="AB2" s="5">
        <v>1.0</v>
      </c>
      <c r="AC2" s="5">
        <v>0.0</v>
      </c>
      <c r="AD2" s="5">
        <v>0.0</v>
      </c>
      <c r="AE2" s="5">
        <v>0.0</v>
      </c>
      <c r="AF2" s="5">
        <v>0.0</v>
      </c>
      <c r="AG2" s="5">
        <v>1.0</v>
      </c>
      <c r="AH2" s="5">
        <v>0.0</v>
      </c>
      <c r="AI2" s="5">
        <v>0.0</v>
      </c>
      <c r="AJ2" s="5">
        <v>1.0</v>
      </c>
      <c r="AK2" s="5">
        <v>1.0</v>
      </c>
      <c r="AL2" s="5">
        <v>0.0</v>
      </c>
      <c r="AM2" s="5">
        <v>0.0</v>
      </c>
      <c r="AN2" s="5">
        <v>0.0</v>
      </c>
      <c r="AO2" s="5">
        <v>0.0</v>
      </c>
      <c r="AP2" s="5">
        <v>0.0</v>
      </c>
      <c r="AQ2" s="5">
        <v>0.0</v>
      </c>
      <c r="AR2" s="5">
        <v>0.0</v>
      </c>
      <c r="AS2" s="5">
        <v>0.0</v>
      </c>
      <c r="AT2" s="5">
        <v>1.0</v>
      </c>
      <c r="AU2" s="5">
        <v>0.0</v>
      </c>
      <c r="AV2" s="5">
        <v>1.0</v>
      </c>
      <c r="AW2" s="5"/>
      <c r="AX2" s="5"/>
      <c r="AY2" s="5"/>
      <c r="AZ2" s="5"/>
    </row>
    <row r="3">
      <c r="A3" s="5">
        <v>0.0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1.0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1.0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1.0</v>
      </c>
      <c r="AM3" s="5">
        <v>0.0</v>
      </c>
      <c r="AN3" s="5">
        <v>1.0</v>
      </c>
      <c r="AO3" s="5">
        <v>1.0</v>
      </c>
      <c r="AP3" s="5">
        <v>0.0</v>
      </c>
      <c r="AQ3" s="5">
        <v>1.0</v>
      </c>
      <c r="AR3" s="5">
        <v>0.0</v>
      </c>
      <c r="AS3" s="5">
        <v>0.0</v>
      </c>
      <c r="AT3" s="5">
        <v>0.0</v>
      </c>
      <c r="AU3" s="5">
        <v>1.0</v>
      </c>
      <c r="AV3" s="5">
        <v>0.0</v>
      </c>
      <c r="AW3" s="5"/>
      <c r="AX3" s="5"/>
      <c r="AY3" s="5"/>
      <c r="AZ3" s="5"/>
    </row>
    <row r="4">
      <c r="A4" s="5">
        <v>0.0</v>
      </c>
      <c r="B4" s="5">
        <v>1.0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1.0</v>
      </c>
      <c r="O4" s="5">
        <v>0.0</v>
      </c>
      <c r="P4" s="5">
        <v>0.0</v>
      </c>
      <c r="Q4" s="5">
        <v>1.0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1.0</v>
      </c>
      <c r="Z4" s="5">
        <v>0.0</v>
      </c>
      <c r="AA4" s="5">
        <v>0.0</v>
      </c>
      <c r="AB4" s="5">
        <v>0.0</v>
      </c>
      <c r="AC4" s="5">
        <v>0.0</v>
      </c>
      <c r="AD4" s="5">
        <v>1.0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  <c r="AL4" s="5">
        <v>1.0</v>
      </c>
      <c r="AM4" s="5">
        <v>0.0</v>
      </c>
      <c r="AN4" s="5">
        <v>1.0</v>
      </c>
      <c r="AO4" s="5">
        <v>0.0</v>
      </c>
      <c r="AP4" s="5">
        <v>0.0</v>
      </c>
      <c r="AQ4" s="5">
        <v>0.0</v>
      </c>
      <c r="AR4" s="5">
        <v>0.0</v>
      </c>
      <c r="AS4" s="5">
        <v>0.0</v>
      </c>
      <c r="AT4" s="5">
        <v>0.0</v>
      </c>
      <c r="AU4" s="5">
        <v>0.0</v>
      </c>
      <c r="AV4" s="5">
        <v>0.0</v>
      </c>
      <c r="AW4" s="5"/>
      <c r="AX4" s="5"/>
      <c r="AY4" s="5"/>
      <c r="AZ4" s="5"/>
    </row>
    <row r="5">
      <c r="A5" s="5">
        <v>0.0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1.0</v>
      </c>
      <c r="J5" s="5">
        <v>0.0</v>
      </c>
      <c r="K5" s="5">
        <v>0.0</v>
      </c>
      <c r="L5" s="5">
        <v>1.0</v>
      </c>
      <c r="M5" s="5">
        <v>1.0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1.0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1.0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  <c r="AL5" s="5">
        <v>1.0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0.0</v>
      </c>
      <c r="AS5" s="5">
        <v>0.0</v>
      </c>
      <c r="AT5" s="5">
        <v>0.0</v>
      </c>
      <c r="AU5" s="5">
        <v>0.0</v>
      </c>
      <c r="AV5" s="5">
        <v>1.0</v>
      </c>
      <c r="AW5" s="5"/>
      <c r="AX5" s="5"/>
      <c r="AY5" s="5"/>
      <c r="AZ5" s="5"/>
    </row>
    <row r="6">
      <c r="A6" s="5">
        <v>1.0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1.0</v>
      </c>
      <c r="J6" s="5">
        <v>0.0</v>
      </c>
      <c r="K6" s="5">
        <v>0.0</v>
      </c>
      <c r="L6" s="5">
        <v>0.0</v>
      </c>
      <c r="M6" s="5">
        <v>1.0</v>
      </c>
      <c r="N6" s="5">
        <v>0.0</v>
      </c>
      <c r="O6" s="5">
        <v>0.0</v>
      </c>
      <c r="P6" s="5">
        <v>0.0</v>
      </c>
      <c r="Q6" s="5">
        <v>0.0</v>
      </c>
      <c r="R6" s="5">
        <v>1.0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1.0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6">
        <v>2.0</v>
      </c>
      <c r="AS6" s="5">
        <v>0.0</v>
      </c>
      <c r="AT6" s="5">
        <v>0.0</v>
      </c>
      <c r="AU6" s="5">
        <v>0.0</v>
      </c>
      <c r="AV6" s="5">
        <v>1.0</v>
      </c>
      <c r="AW6" s="5"/>
      <c r="AX6" s="5"/>
      <c r="AY6" s="5"/>
      <c r="AZ6" s="5"/>
    </row>
    <row r="7">
      <c r="A7" s="5">
        <v>1.0</v>
      </c>
      <c r="B7" s="5">
        <v>0.0</v>
      </c>
      <c r="C7" s="5">
        <v>0.0</v>
      </c>
      <c r="D7" s="5">
        <v>0.0</v>
      </c>
      <c r="E7" s="5">
        <v>1.0</v>
      </c>
      <c r="F7" s="5">
        <v>0.0</v>
      </c>
      <c r="G7" s="5">
        <v>0.0</v>
      </c>
      <c r="H7" s="5">
        <v>0.0</v>
      </c>
      <c r="I7" s="5">
        <v>1.0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1.0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1.0</v>
      </c>
      <c r="AJ7" s="5">
        <v>0.0</v>
      </c>
      <c r="AK7" s="5">
        <v>0.0</v>
      </c>
      <c r="AL7" s="5">
        <v>1.0</v>
      </c>
      <c r="AM7" s="5">
        <v>0.0</v>
      </c>
      <c r="AN7" s="5">
        <v>0.0</v>
      </c>
      <c r="AO7" s="5">
        <v>0.0</v>
      </c>
      <c r="AP7" s="5">
        <v>1.0</v>
      </c>
      <c r="AQ7" s="5">
        <v>0.0</v>
      </c>
      <c r="AR7" s="5">
        <v>0.0</v>
      </c>
      <c r="AS7" s="5">
        <v>1.0</v>
      </c>
      <c r="AT7" s="5">
        <v>0.0</v>
      </c>
      <c r="AU7" s="5">
        <v>0.0</v>
      </c>
      <c r="AV7" s="5">
        <v>1.0</v>
      </c>
      <c r="AW7" s="5"/>
      <c r="AX7" s="5"/>
      <c r="AY7" s="5"/>
      <c r="AZ7" s="5"/>
    </row>
    <row r="8">
      <c r="A8" s="5">
        <v>1.0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1.0</v>
      </c>
      <c r="U8" s="5">
        <v>1.0</v>
      </c>
      <c r="V8" s="5">
        <v>0.0</v>
      </c>
      <c r="W8" s="5">
        <v>1.0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1.0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1.0</v>
      </c>
      <c r="AM8" s="5">
        <v>1.0</v>
      </c>
      <c r="AN8" s="5">
        <v>0.0</v>
      </c>
      <c r="AO8" s="5">
        <v>0.0</v>
      </c>
      <c r="AP8" s="5">
        <v>0.0</v>
      </c>
      <c r="AQ8" s="5">
        <v>0.0</v>
      </c>
      <c r="AR8" s="5">
        <v>0.0</v>
      </c>
      <c r="AS8" s="5">
        <v>1.0</v>
      </c>
      <c r="AT8" s="5">
        <v>0.0</v>
      </c>
      <c r="AU8" s="5">
        <v>0.0</v>
      </c>
      <c r="AV8" s="5">
        <v>0.0</v>
      </c>
      <c r="AW8" s="5"/>
      <c r="AX8" s="5"/>
      <c r="AY8" s="5"/>
      <c r="AZ8" s="5"/>
    </row>
    <row r="9">
      <c r="A9" s="5">
        <v>0.0</v>
      </c>
      <c r="B9" s="5">
        <v>0.0</v>
      </c>
      <c r="C9" s="5">
        <v>0.0</v>
      </c>
      <c r="D9" s="5">
        <v>1.0</v>
      </c>
      <c r="E9" s="5">
        <v>1.0</v>
      </c>
      <c r="F9" s="5">
        <v>0.0</v>
      </c>
      <c r="G9" s="5">
        <v>0.0</v>
      </c>
      <c r="H9" s="5">
        <v>0.0</v>
      </c>
      <c r="I9" s="5">
        <v>1.0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1.0</v>
      </c>
      <c r="P9" s="5">
        <v>1.0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0.0</v>
      </c>
      <c r="AS9" s="5">
        <v>0.0</v>
      </c>
      <c r="AT9" s="5">
        <v>0.0</v>
      </c>
      <c r="AU9" s="5">
        <v>0.0</v>
      </c>
      <c r="AV9" s="5">
        <v>1.0</v>
      </c>
      <c r="AW9" s="5"/>
      <c r="AX9" s="5"/>
      <c r="AY9" s="5"/>
      <c r="AZ9" s="5"/>
    </row>
    <row r="10">
      <c r="A10" s="5">
        <v>1.0</v>
      </c>
      <c r="B10" s="5">
        <v>0.0</v>
      </c>
      <c r="C10" s="5">
        <v>0.0</v>
      </c>
      <c r="D10" s="5">
        <v>0.0</v>
      </c>
      <c r="E10" s="5">
        <v>0.0</v>
      </c>
      <c r="F10" s="5">
        <v>1.0</v>
      </c>
      <c r="G10" s="5">
        <v>0.0</v>
      </c>
      <c r="H10" s="5">
        <v>1.0</v>
      </c>
      <c r="I10" s="5">
        <v>1.0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1.0</v>
      </c>
      <c r="T10" s="5">
        <v>1.0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1.0</v>
      </c>
      <c r="AN10" s="5">
        <v>0.0</v>
      </c>
      <c r="AO10" s="5">
        <v>0.0</v>
      </c>
      <c r="AP10" s="5">
        <v>0.0</v>
      </c>
      <c r="AQ10" s="5">
        <v>0.0</v>
      </c>
      <c r="AR10" s="5">
        <v>0.0</v>
      </c>
      <c r="AS10" s="5">
        <v>1.0</v>
      </c>
      <c r="AT10" s="5">
        <v>0.0</v>
      </c>
      <c r="AU10" s="5">
        <v>0.0</v>
      </c>
      <c r="AV10" s="5">
        <v>1.0</v>
      </c>
      <c r="AW10" s="5"/>
      <c r="AX10" s="5"/>
      <c r="AY10" s="5"/>
      <c r="AZ10" s="5"/>
    </row>
    <row r="11">
      <c r="A11" s="5">
        <v>0.0</v>
      </c>
      <c r="B11" s="5">
        <v>0.0</v>
      </c>
      <c r="C11" s="5">
        <v>1.0</v>
      </c>
      <c r="D11" s="5">
        <v>0.0</v>
      </c>
      <c r="E11" s="5">
        <v>0.0</v>
      </c>
      <c r="F11" s="5">
        <v>0.0</v>
      </c>
      <c r="G11" s="5">
        <v>1.0</v>
      </c>
      <c r="H11" s="5">
        <v>0.0</v>
      </c>
      <c r="I11" s="5">
        <v>0.0</v>
      </c>
      <c r="J11" s="5">
        <v>1.0</v>
      </c>
      <c r="K11" s="5">
        <v>1.0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1.0</v>
      </c>
      <c r="AA11" s="5">
        <v>0.0</v>
      </c>
      <c r="AB11" s="5">
        <v>1.0</v>
      </c>
      <c r="AC11" s="5">
        <v>1.0</v>
      </c>
      <c r="AD11" s="5">
        <v>0.0</v>
      </c>
      <c r="AE11" s="5">
        <v>0.0</v>
      </c>
      <c r="AF11" s="5">
        <v>0.0</v>
      </c>
      <c r="AG11" s="5">
        <v>0.0</v>
      </c>
      <c r="AH11" s="5">
        <v>1.0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0.0</v>
      </c>
      <c r="AS11" s="5">
        <v>0.0</v>
      </c>
      <c r="AT11" s="5">
        <v>1.0</v>
      </c>
      <c r="AU11" s="5">
        <v>0.0</v>
      </c>
      <c r="AV11" s="5">
        <v>1.0</v>
      </c>
      <c r="AW11" s="5"/>
      <c r="AX11" s="5"/>
      <c r="AY11" s="5"/>
      <c r="AZ11" s="5"/>
    </row>
    <row r="12">
      <c r="A12" s="7">
        <f>0.8812908992 - (((A13+A14)/10*( 0 + (-A14/(A13+A14)*IMLOG2(A14/(A13+A14))) )) + ((A15+A16)/10*( (-A15/(A15+A16)*IMLOG2(A15/(A15+A16))) + (-A16/(A15+A16)*IMLOG2(A16/(A15+A16))) )))</f>
        <v>0.2812908992</v>
      </c>
      <c r="B12" s="7">
        <f>0.8812908992 - (((B13+B14)/10*( (-B13/(B13+B14)*IMLOG2(B13/(B13+B14))) +0 )) + ((B15+B16)/10*( (-B15/(B15+B16)*IMLOG2(B15/(B15+B16))) + (-B16/(B15+B16)*IMLOG2(B16/(B15+B16))) )))</f>
        <v>0.1935068433</v>
      </c>
      <c r="C12" s="7">
        <f t="shared" ref="C12:F12" si="1">0.8812908992 - (((C13+C14)/10*( 0 + (-C14/(C13+C14)*IMLOG2(C14/(C13+C14))) )) + ((C15+C16)/10*( (-C15/(C15+C16)*IMLOG2(C15/(C15+C16))) + (-C16/(C15+C16)*IMLOG2(C16/(C15+C16))) )))</f>
        <v>0.05482464855</v>
      </c>
      <c r="D12" s="7">
        <f t="shared" si="1"/>
        <v>0.05482464855</v>
      </c>
      <c r="E12" s="7">
        <f t="shared" si="1"/>
        <v>0.1177436969</v>
      </c>
      <c r="F12" s="7">
        <f t="shared" si="1"/>
        <v>0.05482464855</v>
      </c>
      <c r="G12" s="7">
        <f>0.8812908992 - (((G13+G14)/10*(0 + (-G14/(G13+G14)*IMLOG2(G14/(G13+G14))) )) + ((G15+G16)/10*( (-G15/(G15+G16)*IMLOG2(G15/(G15+G16))) + (-G16/(G15+G16)*IMLOG2(G16/(G15+G16))) )))</f>
        <v>0.05482464855</v>
      </c>
      <c r="H12" s="7">
        <f t="shared" ref="H12:M12" si="2">0.8812908992 - (((H13+H14)/10*( 0 + (-H14/(H13+H14)*IMLOG2(H14/(H13+H14))) )) + ((H15+H16)/10*( (-H15/(H15+H16)*IMLOG2(H15/(H15+H16))) + (-H16/(H15+H16)*IMLOG2(H16/(H15+H16))) )))</f>
        <v>0.05482464855</v>
      </c>
      <c r="I12" s="7">
        <f t="shared" si="2"/>
        <v>0.395815602</v>
      </c>
      <c r="J12" s="7">
        <f t="shared" si="2"/>
        <v>0.05482464855</v>
      </c>
      <c r="K12" s="7">
        <f t="shared" si="2"/>
        <v>0.05482464855</v>
      </c>
      <c r="L12" s="7">
        <f t="shared" si="2"/>
        <v>0.05482464855</v>
      </c>
      <c r="M12" s="7">
        <f t="shared" si="2"/>
        <v>0.1177436969</v>
      </c>
      <c r="N12" s="7">
        <f>0.8812908992 - (((N13+N14)/10*( (-N13/(N13+N14)*IMLOG2(N13/(N13+N14))) + 0 )) + ((N15+N16)/10*( (-N15/(N15+N16)*IMLOG2(N15/(N15+N16))) + (-N16/(N15+N16)*IMLOG2(N16/(N15+N16))) )))</f>
        <v>0.4464393446</v>
      </c>
      <c r="O12" s="7">
        <f>0.8812908992 - (((O13+O14)/10*(0 + (-O14/(O13+O14)*IMLOG2(O14/(O13+O14))) )) + ((O15+O16)/10*( (-O15/(O15+O16)*IMLOG2(O15/(O15+O16))) + (-O16/(O15+O16)*IMLOG2(O16/(O15+O16))) )))</f>
        <v>0.05482464855</v>
      </c>
      <c r="P12" s="7">
        <f>0.8812908992 - (((P13+P14)/10*( 0 + (-P14/(P13+P14)*IMLOG2(P14/(P13+P14))) )) + ((P15+P16)/10*( (-P15/(P15+P16)*IMLOG2(P15/(P15+P16))) + (-P16/(P15+P16)*IMLOG2(P16/(P15+P16))) )))</f>
        <v>0.05482464855</v>
      </c>
      <c r="Q12" s="7">
        <f>0.8812908992 - (((Q13+Q14)/10*( (-Q13/(Q13+Q14)*IMLOG2(Q13/(Q13+Q14))) + 0 )) + ((Q15+Q16)/10*( (-Q15/(Q15+Q16)*IMLOG2(Q15/(Q15+Q16))) + (-Q16/(Q15+Q16)*IMLOG2(Q16/(Q15+Q16))) )))</f>
        <v>0.1935068433</v>
      </c>
      <c r="R12" s="7">
        <f t="shared" ref="R12:U12" si="3">0.8812908992 - (((R13+R14)/10*( 0 + (-R14/(R13+R14)*IMLOG2(R14/(R13+R14))) )) + ((R15+R16)/10*( (-R15/(R15+R16)*IMLOG2(R15/(R15+R16))) + (-R16/(R15+R16)*IMLOG2(R16/(R15+R16))) )))</f>
        <v>0.05482464855</v>
      </c>
      <c r="S12" s="7">
        <f t="shared" si="3"/>
        <v>0.05482464855</v>
      </c>
      <c r="T12" s="7">
        <f t="shared" si="3"/>
        <v>0.191631204</v>
      </c>
      <c r="U12" s="7">
        <f t="shared" si="3"/>
        <v>0.05482464855</v>
      </c>
      <c r="V12" s="7">
        <f>0.8812908992 - (((V13+V14)/10*( (-V13/(V13+V14)*IMLOG2(V13/(V13+V14))) + 0 )) + ((V15+V16)/10*( (-V15/(V15+V16)*IMLOG2(V15/(V15+V16))) + (-V16/(V15+V16)*IMLOG2(V16/(V15+V16))) )))</f>
        <v>0.1935068433</v>
      </c>
      <c r="W12" s="7">
        <f>0.8812908992 - (((W13+W14)/10*(0 + (-W14/(W13+W14)*IMLOG2(W14/(W13+W14))) )) + ((W15+W16)/10*( (-W15/(W15+W16)*IMLOG2(W15/(W15+W16))) + (-W16/(W15+W16)*IMLOG2(W16/(W15+W16))) )))</f>
        <v>0.05482464855</v>
      </c>
      <c r="X12" s="7">
        <f>0.8812908992 - (((X13+X14)/10*( 0 + (-X14/(X13+X14)*IMLOG2(X14/(X13+X14))) )) + ((X15+X16)/10*( (-X15/(X15+X16)*IMLOG2(X15/(X15+X16))) + (-X16/(X15+X16)*IMLOG2(X16/(X15+X16))) )))</f>
        <v>0.05482464855</v>
      </c>
      <c r="Y12" s="7">
        <f>0.8812908992 - (((Y13+Y14)/10*( (-Y13/(Y13+Y14)*IMLOG2(Y13/(Y13+Y14))) + 0 )) + ((Y15+Y16)/10*( (-Y15/(Y15+Y16)*IMLOG2(Y15/(Y15+Y16))) + (-Y16/(Y15+Y16)*IMLOG2(Y16/(Y15+Y16))) )))</f>
        <v>0.4464393446</v>
      </c>
      <c r="Z12" s="7">
        <f>0.8812908992 - (((Z13+Z14)/10*( 0 + (-Z14/(Z13+Z14)*IMLOG2(Z14/(Z13+Z14))) )) + ((Z15+Z16)/10*( (-Z15/(Z15+Z16)*IMLOG2(Z15/(Z15+Z16))) + (-Z16/(Z15+Z16)*IMLOG2(Z16/(Z15+Z16))) )))</f>
        <v>0.05482464855</v>
      </c>
      <c r="AA12" s="7">
        <f>0.8812908992 - (((AA13+AA14)/10*( (-AA13/(AA13+AA14)*IMLOG2(AA13/(AA13+AA14))) + 0 )) + ((AA15+AA16)/10*( (-AA15/(AA15+AA16)*IMLOG2(AA15/(AA15+AA16))) + (-AA16/(AA15+AA16)*IMLOG2(AA16/(AA15+AA16))) )))</f>
        <v>0.1935068433</v>
      </c>
      <c r="AB12" s="7">
        <f>0.8812908992 - (((AB13+AB14)/10*( (-AB13/(AB13+AB14)*IMLOG2(AB13/(AB13+AB14))) + (-AB14/(AB13+AB14)*IMLOG2(AB14/(AB13+AB14))) )) + ((AB15+AB16)/10*( (-AB15/(AB15+AB16)*IMLOG2(AB15/(AB15+AB16))) + (-AB16/(AB15+AB16)*IMLOG2(AB16/(AB15+AB16))) )))</f>
        <v>0.03226839963</v>
      </c>
      <c r="AC12" s="7">
        <f>0.8812908992 - (((AC13+AC14)/10*( 0 + (-AC14/(AC13+AC14)*IMLOG2(AC14/(AC13+AC14))) )) + ((AC15+AC16)/10*( (-AC15/(AC15+AC16)*IMLOG2(AC15/(AC15+AC16))) + (-AC16/(AC15+AC16)*IMLOG2(AC16/(AC15+AC16))) )))</f>
        <v>0.05482464855</v>
      </c>
      <c r="AD12" s="7">
        <f>0.8812908992 - (((AD13+AD14)/10*( (-AD13/(AD13+AD14)*IMLOG2(AD13/(AD13+AD14))) + 0 )) + ((AD15+AD16)/10*( (-AD15/(AD15+AD16)*IMLOG2(AD15/(AD15+AD16))) + (-AD16/(AD15+AD16)*IMLOG2(AD16/(AD15+AD16))) )))</f>
        <v>0.1935068433</v>
      </c>
      <c r="AE12" s="7">
        <f t="shared" ref="AE12:AF12" si="4">0.8812908992 - (((AE13+AE14)/10*( 0 + (-AE14/(AE13+AE14)*IMLOG2(AE14/(AE13+AE14))) )) + ((AE15+AE16)/10*( (-AE15/(AE15+AE16)*IMLOG2(AE15/(AE15+AE16))) + (-AE16/(AE15+AE16)*IMLOG2(AE16/(AE15+AE16))) )))</f>
        <v>0.1177436969</v>
      </c>
      <c r="AF12" s="7">
        <f t="shared" si="4"/>
        <v>0.05482464855</v>
      </c>
      <c r="AG12" s="7">
        <f>0.8812908992 - (((AG13+AG14)/10*( (-AG13/(AG13+AG14)*IMLOG2(AG13/(AG13+AG14))) + 0 )) + ((AG15+AG16)/10*( (-AG15/(AG15+AG16)*IMLOG2(AG15/(AG15+AG16))) + (-AG16/(AG15+AG16)*IMLOG2(AG16/(AG15+AG16))) )))</f>
        <v>0.1935068433</v>
      </c>
      <c r="AH12" s="7">
        <f t="shared" ref="AH12:AI12" si="5">0.8812908992 - (((AH13+AH14)/10*( 0 + (-AH14/(AH13+AH14)*IMLOG2(AH14/(AH13+AH14))) )) + ((AH15+AH16)/10*( (-AH15/(AH15+AH16)*IMLOG2(AH15/(AH15+AH16))) + (-AH16/(AH15+AH16)*IMLOG2(AH16/(AH15+AH16))) )))</f>
        <v>0.05482464855</v>
      </c>
      <c r="AI12" s="7">
        <f t="shared" si="5"/>
        <v>0.05482464855</v>
      </c>
      <c r="AJ12" s="7">
        <f t="shared" ref="AJ12:AK12" si="6">0.8812908992 - (((AJ13+AJ14)/10*( (-AJ13/(AJ13+AJ14)*IMLOG2(AJ13/(AJ13+AJ14))) + 0 )) + ((AJ15+AJ16)/10*( (-AJ15/(AJ15+AJ16)*IMLOG2(AJ15/(AJ15+AJ16))) + (-AJ16/(AJ15+AJ16)*IMLOG2(AJ16/(AJ15+AJ16))) )))</f>
        <v>0.1935068433</v>
      </c>
      <c r="AK12" s="7">
        <f t="shared" si="6"/>
        <v>0.1935068433</v>
      </c>
      <c r="AL12" s="7">
        <f>0.8812908992 - (((AL13+AL14)/10*( (-AL13/(AL13+AL14)*IMLOG2(AL13/(AL13+AL14))) + (-AL14/(AL13+AL14)*IMLOG2(AL14/(AL13+AL14))) )) + ((AL15+AL16)/10*( (-AL15/(AL15+AL16)*IMLOG2(AL15/(AL15+AL16))) + (-AL16/(AL15+AL16)*IMLOG2(AL16/(AL15+AL16))) )))</f>
        <v>0.03485155453</v>
      </c>
      <c r="AM12" s="7">
        <f>0.8812908992 - (((AM13+AM14)/10*( 0 + (-AM14/(AM13+AM14)*IMLOG2(AM14/(AM13+AM14))) )) + ((AM15+AM16)/10*( (-AM15/(AM15+AM16)*IMLOG2(AM15/(AM15+AM16))) + (-AM16/(AM15+AM16)*IMLOG2(AM16/(AM15+AM16))) )))</f>
        <v>0.1177436969</v>
      </c>
      <c r="AN12" s="7">
        <f t="shared" ref="AN12:AO12" si="7">0.8812908992 - (((AN13+AN14)/10*( (-AN13/(AN13+AN14)*IMLOG2(AN13/(AN13+AN14))) + 0 )) + ((AN15+AN16)/10*( (-AN15/(AN15+AN16)*IMLOG2(AN15/(AN15+AN16))) + (-AN16/(AN15+AN16)*IMLOG2(AN16/(AN15+AN16))) )))</f>
        <v>0.4464393446</v>
      </c>
      <c r="AO12" s="7">
        <f t="shared" si="7"/>
        <v>0.1935068433</v>
      </c>
      <c r="AP12" s="7">
        <f>0.8812908992 - (((AP13+AP14)/10*( 0 + (-AP14/(AP13+AP14)*IMLOG2(AP14/(AP13+AP14))) )) + ((AP15+AP16)/10*( (-AP15/(AP15+AP16)*IMLOG2(AP15/(AP15+AP16))) + (-AP16/(AP15+AP16)*IMLOG2(AP16/(AP15+AP16))) )))</f>
        <v>0.05482464855</v>
      </c>
      <c r="AQ12" s="7">
        <f>0.8812908992 - (((AQ13+AQ14)/10*( (-AQ13/(AQ13+AQ14)*IMLOG2(AQ13/(AQ13+AQ14))) + 0 )) + ((AQ15+AQ16)/10*( (-AQ15/(AQ15+AQ16)*IMLOG2(AQ15/(AQ15+AQ16))) + (-AQ16/(AQ15+AQ16)*IMLOG2(AQ16/(AQ15+AQ16))) )))</f>
        <v>0.1935068433</v>
      </c>
      <c r="AR12" s="7">
        <f t="shared" ref="AR12:AS12" si="8">0.8812908992 - (((AR13+AR14)/10*( 0 + (-AR14/(AR13+AR14)*IMLOG2(AR14/(AR13+AR14))) )) + ((AR15+AR16)/10*( (-AR15/(AR15+AR16)*IMLOG2(AR15/(AR15+AR16))) + (-AR16/(AR15+AR16)*IMLOG2(AR16/(AR15+AR16))) )))</f>
        <v>0.05482464855</v>
      </c>
      <c r="AS12" s="7">
        <f t="shared" si="8"/>
        <v>0.191631204</v>
      </c>
      <c r="AT12" s="7">
        <f>0.8812908992 - (((AT13+AT14)/10*( (-AT13/(AT13+AT14)*IMLOG2(AT13/(AT13+AT14))) + (-AT14/(AT13+AT14)*IMLOG2(AT14/(AT13+AT14))) )) + ((AT15+AT16)/10*( (-AT15/(AT15+AT16)*IMLOG2(AT15/(AT15+AT16))) + (-AT16/(AT15+AT16)*IMLOG2(AT16/(AT15+AT16))) )))</f>
        <v>0.03226839963</v>
      </c>
      <c r="AU12" s="7">
        <f>0.8812908992 - (((AU13+AU14)/10*( (-AU13/(AU13+AU14)*IMLOG2(AU13/(AU13+AU14))) + 0 )) + ((AU15+AU16)/10*( (-AU15/(AU15+AU16)*IMLOG2(AU15/(AU15+AU16))) + (-AU16/(AU15+AU16)*IMLOG2(AU16/(AU15+AU16))) )))</f>
        <v>0.1935068433</v>
      </c>
      <c r="AV12" s="8">
        <f>0.8812908992 - (((AV13+AV14)/10*( (-AV13/(AV13+AV14)*IMLOG2(AV13/(AV13+AV14))) + (-AV14/(AV13+AV14)*IMLOG2(AV14/(AV13+AV14))) )) + ((AV15+AV16)/10*( (-AV15/(AV15+AV16)*IMLOG2(AV15/(AV15+AV16))) + (-AV16/(AV15+AV16)*IMLOG2(AV16/(AV15+AV16))) )))</f>
        <v>0.191631204</v>
      </c>
      <c r="AW12" s="8"/>
      <c r="AX12" s="8"/>
      <c r="AY12" s="8"/>
      <c r="AZ12" s="8"/>
    </row>
    <row r="13">
      <c r="A13" s="5">
        <f t="shared" ref="A13:AV13" si="9">COUNTIF(A2:A4,"&gt;0")</f>
        <v>0</v>
      </c>
      <c r="B13" s="5">
        <f t="shared" si="9"/>
        <v>1</v>
      </c>
      <c r="C13" s="5">
        <f t="shared" si="9"/>
        <v>0</v>
      </c>
      <c r="D13" s="5">
        <f t="shared" si="9"/>
        <v>0</v>
      </c>
      <c r="E13" s="5">
        <f t="shared" si="9"/>
        <v>0</v>
      </c>
      <c r="F13" s="5">
        <f t="shared" si="9"/>
        <v>0</v>
      </c>
      <c r="G13" s="5">
        <f t="shared" si="9"/>
        <v>0</v>
      </c>
      <c r="H13" s="5">
        <f t="shared" si="9"/>
        <v>0</v>
      </c>
      <c r="I13" s="5">
        <f t="shared" si="9"/>
        <v>0</v>
      </c>
      <c r="J13" s="5">
        <f t="shared" si="9"/>
        <v>0</v>
      </c>
      <c r="K13" s="5">
        <f t="shared" si="9"/>
        <v>0</v>
      </c>
      <c r="L13" s="5">
        <f t="shared" si="9"/>
        <v>0</v>
      </c>
      <c r="M13" s="5">
        <f t="shared" si="9"/>
        <v>0</v>
      </c>
      <c r="N13" s="5">
        <f t="shared" si="9"/>
        <v>2</v>
      </c>
      <c r="O13" s="5">
        <f t="shared" si="9"/>
        <v>0</v>
      </c>
      <c r="P13" s="5">
        <f t="shared" si="9"/>
        <v>0</v>
      </c>
      <c r="Q13" s="5">
        <f t="shared" si="9"/>
        <v>1</v>
      </c>
      <c r="R13" s="5">
        <f t="shared" si="9"/>
        <v>0</v>
      </c>
      <c r="S13" s="5">
        <f t="shared" si="9"/>
        <v>0</v>
      </c>
      <c r="T13" s="5">
        <f t="shared" si="9"/>
        <v>0</v>
      </c>
      <c r="U13" s="5">
        <f t="shared" si="9"/>
        <v>0</v>
      </c>
      <c r="V13" s="5">
        <f t="shared" si="9"/>
        <v>1</v>
      </c>
      <c r="W13" s="5">
        <f t="shared" si="9"/>
        <v>0</v>
      </c>
      <c r="X13" s="5">
        <f t="shared" si="9"/>
        <v>0</v>
      </c>
      <c r="Y13" s="5">
        <f t="shared" si="9"/>
        <v>2</v>
      </c>
      <c r="Z13" s="5">
        <f t="shared" si="9"/>
        <v>0</v>
      </c>
      <c r="AA13" s="5">
        <f t="shared" si="9"/>
        <v>1</v>
      </c>
      <c r="AB13" s="5">
        <f t="shared" si="9"/>
        <v>1</v>
      </c>
      <c r="AC13" s="5">
        <f t="shared" si="9"/>
        <v>0</v>
      </c>
      <c r="AD13" s="5">
        <f t="shared" si="9"/>
        <v>1</v>
      </c>
      <c r="AE13" s="5">
        <f t="shared" si="9"/>
        <v>0</v>
      </c>
      <c r="AF13" s="5">
        <f t="shared" si="9"/>
        <v>0</v>
      </c>
      <c r="AG13" s="5">
        <f t="shared" si="9"/>
        <v>1</v>
      </c>
      <c r="AH13" s="5">
        <f t="shared" si="9"/>
        <v>0</v>
      </c>
      <c r="AI13" s="5">
        <f t="shared" si="9"/>
        <v>0</v>
      </c>
      <c r="AJ13" s="5">
        <f t="shared" si="9"/>
        <v>1</v>
      </c>
      <c r="AK13" s="5">
        <f t="shared" si="9"/>
        <v>1</v>
      </c>
      <c r="AL13" s="5">
        <f t="shared" si="9"/>
        <v>2</v>
      </c>
      <c r="AM13" s="5">
        <f t="shared" si="9"/>
        <v>0</v>
      </c>
      <c r="AN13" s="5">
        <f t="shared" si="9"/>
        <v>2</v>
      </c>
      <c r="AO13" s="5">
        <f t="shared" si="9"/>
        <v>1</v>
      </c>
      <c r="AP13" s="5">
        <f t="shared" si="9"/>
        <v>0</v>
      </c>
      <c r="AQ13" s="5">
        <f t="shared" si="9"/>
        <v>1</v>
      </c>
      <c r="AR13" s="5">
        <f t="shared" si="9"/>
        <v>0</v>
      </c>
      <c r="AS13" s="5">
        <f t="shared" si="9"/>
        <v>0</v>
      </c>
      <c r="AT13" s="5">
        <f t="shared" si="9"/>
        <v>1</v>
      </c>
      <c r="AU13" s="5">
        <f t="shared" si="9"/>
        <v>1</v>
      </c>
      <c r="AV13" s="5">
        <f t="shared" si="9"/>
        <v>1</v>
      </c>
      <c r="AW13" s="5"/>
      <c r="AX13" s="5"/>
      <c r="AY13" s="5"/>
      <c r="AZ13" s="5"/>
    </row>
    <row r="14">
      <c r="A14" s="5">
        <f t="shared" ref="A14:AV14" si="10">COUNTIF(A5:A11,"&gt;0")</f>
        <v>4</v>
      </c>
      <c r="B14" s="5">
        <f t="shared" si="10"/>
        <v>0</v>
      </c>
      <c r="C14" s="5">
        <f t="shared" si="10"/>
        <v>1</v>
      </c>
      <c r="D14" s="5">
        <f t="shared" si="10"/>
        <v>1</v>
      </c>
      <c r="E14" s="5">
        <f t="shared" si="10"/>
        <v>2</v>
      </c>
      <c r="F14" s="5">
        <f t="shared" si="10"/>
        <v>1</v>
      </c>
      <c r="G14" s="5">
        <f t="shared" si="10"/>
        <v>1</v>
      </c>
      <c r="H14" s="5">
        <f t="shared" si="10"/>
        <v>1</v>
      </c>
      <c r="I14" s="5">
        <f t="shared" si="10"/>
        <v>5</v>
      </c>
      <c r="J14" s="5">
        <f t="shared" si="10"/>
        <v>1</v>
      </c>
      <c r="K14" s="5">
        <f t="shared" si="10"/>
        <v>1</v>
      </c>
      <c r="L14" s="5">
        <f t="shared" si="10"/>
        <v>1</v>
      </c>
      <c r="M14" s="5">
        <f t="shared" si="10"/>
        <v>2</v>
      </c>
      <c r="N14" s="5">
        <f t="shared" si="10"/>
        <v>0</v>
      </c>
      <c r="O14" s="5">
        <f t="shared" si="10"/>
        <v>1</v>
      </c>
      <c r="P14" s="5">
        <f t="shared" si="10"/>
        <v>1</v>
      </c>
      <c r="Q14" s="5">
        <f t="shared" si="10"/>
        <v>0</v>
      </c>
      <c r="R14" s="5">
        <f t="shared" si="10"/>
        <v>1</v>
      </c>
      <c r="S14" s="5">
        <f t="shared" si="10"/>
        <v>1</v>
      </c>
      <c r="T14" s="5">
        <f t="shared" si="10"/>
        <v>3</v>
      </c>
      <c r="U14" s="5">
        <f t="shared" si="10"/>
        <v>1</v>
      </c>
      <c r="V14" s="5">
        <f t="shared" si="10"/>
        <v>0</v>
      </c>
      <c r="W14" s="5">
        <f t="shared" si="10"/>
        <v>1</v>
      </c>
      <c r="X14" s="5">
        <f t="shared" si="10"/>
        <v>1</v>
      </c>
      <c r="Y14" s="5">
        <f t="shared" si="10"/>
        <v>0</v>
      </c>
      <c r="Z14" s="5">
        <f t="shared" si="10"/>
        <v>1</v>
      </c>
      <c r="AA14" s="5">
        <f t="shared" si="10"/>
        <v>0</v>
      </c>
      <c r="AB14" s="5">
        <f t="shared" si="10"/>
        <v>1</v>
      </c>
      <c r="AC14" s="5">
        <f t="shared" si="10"/>
        <v>1</v>
      </c>
      <c r="AD14" s="5">
        <f t="shared" si="10"/>
        <v>0</v>
      </c>
      <c r="AE14" s="5">
        <f t="shared" si="10"/>
        <v>2</v>
      </c>
      <c r="AF14" s="5">
        <f t="shared" si="10"/>
        <v>1</v>
      </c>
      <c r="AG14" s="5">
        <f t="shared" si="10"/>
        <v>0</v>
      </c>
      <c r="AH14" s="5">
        <f t="shared" si="10"/>
        <v>1</v>
      </c>
      <c r="AI14" s="5">
        <f t="shared" si="10"/>
        <v>1</v>
      </c>
      <c r="AJ14" s="5">
        <f t="shared" si="10"/>
        <v>0</v>
      </c>
      <c r="AK14" s="5">
        <f t="shared" si="10"/>
        <v>0</v>
      </c>
      <c r="AL14" s="5">
        <f t="shared" si="10"/>
        <v>3</v>
      </c>
      <c r="AM14" s="5">
        <f t="shared" si="10"/>
        <v>2</v>
      </c>
      <c r="AN14" s="5">
        <f t="shared" si="10"/>
        <v>0</v>
      </c>
      <c r="AO14" s="5">
        <f t="shared" si="10"/>
        <v>0</v>
      </c>
      <c r="AP14" s="5">
        <f t="shared" si="10"/>
        <v>1</v>
      </c>
      <c r="AQ14" s="5">
        <f t="shared" si="10"/>
        <v>0</v>
      </c>
      <c r="AR14" s="5">
        <f t="shared" si="10"/>
        <v>1</v>
      </c>
      <c r="AS14" s="5">
        <f t="shared" si="10"/>
        <v>3</v>
      </c>
      <c r="AT14" s="5">
        <f t="shared" si="10"/>
        <v>1</v>
      </c>
      <c r="AU14" s="5">
        <f t="shared" si="10"/>
        <v>0</v>
      </c>
      <c r="AV14" s="5">
        <f t="shared" si="10"/>
        <v>6</v>
      </c>
      <c r="AW14" s="5"/>
      <c r="AX14" s="5"/>
      <c r="AY14" s="5"/>
      <c r="AZ14" s="5"/>
    </row>
    <row r="15">
      <c r="A15" s="5">
        <f t="shared" ref="A15:AV15" si="11">COUNTIF(A2:A4,0)</f>
        <v>3</v>
      </c>
      <c r="B15" s="5">
        <f t="shared" si="11"/>
        <v>2</v>
      </c>
      <c r="C15" s="5">
        <f t="shared" si="11"/>
        <v>3</v>
      </c>
      <c r="D15" s="5">
        <f t="shared" si="11"/>
        <v>3</v>
      </c>
      <c r="E15" s="5">
        <f t="shared" si="11"/>
        <v>3</v>
      </c>
      <c r="F15" s="5">
        <f t="shared" si="11"/>
        <v>3</v>
      </c>
      <c r="G15" s="5">
        <f t="shared" si="11"/>
        <v>3</v>
      </c>
      <c r="H15" s="5">
        <f t="shared" si="11"/>
        <v>3</v>
      </c>
      <c r="I15" s="5">
        <f t="shared" si="11"/>
        <v>3</v>
      </c>
      <c r="J15" s="5">
        <f t="shared" si="11"/>
        <v>3</v>
      </c>
      <c r="K15" s="5">
        <f t="shared" si="11"/>
        <v>3</v>
      </c>
      <c r="L15" s="5">
        <f t="shared" si="11"/>
        <v>3</v>
      </c>
      <c r="M15" s="5">
        <f t="shared" si="11"/>
        <v>3</v>
      </c>
      <c r="N15" s="5">
        <f t="shared" si="11"/>
        <v>1</v>
      </c>
      <c r="O15" s="5">
        <f t="shared" si="11"/>
        <v>3</v>
      </c>
      <c r="P15" s="5">
        <f t="shared" si="11"/>
        <v>3</v>
      </c>
      <c r="Q15" s="5">
        <f t="shared" si="11"/>
        <v>2</v>
      </c>
      <c r="R15" s="5">
        <f t="shared" si="11"/>
        <v>3</v>
      </c>
      <c r="S15" s="5">
        <f t="shared" si="11"/>
        <v>3</v>
      </c>
      <c r="T15" s="5">
        <f t="shared" si="11"/>
        <v>3</v>
      </c>
      <c r="U15" s="5">
        <f t="shared" si="11"/>
        <v>3</v>
      </c>
      <c r="V15" s="5">
        <f t="shared" si="11"/>
        <v>2</v>
      </c>
      <c r="W15" s="5">
        <f t="shared" si="11"/>
        <v>3</v>
      </c>
      <c r="X15" s="5">
        <f t="shared" si="11"/>
        <v>3</v>
      </c>
      <c r="Y15" s="5">
        <f t="shared" si="11"/>
        <v>1</v>
      </c>
      <c r="Z15" s="5">
        <f t="shared" si="11"/>
        <v>3</v>
      </c>
      <c r="AA15" s="5">
        <f t="shared" si="11"/>
        <v>2</v>
      </c>
      <c r="AB15" s="5">
        <f t="shared" si="11"/>
        <v>2</v>
      </c>
      <c r="AC15" s="5">
        <f t="shared" si="11"/>
        <v>3</v>
      </c>
      <c r="AD15" s="5">
        <f t="shared" si="11"/>
        <v>2</v>
      </c>
      <c r="AE15" s="5">
        <f t="shared" si="11"/>
        <v>3</v>
      </c>
      <c r="AF15" s="5">
        <f t="shared" si="11"/>
        <v>3</v>
      </c>
      <c r="AG15" s="5">
        <f t="shared" si="11"/>
        <v>2</v>
      </c>
      <c r="AH15" s="5">
        <f t="shared" si="11"/>
        <v>3</v>
      </c>
      <c r="AI15" s="5">
        <f t="shared" si="11"/>
        <v>3</v>
      </c>
      <c r="AJ15" s="5">
        <f t="shared" si="11"/>
        <v>2</v>
      </c>
      <c r="AK15" s="5">
        <f t="shared" si="11"/>
        <v>2</v>
      </c>
      <c r="AL15" s="5">
        <f t="shared" si="11"/>
        <v>1</v>
      </c>
      <c r="AM15" s="5">
        <f t="shared" si="11"/>
        <v>3</v>
      </c>
      <c r="AN15" s="5">
        <f t="shared" si="11"/>
        <v>1</v>
      </c>
      <c r="AO15" s="5">
        <f t="shared" si="11"/>
        <v>2</v>
      </c>
      <c r="AP15" s="5">
        <f t="shared" si="11"/>
        <v>3</v>
      </c>
      <c r="AQ15" s="5">
        <f t="shared" si="11"/>
        <v>2</v>
      </c>
      <c r="AR15" s="5">
        <f t="shared" si="11"/>
        <v>3</v>
      </c>
      <c r="AS15" s="5">
        <f t="shared" si="11"/>
        <v>3</v>
      </c>
      <c r="AT15" s="5">
        <f t="shared" si="11"/>
        <v>2</v>
      </c>
      <c r="AU15" s="5">
        <f t="shared" si="11"/>
        <v>2</v>
      </c>
      <c r="AV15" s="5">
        <f t="shared" si="11"/>
        <v>2</v>
      </c>
      <c r="AW15" s="5"/>
      <c r="AX15" s="5"/>
      <c r="AY15" s="5"/>
      <c r="AZ15" s="5"/>
    </row>
    <row r="16">
      <c r="A16" s="5">
        <f t="shared" ref="A16:AV16" si="12">COUNTIF(A5:A11,0)</f>
        <v>3</v>
      </c>
      <c r="B16" s="5">
        <f t="shared" si="12"/>
        <v>7</v>
      </c>
      <c r="C16" s="5">
        <f t="shared" si="12"/>
        <v>6</v>
      </c>
      <c r="D16" s="5">
        <f t="shared" si="12"/>
        <v>6</v>
      </c>
      <c r="E16" s="5">
        <f t="shared" si="12"/>
        <v>5</v>
      </c>
      <c r="F16" s="5">
        <f t="shared" si="12"/>
        <v>6</v>
      </c>
      <c r="G16" s="5">
        <f t="shared" si="12"/>
        <v>6</v>
      </c>
      <c r="H16" s="5">
        <f t="shared" si="12"/>
        <v>6</v>
      </c>
      <c r="I16" s="5">
        <f t="shared" si="12"/>
        <v>2</v>
      </c>
      <c r="J16" s="5">
        <f t="shared" si="12"/>
        <v>6</v>
      </c>
      <c r="K16" s="5">
        <f t="shared" si="12"/>
        <v>6</v>
      </c>
      <c r="L16" s="5">
        <f t="shared" si="12"/>
        <v>6</v>
      </c>
      <c r="M16" s="5">
        <f t="shared" si="12"/>
        <v>5</v>
      </c>
      <c r="N16" s="5">
        <f t="shared" si="12"/>
        <v>7</v>
      </c>
      <c r="O16" s="5">
        <f t="shared" si="12"/>
        <v>6</v>
      </c>
      <c r="P16" s="5">
        <f t="shared" si="12"/>
        <v>6</v>
      </c>
      <c r="Q16" s="5">
        <f t="shared" si="12"/>
        <v>7</v>
      </c>
      <c r="R16" s="5">
        <f t="shared" si="12"/>
        <v>6</v>
      </c>
      <c r="S16" s="5">
        <f t="shared" si="12"/>
        <v>6</v>
      </c>
      <c r="T16" s="5">
        <f t="shared" si="12"/>
        <v>4</v>
      </c>
      <c r="U16" s="5">
        <f t="shared" si="12"/>
        <v>6</v>
      </c>
      <c r="V16" s="5">
        <f t="shared" si="12"/>
        <v>7</v>
      </c>
      <c r="W16" s="5">
        <f t="shared" si="12"/>
        <v>6</v>
      </c>
      <c r="X16" s="5">
        <f t="shared" si="12"/>
        <v>6</v>
      </c>
      <c r="Y16" s="5">
        <f t="shared" si="12"/>
        <v>7</v>
      </c>
      <c r="Z16" s="5">
        <f t="shared" si="12"/>
        <v>6</v>
      </c>
      <c r="AA16" s="5">
        <f t="shared" si="12"/>
        <v>7</v>
      </c>
      <c r="AB16" s="5">
        <f t="shared" si="12"/>
        <v>6</v>
      </c>
      <c r="AC16" s="5">
        <f t="shared" si="12"/>
        <v>6</v>
      </c>
      <c r="AD16" s="5">
        <f t="shared" si="12"/>
        <v>7</v>
      </c>
      <c r="AE16" s="5">
        <f t="shared" si="12"/>
        <v>5</v>
      </c>
      <c r="AF16" s="5">
        <f t="shared" si="12"/>
        <v>6</v>
      </c>
      <c r="AG16" s="5">
        <f t="shared" si="12"/>
        <v>7</v>
      </c>
      <c r="AH16" s="5">
        <f t="shared" si="12"/>
        <v>6</v>
      </c>
      <c r="AI16" s="5">
        <f t="shared" si="12"/>
        <v>6</v>
      </c>
      <c r="AJ16" s="5">
        <f t="shared" si="12"/>
        <v>7</v>
      </c>
      <c r="AK16" s="5">
        <f t="shared" si="12"/>
        <v>7</v>
      </c>
      <c r="AL16" s="5">
        <f t="shared" si="12"/>
        <v>4</v>
      </c>
      <c r="AM16" s="5">
        <f t="shared" si="12"/>
        <v>5</v>
      </c>
      <c r="AN16" s="5">
        <f t="shared" si="12"/>
        <v>7</v>
      </c>
      <c r="AO16" s="5">
        <f t="shared" si="12"/>
        <v>7</v>
      </c>
      <c r="AP16" s="5">
        <f t="shared" si="12"/>
        <v>6</v>
      </c>
      <c r="AQ16" s="5">
        <f t="shared" si="12"/>
        <v>7</v>
      </c>
      <c r="AR16" s="5">
        <f t="shared" si="12"/>
        <v>6</v>
      </c>
      <c r="AS16" s="5">
        <f t="shared" si="12"/>
        <v>4</v>
      </c>
      <c r="AT16" s="5">
        <f t="shared" si="12"/>
        <v>6</v>
      </c>
      <c r="AU16" s="5">
        <f t="shared" si="12"/>
        <v>7</v>
      </c>
      <c r="AV16" s="5">
        <f t="shared" si="12"/>
        <v>1</v>
      </c>
      <c r="AW16" s="5"/>
      <c r="AX16" s="5"/>
      <c r="AY16" s="5"/>
      <c r="AZ16" s="5"/>
    </row>
    <row r="17">
      <c r="A17" s="9">
        <f t="shared" ref="A17:AV17" si="13">((A13+A14+A15+A16)*(A13*A16-A14*A15)^2)/((A13+A15)*(A13+A14)*(A14+A16)*(A15+A16))</f>
        <v>2.857142857</v>
      </c>
      <c r="B17" s="9">
        <f t="shared" si="13"/>
        <v>2.592592593</v>
      </c>
      <c r="C17" s="9">
        <f t="shared" si="13"/>
        <v>0.4761904762</v>
      </c>
      <c r="D17" s="9">
        <f t="shared" si="13"/>
        <v>0.4761904762</v>
      </c>
      <c r="E17" s="9">
        <f t="shared" si="13"/>
        <v>1.071428571</v>
      </c>
      <c r="F17" s="9">
        <f t="shared" si="13"/>
        <v>0.4761904762</v>
      </c>
      <c r="G17" s="9">
        <f t="shared" si="13"/>
        <v>0.4761904762</v>
      </c>
      <c r="H17" s="9">
        <f t="shared" si="13"/>
        <v>0.4761904762</v>
      </c>
      <c r="I17" s="9">
        <f t="shared" si="13"/>
        <v>4.285714286</v>
      </c>
      <c r="J17" s="9">
        <f t="shared" si="13"/>
        <v>0.4761904762</v>
      </c>
      <c r="K17" s="9">
        <f t="shared" si="13"/>
        <v>0.4761904762</v>
      </c>
      <c r="L17" s="9">
        <f t="shared" si="13"/>
        <v>0.4761904762</v>
      </c>
      <c r="M17" s="9">
        <f t="shared" si="13"/>
        <v>1.071428571</v>
      </c>
      <c r="N17" s="9">
        <f t="shared" si="13"/>
        <v>5.833333333</v>
      </c>
      <c r="O17" s="9">
        <f t="shared" si="13"/>
        <v>0.4761904762</v>
      </c>
      <c r="P17" s="9">
        <f t="shared" si="13"/>
        <v>0.4761904762</v>
      </c>
      <c r="Q17" s="9">
        <f t="shared" si="13"/>
        <v>2.592592593</v>
      </c>
      <c r="R17" s="9">
        <f t="shared" si="13"/>
        <v>0.4761904762</v>
      </c>
      <c r="S17" s="9">
        <f t="shared" si="13"/>
        <v>0.4761904762</v>
      </c>
      <c r="T17" s="9">
        <f t="shared" si="13"/>
        <v>1.836734694</v>
      </c>
      <c r="U17" s="9">
        <f t="shared" si="13"/>
        <v>0.4761904762</v>
      </c>
      <c r="V17" s="9">
        <f t="shared" si="13"/>
        <v>2.592592593</v>
      </c>
      <c r="W17" s="9">
        <f t="shared" si="13"/>
        <v>0.4761904762</v>
      </c>
      <c r="X17" s="9">
        <f t="shared" si="13"/>
        <v>0.4761904762</v>
      </c>
      <c r="Y17" s="9">
        <f t="shared" si="13"/>
        <v>5.833333333</v>
      </c>
      <c r="Z17" s="9">
        <f t="shared" si="13"/>
        <v>0.4761904762</v>
      </c>
      <c r="AA17" s="9">
        <f t="shared" si="13"/>
        <v>2.592592593</v>
      </c>
      <c r="AB17" s="9">
        <f t="shared" si="13"/>
        <v>0.4761904762</v>
      </c>
      <c r="AC17" s="9">
        <f t="shared" si="13"/>
        <v>0.4761904762</v>
      </c>
      <c r="AD17" s="9">
        <f t="shared" si="13"/>
        <v>2.592592593</v>
      </c>
      <c r="AE17" s="9">
        <f t="shared" si="13"/>
        <v>1.071428571</v>
      </c>
      <c r="AF17" s="9">
        <f t="shared" si="13"/>
        <v>0.4761904762</v>
      </c>
      <c r="AG17" s="9">
        <f t="shared" si="13"/>
        <v>2.592592593</v>
      </c>
      <c r="AH17" s="9">
        <f t="shared" si="13"/>
        <v>0.4761904762</v>
      </c>
      <c r="AI17" s="9">
        <f t="shared" si="13"/>
        <v>0.4761904762</v>
      </c>
      <c r="AJ17" s="9">
        <f t="shared" si="13"/>
        <v>2.592592593</v>
      </c>
      <c r="AK17" s="9">
        <f t="shared" si="13"/>
        <v>2.592592593</v>
      </c>
      <c r="AL17" s="9">
        <f t="shared" si="13"/>
        <v>0.4761904762</v>
      </c>
      <c r="AM17" s="9">
        <f t="shared" si="13"/>
        <v>1.071428571</v>
      </c>
      <c r="AN17" s="9">
        <f t="shared" si="13"/>
        <v>5.833333333</v>
      </c>
      <c r="AO17" s="9">
        <f t="shared" si="13"/>
        <v>2.592592593</v>
      </c>
      <c r="AP17" s="9">
        <f t="shared" si="13"/>
        <v>0.4761904762</v>
      </c>
      <c r="AQ17" s="9">
        <f t="shared" si="13"/>
        <v>2.592592593</v>
      </c>
      <c r="AR17" s="9">
        <f t="shared" si="13"/>
        <v>0.4761904762</v>
      </c>
      <c r="AS17" s="9">
        <f t="shared" si="13"/>
        <v>1.836734694</v>
      </c>
      <c r="AT17" s="9">
        <f t="shared" si="13"/>
        <v>0.4761904762</v>
      </c>
      <c r="AU17" s="9">
        <f t="shared" si="13"/>
        <v>2.592592593</v>
      </c>
      <c r="AV17" s="9">
        <f t="shared" si="13"/>
        <v>2.743764172</v>
      </c>
      <c r="AW17" s="9"/>
      <c r="AX17" s="9"/>
      <c r="AY17" s="9"/>
      <c r="AZ17" s="9"/>
    </row>
    <row r="19">
      <c r="A19" s="3" t="s">
        <v>102</v>
      </c>
      <c r="B19" s="10">
        <f>-3/10 * IMLOG2(3/10) + -7/10*IMLOG2(7/10)</f>
        <v>0.8812908992</v>
      </c>
      <c r="AV19" s="11"/>
      <c r="AW19" s="11"/>
      <c r="AX19" s="11"/>
      <c r="AY19" s="11"/>
      <c r="AZ19" s="11"/>
    </row>
    <row r="20">
      <c r="A20" s="12"/>
      <c r="AV20" s="13"/>
      <c r="AW20" s="13"/>
      <c r="AX20" s="13"/>
      <c r="AY20" s="13"/>
      <c r="AZ20" s="13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2" t="s">
        <v>85</v>
      </c>
      <c r="AG1" s="2" t="s">
        <v>86</v>
      </c>
      <c r="AH1" s="2" t="s">
        <v>87</v>
      </c>
      <c r="AI1" s="2" t="s">
        <v>88</v>
      </c>
      <c r="AJ1" s="2" t="s">
        <v>89</v>
      </c>
      <c r="AK1" s="2" t="s">
        <v>90</v>
      </c>
      <c r="AL1" s="2" t="s">
        <v>91</v>
      </c>
      <c r="AM1" s="2" t="s">
        <v>92</v>
      </c>
      <c r="AN1" s="2" t="s">
        <v>93</v>
      </c>
      <c r="AO1" s="2" t="s">
        <v>94</v>
      </c>
      <c r="AP1" s="2" t="s">
        <v>95</v>
      </c>
      <c r="AQ1" s="2" t="s">
        <v>96</v>
      </c>
      <c r="AR1" s="2" t="s">
        <v>97</v>
      </c>
      <c r="AS1" s="2" t="s">
        <v>98</v>
      </c>
      <c r="AT1" s="2" t="s">
        <v>99</v>
      </c>
      <c r="AU1" s="2" t="s">
        <v>100</v>
      </c>
      <c r="AV1" s="2" t="s">
        <v>101</v>
      </c>
    </row>
    <row r="2">
      <c r="A2" s="5">
        <v>0.0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1.0</v>
      </c>
      <c r="W2" s="5">
        <v>0.0</v>
      </c>
      <c r="X2" s="5">
        <v>0.0</v>
      </c>
      <c r="Y2" s="5">
        <v>0.0</v>
      </c>
      <c r="Z2" s="5">
        <v>0.0</v>
      </c>
      <c r="AA2" s="5">
        <v>1.0</v>
      </c>
      <c r="AB2" s="5">
        <v>1.0</v>
      </c>
      <c r="AC2" s="5">
        <v>0.0</v>
      </c>
      <c r="AD2" s="5">
        <v>0.0</v>
      </c>
      <c r="AE2" s="5">
        <v>0.0</v>
      </c>
      <c r="AF2" s="5">
        <v>0.0</v>
      </c>
      <c r="AG2" s="5">
        <v>1.0</v>
      </c>
      <c r="AH2" s="5">
        <v>0.0</v>
      </c>
      <c r="AI2" s="5">
        <v>0.0</v>
      </c>
      <c r="AJ2" s="5">
        <v>1.0</v>
      </c>
      <c r="AK2" s="5">
        <v>1.0</v>
      </c>
      <c r="AL2" s="5">
        <v>0.0</v>
      </c>
      <c r="AM2" s="5">
        <v>0.0</v>
      </c>
      <c r="AN2" s="5">
        <v>0.0</v>
      </c>
      <c r="AO2" s="5">
        <v>0.0</v>
      </c>
      <c r="AP2" s="5">
        <v>0.0</v>
      </c>
      <c r="AQ2" s="5">
        <v>0.0</v>
      </c>
      <c r="AR2" s="5">
        <v>0.0</v>
      </c>
      <c r="AS2" s="5">
        <v>0.0</v>
      </c>
      <c r="AT2" s="5">
        <v>1.0</v>
      </c>
      <c r="AU2" s="5">
        <v>0.0</v>
      </c>
      <c r="AV2" s="5">
        <v>1.0</v>
      </c>
    </row>
    <row r="3">
      <c r="A3" s="5">
        <v>0.0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1.0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1.0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1.0</v>
      </c>
      <c r="AM3" s="5">
        <v>0.0</v>
      </c>
      <c r="AN3" s="5">
        <v>1.0</v>
      </c>
      <c r="AO3" s="5">
        <v>1.0</v>
      </c>
      <c r="AP3" s="5">
        <v>0.0</v>
      </c>
      <c r="AQ3" s="5">
        <v>1.0</v>
      </c>
      <c r="AR3" s="5">
        <v>0.0</v>
      </c>
      <c r="AS3" s="5">
        <v>0.0</v>
      </c>
      <c r="AT3" s="5">
        <v>0.0</v>
      </c>
      <c r="AU3" s="5">
        <v>1.0</v>
      </c>
      <c r="AV3" s="5">
        <v>0.0</v>
      </c>
    </row>
    <row r="4">
      <c r="A4" s="5">
        <v>0.0</v>
      </c>
      <c r="B4" s="5">
        <v>1.0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1.0</v>
      </c>
      <c r="O4" s="5">
        <v>0.0</v>
      </c>
      <c r="P4" s="5">
        <v>0.0</v>
      </c>
      <c r="Q4" s="5">
        <v>1.0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1.0</v>
      </c>
      <c r="Z4" s="5">
        <v>0.0</v>
      </c>
      <c r="AA4" s="5">
        <v>0.0</v>
      </c>
      <c r="AB4" s="5">
        <v>0.0</v>
      </c>
      <c r="AC4" s="5">
        <v>0.0</v>
      </c>
      <c r="AD4" s="5">
        <v>1.0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  <c r="AL4" s="5">
        <v>1.0</v>
      </c>
      <c r="AM4" s="5">
        <v>0.0</v>
      </c>
      <c r="AN4" s="5">
        <v>1.0</v>
      </c>
      <c r="AO4" s="5">
        <v>0.0</v>
      </c>
      <c r="AP4" s="5">
        <v>0.0</v>
      </c>
      <c r="AQ4" s="5">
        <v>0.0</v>
      </c>
      <c r="AR4" s="5">
        <v>0.0</v>
      </c>
      <c r="AS4" s="5">
        <v>0.0</v>
      </c>
      <c r="AT4" s="5">
        <v>0.0</v>
      </c>
      <c r="AU4" s="5">
        <v>0.0</v>
      </c>
      <c r="AV4" s="5">
        <v>0.0</v>
      </c>
    </row>
    <row r="5">
      <c r="A5" s="5">
        <v>0.0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1.0</v>
      </c>
      <c r="J5" s="5">
        <v>0.0</v>
      </c>
      <c r="K5" s="5">
        <v>0.0</v>
      </c>
      <c r="L5" s="5">
        <v>1.0</v>
      </c>
      <c r="M5" s="5">
        <v>1.0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1.0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1.0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  <c r="AL5" s="5">
        <v>1.0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0.0</v>
      </c>
      <c r="AS5" s="5">
        <v>0.0</v>
      </c>
      <c r="AT5" s="5">
        <v>0.0</v>
      </c>
      <c r="AU5" s="5">
        <v>0.0</v>
      </c>
      <c r="AV5" s="5">
        <v>1.0</v>
      </c>
    </row>
    <row r="6">
      <c r="A6" s="5">
        <v>1.0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1.0</v>
      </c>
      <c r="J6" s="5">
        <v>0.0</v>
      </c>
      <c r="K6" s="5">
        <v>0.0</v>
      </c>
      <c r="L6" s="5">
        <v>0.0</v>
      </c>
      <c r="M6" s="5">
        <v>1.0</v>
      </c>
      <c r="N6" s="5">
        <v>0.0</v>
      </c>
      <c r="O6" s="5">
        <v>0.0</v>
      </c>
      <c r="P6" s="5">
        <v>0.0</v>
      </c>
      <c r="Q6" s="5">
        <v>0.0</v>
      </c>
      <c r="R6" s="5">
        <v>1.0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1.0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6">
        <v>2.0</v>
      </c>
      <c r="AS6" s="5">
        <v>0.0</v>
      </c>
      <c r="AT6" s="5">
        <v>0.0</v>
      </c>
      <c r="AU6" s="5">
        <v>0.0</v>
      </c>
      <c r="AV6" s="5">
        <v>1.0</v>
      </c>
    </row>
    <row r="7">
      <c r="A7" s="5">
        <v>1.0</v>
      </c>
      <c r="B7" s="5">
        <v>0.0</v>
      </c>
      <c r="C7" s="5">
        <v>0.0</v>
      </c>
      <c r="D7" s="5">
        <v>0.0</v>
      </c>
      <c r="E7" s="5">
        <v>1.0</v>
      </c>
      <c r="F7" s="5">
        <v>0.0</v>
      </c>
      <c r="G7" s="5">
        <v>0.0</v>
      </c>
      <c r="H7" s="5">
        <v>0.0</v>
      </c>
      <c r="I7" s="5">
        <v>1.0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1.0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1.0</v>
      </c>
      <c r="AJ7" s="5">
        <v>0.0</v>
      </c>
      <c r="AK7" s="5">
        <v>0.0</v>
      </c>
      <c r="AL7" s="5">
        <v>1.0</v>
      </c>
      <c r="AM7" s="5">
        <v>0.0</v>
      </c>
      <c r="AN7" s="5">
        <v>0.0</v>
      </c>
      <c r="AO7" s="5">
        <v>0.0</v>
      </c>
      <c r="AP7" s="5">
        <v>1.0</v>
      </c>
      <c r="AQ7" s="5">
        <v>0.0</v>
      </c>
      <c r="AR7" s="5">
        <v>0.0</v>
      </c>
      <c r="AS7" s="5">
        <v>1.0</v>
      </c>
      <c r="AT7" s="5">
        <v>0.0</v>
      </c>
      <c r="AU7" s="5">
        <v>0.0</v>
      </c>
      <c r="AV7" s="5">
        <v>1.0</v>
      </c>
    </row>
    <row r="8">
      <c r="A8" s="5">
        <v>1.0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1.0</v>
      </c>
      <c r="U8" s="5">
        <v>1.0</v>
      </c>
      <c r="V8" s="5">
        <v>0.0</v>
      </c>
      <c r="W8" s="5">
        <v>1.0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1.0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1.0</v>
      </c>
      <c r="AM8" s="5">
        <v>1.0</v>
      </c>
      <c r="AN8" s="5">
        <v>0.0</v>
      </c>
      <c r="AO8" s="5">
        <v>0.0</v>
      </c>
      <c r="AP8" s="5">
        <v>0.0</v>
      </c>
      <c r="AQ8" s="5">
        <v>0.0</v>
      </c>
      <c r="AR8" s="5">
        <v>0.0</v>
      </c>
      <c r="AS8" s="5">
        <v>1.0</v>
      </c>
      <c r="AT8" s="5">
        <v>0.0</v>
      </c>
      <c r="AU8" s="5">
        <v>0.0</v>
      </c>
      <c r="AV8" s="5">
        <v>0.0</v>
      </c>
    </row>
    <row r="9">
      <c r="A9" s="5">
        <v>0.0</v>
      </c>
      <c r="B9" s="5">
        <v>0.0</v>
      </c>
      <c r="C9" s="5">
        <v>0.0</v>
      </c>
      <c r="D9" s="5">
        <v>1.0</v>
      </c>
      <c r="E9" s="5">
        <v>1.0</v>
      </c>
      <c r="F9" s="5">
        <v>0.0</v>
      </c>
      <c r="G9" s="5">
        <v>0.0</v>
      </c>
      <c r="H9" s="5">
        <v>0.0</v>
      </c>
      <c r="I9" s="5">
        <v>1.0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1.0</v>
      </c>
      <c r="P9" s="5">
        <v>1.0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0.0</v>
      </c>
      <c r="AS9" s="5">
        <v>0.0</v>
      </c>
      <c r="AT9" s="5">
        <v>0.0</v>
      </c>
      <c r="AU9" s="5">
        <v>0.0</v>
      </c>
      <c r="AV9" s="5">
        <v>1.0</v>
      </c>
    </row>
    <row r="10">
      <c r="A10" s="5">
        <v>1.0</v>
      </c>
      <c r="B10" s="5">
        <v>0.0</v>
      </c>
      <c r="C10" s="5">
        <v>0.0</v>
      </c>
      <c r="D10" s="5">
        <v>0.0</v>
      </c>
      <c r="E10" s="5">
        <v>0.0</v>
      </c>
      <c r="F10" s="5">
        <v>1.0</v>
      </c>
      <c r="G10" s="5">
        <v>0.0</v>
      </c>
      <c r="H10" s="5">
        <v>1.0</v>
      </c>
      <c r="I10" s="5">
        <v>1.0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1.0</v>
      </c>
      <c r="T10" s="5">
        <v>1.0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1.0</v>
      </c>
      <c r="AN10" s="5">
        <v>0.0</v>
      </c>
      <c r="AO10" s="5">
        <v>0.0</v>
      </c>
      <c r="AP10" s="5">
        <v>0.0</v>
      </c>
      <c r="AQ10" s="5">
        <v>0.0</v>
      </c>
      <c r="AR10" s="5">
        <v>0.0</v>
      </c>
      <c r="AS10" s="5">
        <v>1.0</v>
      </c>
      <c r="AT10" s="5">
        <v>0.0</v>
      </c>
      <c r="AU10" s="5">
        <v>0.0</v>
      </c>
      <c r="AV10" s="5">
        <v>1.0</v>
      </c>
    </row>
    <row r="11">
      <c r="A11" s="5">
        <v>0.0</v>
      </c>
      <c r="B11" s="5">
        <v>0.0</v>
      </c>
      <c r="C11" s="5">
        <v>1.0</v>
      </c>
      <c r="D11" s="5">
        <v>0.0</v>
      </c>
      <c r="E11" s="5">
        <v>0.0</v>
      </c>
      <c r="F11" s="5">
        <v>0.0</v>
      </c>
      <c r="G11" s="5">
        <v>1.0</v>
      </c>
      <c r="H11" s="5">
        <v>0.0</v>
      </c>
      <c r="I11" s="5">
        <v>0.0</v>
      </c>
      <c r="J11" s="5">
        <v>1.0</v>
      </c>
      <c r="K11" s="5">
        <v>1.0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1.0</v>
      </c>
      <c r="AA11" s="5">
        <v>0.0</v>
      </c>
      <c r="AB11" s="5">
        <v>1.0</v>
      </c>
      <c r="AC11" s="5">
        <v>1.0</v>
      </c>
      <c r="AD11" s="5">
        <v>0.0</v>
      </c>
      <c r="AE11" s="5">
        <v>0.0</v>
      </c>
      <c r="AF11" s="5">
        <v>0.0</v>
      </c>
      <c r="AG11" s="5">
        <v>0.0</v>
      </c>
      <c r="AH11" s="5">
        <v>1.0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0.0</v>
      </c>
      <c r="AS11" s="5">
        <v>0.0</v>
      </c>
      <c r="AT11" s="5">
        <v>1.0</v>
      </c>
      <c r="AU11" s="5">
        <v>0.0</v>
      </c>
      <c r="AV11" s="5">
        <v>1.0</v>
      </c>
    </row>
    <row r="13">
      <c r="A13" s="3" t="s">
        <v>103</v>
      </c>
    </row>
    <row r="14">
      <c r="A14" s="4">
        <f t="shared" ref="A14:AV14" si="1">COUNTIF(A2:A11, "&gt;0")</f>
        <v>4</v>
      </c>
      <c r="B14" s="4">
        <f t="shared" si="1"/>
        <v>1</v>
      </c>
      <c r="C14" s="4">
        <f t="shared" si="1"/>
        <v>1</v>
      </c>
      <c r="D14" s="4">
        <f t="shared" si="1"/>
        <v>1</v>
      </c>
      <c r="E14" s="4">
        <f t="shared" si="1"/>
        <v>2</v>
      </c>
      <c r="F14" s="4">
        <f t="shared" si="1"/>
        <v>1</v>
      </c>
      <c r="G14" s="4">
        <f t="shared" si="1"/>
        <v>1</v>
      </c>
      <c r="H14" s="4">
        <f t="shared" si="1"/>
        <v>1</v>
      </c>
      <c r="I14" s="4">
        <f t="shared" si="1"/>
        <v>5</v>
      </c>
      <c r="J14" s="4">
        <f t="shared" si="1"/>
        <v>1</v>
      </c>
      <c r="K14" s="4">
        <f t="shared" si="1"/>
        <v>1</v>
      </c>
      <c r="L14" s="4">
        <f t="shared" si="1"/>
        <v>1</v>
      </c>
      <c r="M14" s="4">
        <f t="shared" si="1"/>
        <v>2</v>
      </c>
      <c r="N14" s="4">
        <f t="shared" si="1"/>
        <v>2</v>
      </c>
      <c r="O14" s="4">
        <f t="shared" si="1"/>
        <v>1</v>
      </c>
      <c r="P14" s="4">
        <f t="shared" si="1"/>
        <v>1</v>
      </c>
      <c r="Q14" s="4">
        <f t="shared" si="1"/>
        <v>1</v>
      </c>
      <c r="R14" s="4">
        <f t="shared" si="1"/>
        <v>1</v>
      </c>
      <c r="S14" s="4">
        <f t="shared" si="1"/>
        <v>1</v>
      </c>
      <c r="T14" s="4">
        <f t="shared" si="1"/>
        <v>3</v>
      </c>
      <c r="U14" s="4">
        <f t="shared" si="1"/>
        <v>1</v>
      </c>
      <c r="V14" s="4">
        <f t="shared" si="1"/>
        <v>1</v>
      </c>
      <c r="W14" s="4">
        <f t="shared" si="1"/>
        <v>1</v>
      </c>
      <c r="X14" s="4">
        <f t="shared" si="1"/>
        <v>1</v>
      </c>
      <c r="Y14" s="4">
        <f t="shared" si="1"/>
        <v>2</v>
      </c>
      <c r="Z14" s="4">
        <f t="shared" si="1"/>
        <v>1</v>
      </c>
      <c r="AA14" s="4">
        <f t="shared" si="1"/>
        <v>1</v>
      </c>
      <c r="AB14" s="4">
        <f t="shared" si="1"/>
        <v>2</v>
      </c>
      <c r="AC14" s="4">
        <f t="shared" si="1"/>
        <v>1</v>
      </c>
      <c r="AD14" s="4">
        <f t="shared" si="1"/>
        <v>1</v>
      </c>
      <c r="AE14" s="4">
        <f t="shared" si="1"/>
        <v>2</v>
      </c>
      <c r="AF14" s="4">
        <f t="shared" si="1"/>
        <v>1</v>
      </c>
      <c r="AG14" s="4">
        <f t="shared" si="1"/>
        <v>1</v>
      </c>
      <c r="AH14" s="4">
        <f t="shared" si="1"/>
        <v>1</v>
      </c>
      <c r="AI14" s="4">
        <f t="shared" si="1"/>
        <v>1</v>
      </c>
      <c r="AJ14" s="4">
        <f t="shared" si="1"/>
        <v>1</v>
      </c>
      <c r="AK14" s="4">
        <f t="shared" si="1"/>
        <v>1</v>
      </c>
      <c r="AL14" s="4">
        <f t="shared" si="1"/>
        <v>5</v>
      </c>
      <c r="AM14" s="4">
        <f t="shared" si="1"/>
        <v>2</v>
      </c>
      <c r="AN14" s="4">
        <f t="shared" si="1"/>
        <v>2</v>
      </c>
      <c r="AO14" s="4">
        <f t="shared" si="1"/>
        <v>1</v>
      </c>
      <c r="AP14" s="4">
        <f t="shared" si="1"/>
        <v>1</v>
      </c>
      <c r="AQ14" s="4">
        <f t="shared" si="1"/>
        <v>1</v>
      </c>
      <c r="AR14" s="4">
        <f t="shared" si="1"/>
        <v>1</v>
      </c>
      <c r="AS14" s="4">
        <f t="shared" si="1"/>
        <v>3</v>
      </c>
      <c r="AT14" s="4">
        <f t="shared" si="1"/>
        <v>2</v>
      </c>
      <c r="AU14" s="4">
        <f t="shared" si="1"/>
        <v>1</v>
      </c>
      <c r="AV14" s="4">
        <f t="shared" si="1"/>
        <v>7</v>
      </c>
    </row>
    <row r="16">
      <c r="A16" s="3" t="s">
        <v>104</v>
      </c>
    </row>
    <row r="17">
      <c r="A17" s="4">
        <f t="shared" ref="A17:AV17" si="2">LOG(10/A14)</f>
        <v>0.3979400087</v>
      </c>
      <c r="B17" s="4">
        <f t="shared" si="2"/>
        <v>1</v>
      </c>
      <c r="C17" s="4">
        <f t="shared" si="2"/>
        <v>1</v>
      </c>
      <c r="D17" s="4">
        <f t="shared" si="2"/>
        <v>1</v>
      </c>
      <c r="E17" s="4">
        <f t="shared" si="2"/>
        <v>0.6989700043</v>
      </c>
      <c r="F17" s="4">
        <f t="shared" si="2"/>
        <v>1</v>
      </c>
      <c r="G17" s="4">
        <f t="shared" si="2"/>
        <v>1</v>
      </c>
      <c r="H17" s="4">
        <f t="shared" si="2"/>
        <v>1</v>
      </c>
      <c r="I17" s="4">
        <f t="shared" si="2"/>
        <v>0.3010299957</v>
      </c>
      <c r="J17" s="4">
        <f t="shared" si="2"/>
        <v>1</v>
      </c>
      <c r="K17" s="4">
        <f t="shared" si="2"/>
        <v>1</v>
      </c>
      <c r="L17" s="4">
        <f t="shared" si="2"/>
        <v>1</v>
      </c>
      <c r="M17" s="4">
        <f t="shared" si="2"/>
        <v>0.6989700043</v>
      </c>
      <c r="N17" s="4">
        <f t="shared" si="2"/>
        <v>0.6989700043</v>
      </c>
      <c r="O17" s="4">
        <f t="shared" si="2"/>
        <v>1</v>
      </c>
      <c r="P17" s="4">
        <f t="shared" si="2"/>
        <v>1</v>
      </c>
      <c r="Q17" s="4">
        <f t="shared" si="2"/>
        <v>1</v>
      </c>
      <c r="R17" s="4">
        <f t="shared" si="2"/>
        <v>1</v>
      </c>
      <c r="S17" s="4">
        <f t="shared" si="2"/>
        <v>1</v>
      </c>
      <c r="T17" s="4">
        <f t="shared" si="2"/>
        <v>0.5228787453</v>
      </c>
      <c r="U17" s="4">
        <f t="shared" si="2"/>
        <v>1</v>
      </c>
      <c r="V17" s="4">
        <f t="shared" si="2"/>
        <v>1</v>
      </c>
      <c r="W17" s="4">
        <f t="shared" si="2"/>
        <v>1</v>
      </c>
      <c r="X17" s="4">
        <f t="shared" si="2"/>
        <v>1</v>
      </c>
      <c r="Y17" s="4">
        <f t="shared" si="2"/>
        <v>0.6989700043</v>
      </c>
      <c r="Z17" s="4">
        <f t="shared" si="2"/>
        <v>1</v>
      </c>
      <c r="AA17" s="4">
        <f t="shared" si="2"/>
        <v>1</v>
      </c>
      <c r="AB17" s="4">
        <f t="shared" si="2"/>
        <v>0.6989700043</v>
      </c>
      <c r="AC17" s="4">
        <f t="shared" si="2"/>
        <v>1</v>
      </c>
      <c r="AD17" s="4">
        <f t="shared" si="2"/>
        <v>1</v>
      </c>
      <c r="AE17" s="4">
        <f t="shared" si="2"/>
        <v>0.6989700043</v>
      </c>
      <c r="AF17" s="4">
        <f t="shared" si="2"/>
        <v>1</v>
      </c>
      <c r="AG17" s="4">
        <f t="shared" si="2"/>
        <v>1</v>
      </c>
      <c r="AH17" s="4">
        <f t="shared" si="2"/>
        <v>1</v>
      </c>
      <c r="AI17" s="4">
        <f t="shared" si="2"/>
        <v>1</v>
      </c>
      <c r="AJ17" s="4">
        <f t="shared" si="2"/>
        <v>1</v>
      </c>
      <c r="AK17" s="4">
        <f t="shared" si="2"/>
        <v>1</v>
      </c>
      <c r="AL17" s="4">
        <f t="shared" si="2"/>
        <v>0.3010299957</v>
      </c>
      <c r="AM17" s="4">
        <f t="shared" si="2"/>
        <v>0.6989700043</v>
      </c>
      <c r="AN17" s="4">
        <f t="shared" si="2"/>
        <v>0.6989700043</v>
      </c>
      <c r="AO17" s="4">
        <f t="shared" si="2"/>
        <v>1</v>
      </c>
      <c r="AP17" s="4">
        <f t="shared" si="2"/>
        <v>1</v>
      </c>
      <c r="AQ17" s="4">
        <f t="shared" si="2"/>
        <v>1</v>
      </c>
      <c r="AR17" s="4">
        <f t="shared" si="2"/>
        <v>1</v>
      </c>
      <c r="AS17" s="4">
        <f t="shared" si="2"/>
        <v>0.5228787453</v>
      </c>
      <c r="AT17" s="4">
        <f t="shared" si="2"/>
        <v>0.6989700043</v>
      </c>
      <c r="AU17" s="4">
        <f t="shared" si="2"/>
        <v>1</v>
      </c>
      <c r="AV17" s="4">
        <f t="shared" si="2"/>
        <v>0.15490196</v>
      </c>
    </row>
    <row r="19">
      <c r="A19" s="3" t="s">
        <v>105</v>
      </c>
    </row>
    <row r="20">
      <c r="A20" s="4">
        <f t="shared" ref="A20:AV20" si="3">A2*A17</f>
        <v>0</v>
      </c>
      <c r="B20" s="4">
        <f t="shared" si="3"/>
        <v>0</v>
      </c>
      <c r="C20" s="4">
        <f t="shared" si="3"/>
        <v>0</v>
      </c>
      <c r="D20" s="4">
        <f t="shared" si="3"/>
        <v>0</v>
      </c>
      <c r="E20" s="4">
        <f t="shared" si="3"/>
        <v>0</v>
      </c>
      <c r="F20" s="4">
        <f t="shared" si="3"/>
        <v>0</v>
      </c>
      <c r="G20" s="4">
        <f t="shared" si="3"/>
        <v>0</v>
      </c>
      <c r="H20" s="4">
        <f t="shared" si="3"/>
        <v>0</v>
      </c>
      <c r="I20" s="4">
        <f t="shared" si="3"/>
        <v>0</v>
      </c>
      <c r="J20" s="4">
        <f t="shared" si="3"/>
        <v>0</v>
      </c>
      <c r="K20" s="4">
        <f t="shared" si="3"/>
        <v>0</v>
      </c>
      <c r="L20" s="4">
        <f t="shared" si="3"/>
        <v>0</v>
      </c>
      <c r="M20" s="4">
        <f t="shared" si="3"/>
        <v>0</v>
      </c>
      <c r="N20" s="4">
        <f t="shared" si="3"/>
        <v>0</v>
      </c>
      <c r="O20" s="4">
        <f t="shared" si="3"/>
        <v>0</v>
      </c>
      <c r="P20" s="4">
        <f t="shared" si="3"/>
        <v>0</v>
      </c>
      <c r="Q20" s="4">
        <f t="shared" si="3"/>
        <v>0</v>
      </c>
      <c r="R20" s="4">
        <f t="shared" si="3"/>
        <v>0</v>
      </c>
      <c r="S20" s="4">
        <f t="shared" si="3"/>
        <v>0</v>
      </c>
      <c r="T20" s="4">
        <f t="shared" si="3"/>
        <v>0</v>
      </c>
      <c r="U20" s="4">
        <f t="shared" si="3"/>
        <v>0</v>
      </c>
      <c r="V20" s="4">
        <f t="shared" si="3"/>
        <v>1</v>
      </c>
      <c r="W20" s="4">
        <f t="shared" si="3"/>
        <v>0</v>
      </c>
      <c r="X20" s="4">
        <f t="shared" si="3"/>
        <v>0</v>
      </c>
      <c r="Y20" s="4">
        <f t="shared" si="3"/>
        <v>0</v>
      </c>
      <c r="Z20" s="4">
        <f t="shared" si="3"/>
        <v>0</v>
      </c>
      <c r="AA20" s="4">
        <f t="shared" si="3"/>
        <v>1</v>
      </c>
      <c r="AB20" s="4">
        <f t="shared" si="3"/>
        <v>0.6989700043</v>
      </c>
      <c r="AC20" s="4">
        <f t="shared" si="3"/>
        <v>0</v>
      </c>
      <c r="AD20" s="4">
        <f t="shared" si="3"/>
        <v>0</v>
      </c>
      <c r="AE20" s="4">
        <f t="shared" si="3"/>
        <v>0</v>
      </c>
      <c r="AF20" s="4">
        <f t="shared" si="3"/>
        <v>0</v>
      </c>
      <c r="AG20" s="4">
        <f t="shared" si="3"/>
        <v>1</v>
      </c>
      <c r="AH20" s="4">
        <f t="shared" si="3"/>
        <v>0</v>
      </c>
      <c r="AI20" s="4">
        <f t="shared" si="3"/>
        <v>0</v>
      </c>
      <c r="AJ20" s="4">
        <f t="shared" si="3"/>
        <v>1</v>
      </c>
      <c r="AK20" s="4">
        <f t="shared" si="3"/>
        <v>1</v>
      </c>
      <c r="AL20" s="4">
        <f t="shared" si="3"/>
        <v>0</v>
      </c>
      <c r="AM20" s="4">
        <f t="shared" si="3"/>
        <v>0</v>
      </c>
      <c r="AN20" s="4">
        <f t="shared" si="3"/>
        <v>0</v>
      </c>
      <c r="AO20" s="4">
        <f t="shared" si="3"/>
        <v>0</v>
      </c>
      <c r="AP20" s="4">
        <f t="shared" si="3"/>
        <v>0</v>
      </c>
      <c r="AQ20" s="4">
        <f t="shared" si="3"/>
        <v>0</v>
      </c>
      <c r="AR20" s="4">
        <f t="shared" si="3"/>
        <v>0</v>
      </c>
      <c r="AS20" s="4">
        <f t="shared" si="3"/>
        <v>0</v>
      </c>
      <c r="AT20" s="4">
        <f t="shared" si="3"/>
        <v>0.6989700043</v>
      </c>
      <c r="AU20" s="4">
        <f t="shared" si="3"/>
        <v>0</v>
      </c>
      <c r="AV20" s="4">
        <f t="shared" si="3"/>
        <v>0.15490196</v>
      </c>
    </row>
    <row r="21">
      <c r="A21" s="4">
        <f t="shared" ref="A21:AV21" si="4">A3*A17</f>
        <v>0</v>
      </c>
      <c r="B21" s="4">
        <f t="shared" si="4"/>
        <v>0</v>
      </c>
      <c r="C21" s="4">
        <f t="shared" si="4"/>
        <v>0</v>
      </c>
      <c r="D21" s="4">
        <f t="shared" si="4"/>
        <v>0</v>
      </c>
      <c r="E21" s="4">
        <f t="shared" si="4"/>
        <v>0</v>
      </c>
      <c r="F21" s="4">
        <f t="shared" si="4"/>
        <v>0</v>
      </c>
      <c r="G21" s="4">
        <f t="shared" si="4"/>
        <v>0</v>
      </c>
      <c r="H21" s="4">
        <f t="shared" si="4"/>
        <v>0</v>
      </c>
      <c r="I21" s="4">
        <f t="shared" si="4"/>
        <v>0</v>
      </c>
      <c r="J21" s="4">
        <f t="shared" si="4"/>
        <v>0</v>
      </c>
      <c r="K21" s="4">
        <f t="shared" si="4"/>
        <v>0</v>
      </c>
      <c r="L21" s="4">
        <f t="shared" si="4"/>
        <v>0</v>
      </c>
      <c r="M21" s="4">
        <f t="shared" si="4"/>
        <v>0</v>
      </c>
      <c r="N21" s="4">
        <f t="shared" si="4"/>
        <v>0.6989700043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4"/>
        <v>0</v>
      </c>
      <c r="U21" s="4">
        <f t="shared" si="4"/>
        <v>0</v>
      </c>
      <c r="V21" s="4">
        <f t="shared" si="4"/>
        <v>0</v>
      </c>
      <c r="W21" s="4">
        <f t="shared" si="4"/>
        <v>0</v>
      </c>
      <c r="X21" s="4">
        <f t="shared" si="4"/>
        <v>0</v>
      </c>
      <c r="Y21" s="4">
        <f t="shared" si="4"/>
        <v>0.6989700043</v>
      </c>
      <c r="Z21" s="4">
        <f t="shared" si="4"/>
        <v>0</v>
      </c>
      <c r="AA21" s="4">
        <f t="shared" si="4"/>
        <v>0</v>
      </c>
      <c r="AB21" s="4">
        <f t="shared" si="4"/>
        <v>0</v>
      </c>
      <c r="AC21" s="4">
        <f t="shared" si="4"/>
        <v>0</v>
      </c>
      <c r="AD21" s="4">
        <f t="shared" si="4"/>
        <v>0</v>
      </c>
      <c r="AE21" s="4">
        <f t="shared" si="4"/>
        <v>0</v>
      </c>
      <c r="AF21" s="4">
        <f t="shared" si="4"/>
        <v>0</v>
      </c>
      <c r="AG21" s="4">
        <f t="shared" si="4"/>
        <v>0</v>
      </c>
      <c r="AH21" s="4">
        <f t="shared" si="4"/>
        <v>0</v>
      </c>
      <c r="AI21" s="4">
        <f t="shared" si="4"/>
        <v>0</v>
      </c>
      <c r="AJ21" s="4">
        <f t="shared" si="4"/>
        <v>0</v>
      </c>
      <c r="AK21" s="4">
        <f t="shared" si="4"/>
        <v>0</v>
      </c>
      <c r="AL21" s="4">
        <f t="shared" si="4"/>
        <v>0.3010299957</v>
      </c>
      <c r="AM21" s="4">
        <f t="shared" si="4"/>
        <v>0</v>
      </c>
      <c r="AN21" s="4">
        <f t="shared" si="4"/>
        <v>0.6989700043</v>
      </c>
      <c r="AO21" s="4">
        <f t="shared" si="4"/>
        <v>1</v>
      </c>
      <c r="AP21" s="4">
        <f t="shared" si="4"/>
        <v>0</v>
      </c>
      <c r="AQ21" s="4">
        <f t="shared" si="4"/>
        <v>1</v>
      </c>
      <c r="AR21" s="4">
        <f t="shared" si="4"/>
        <v>0</v>
      </c>
      <c r="AS21" s="4">
        <f t="shared" si="4"/>
        <v>0</v>
      </c>
      <c r="AT21" s="4">
        <f t="shared" si="4"/>
        <v>0</v>
      </c>
      <c r="AU21" s="4">
        <f t="shared" si="4"/>
        <v>1</v>
      </c>
      <c r="AV21" s="4">
        <f t="shared" si="4"/>
        <v>0</v>
      </c>
    </row>
    <row r="22">
      <c r="A22" s="4">
        <f t="shared" ref="A22:AV22" si="5">A4*A17</f>
        <v>0</v>
      </c>
      <c r="B22" s="4">
        <f t="shared" si="5"/>
        <v>1</v>
      </c>
      <c r="C22" s="4">
        <f t="shared" si="5"/>
        <v>0</v>
      </c>
      <c r="D22" s="4">
        <f t="shared" si="5"/>
        <v>0</v>
      </c>
      <c r="E22" s="4">
        <f t="shared" si="5"/>
        <v>0</v>
      </c>
      <c r="F22" s="4">
        <f t="shared" si="5"/>
        <v>0</v>
      </c>
      <c r="G22" s="4">
        <f t="shared" si="5"/>
        <v>0</v>
      </c>
      <c r="H22" s="4">
        <f t="shared" si="5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4">
        <f t="shared" si="5"/>
        <v>0</v>
      </c>
      <c r="N22" s="4">
        <f t="shared" si="5"/>
        <v>0.6989700043</v>
      </c>
      <c r="O22" s="4">
        <f t="shared" si="5"/>
        <v>0</v>
      </c>
      <c r="P22" s="4">
        <f t="shared" si="5"/>
        <v>0</v>
      </c>
      <c r="Q22" s="4">
        <f t="shared" si="5"/>
        <v>1</v>
      </c>
      <c r="R22" s="4">
        <f t="shared" si="5"/>
        <v>0</v>
      </c>
      <c r="S22" s="4">
        <f t="shared" si="5"/>
        <v>0</v>
      </c>
      <c r="T22" s="4">
        <f t="shared" si="5"/>
        <v>0</v>
      </c>
      <c r="U22" s="4">
        <f t="shared" si="5"/>
        <v>0</v>
      </c>
      <c r="V22" s="4">
        <f t="shared" si="5"/>
        <v>0</v>
      </c>
      <c r="W22" s="4">
        <f t="shared" si="5"/>
        <v>0</v>
      </c>
      <c r="X22" s="4">
        <f t="shared" si="5"/>
        <v>0</v>
      </c>
      <c r="Y22" s="4">
        <f t="shared" si="5"/>
        <v>0.6989700043</v>
      </c>
      <c r="Z22" s="4">
        <f t="shared" si="5"/>
        <v>0</v>
      </c>
      <c r="AA22" s="4">
        <f t="shared" si="5"/>
        <v>0</v>
      </c>
      <c r="AB22" s="4">
        <f t="shared" si="5"/>
        <v>0</v>
      </c>
      <c r="AC22" s="4">
        <f t="shared" si="5"/>
        <v>0</v>
      </c>
      <c r="AD22" s="4">
        <f t="shared" si="5"/>
        <v>1</v>
      </c>
      <c r="AE22" s="4">
        <f t="shared" si="5"/>
        <v>0</v>
      </c>
      <c r="AF22" s="4">
        <f t="shared" si="5"/>
        <v>0</v>
      </c>
      <c r="AG22" s="4">
        <f t="shared" si="5"/>
        <v>0</v>
      </c>
      <c r="AH22" s="4">
        <f t="shared" si="5"/>
        <v>0</v>
      </c>
      <c r="AI22" s="4">
        <f t="shared" si="5"/>
        <v>0</v>
      </c>
      <c r="AJ22" s="4">
        <f t="shared" si="5"/>
        <v>0</v>
      </c>
      <c r="AK22" s="4">
        <f t="shared" si="5"/>
        <v>0</v>
      </c>
      <c r="AL22" s="4">
        <f t="shared" si="5"/>
        <v>0.3010299957</v>
      </c>
      <c r="AM22" s="4">
        <f t="shared" si="5"/>
        <v>0</v>
      </c>
      <c r="AN22" s="4">
        <f t="shared" si="5"/>
        <v>0.6989700043</v>
      </c>
      <c r="AO22" s="4">
        <f t="shared" si="5"/>
        <v>0</v>
      </c>
      <c r="AP22" s="4">
        <f t="shared" si="5"/>
        <v>0</v>
      </c>
      <c r="AQ22" s="4">
        <f t="shared" si="5"/>
        <v>0</v>
      </c>
      <c r="AR22" s="4">
        <f t="shared" si="5"/>
        <v>0</v>
      </c>
      <c r="AS22" s="4">
        <f t="shared" si="5"/>
        <v>0</v>
      </c>
      <c r="AT22" s="4">
        <f t="shared" si="5"/>
        <v>0</v>
      </c>
      <c r="AU22" s="4">
        <f t="shared" si="5"/>
        <v>0</v>
      </c>
      <c r="AV22" s="4">
        <f t="shared" si="5"/>
        <v>0</v>
      </c>
    </row>
    <row r="23">
      <c r="A23" s="4">
        <f t="shared" ref="A23:AV23" si="6">A5*A17</f>
        <v>0</v>
      </c>
      <c r="B23" s="4">
        <f t="shared" si="6"/>
        <v>0</v>
      </c>
      <c r="C23" s="4">
        <f t="shared" si="6"/>
        <v>0</v>
      </c>
      <c r="D23" s="4">
        <f t="shared" si="6"/>
        <v>0</v>
      </c>
      <c r="E23" s="4">
        <f t="shared" si="6"/>
        <v>0</v>
      </c>
      <c r="F23" s="4">
        <f t="shared" si="6"/>
        <v>0</v>
      </c>
      <c r="G23" s="4">
        <f t="shared" si="6"/>
        <v>0</v>
      </c>
      <c r="H23" s="4">
        <f t="shared" si="6"/>
        <v>0</v>
      </c>
      <c r="I23" s="4">
        <f t="shared" si="6"/>
        <v>0.3010299957</v>
      </c>
      <c r="J23" s="4">
        <f t="shared" si="6"/>
        <v>0</v>
      </c>
      <c r="K23" s="4">
        <f t="shared" si="6"/>
        <v>0</v>
      </c>
      <c r="L23" s="4">
        <f t="shared" si="6"/>
        <v>1</v>
      </c>
      <c r="M23" s="4">
        <f t="shared" si="6"/>
        <v>0.6989700043</v>
      </c>
      <c r="N23" s="4">
        <f t="shared" si="6"/>
        <v>0</v>
      </c>
      <c r="O23" s="4">
        <f t="shared" si="6"/>
        <v>0</v>
      </c>
      <c r="P23" s="4">
        <f t="shared" si="6"/>
        <v>0</v>
      </c>
      <c r="Q23" s="4">
        <f t="shared" si="6"/>
        <v>0</v>
      </c>
      <c r="R23" s="4">
        <f t="shared" si="6"/>
        <v>0</v>
      </c>
      <c r="S23" s="4">
        <f t="shared" si="6"/>
        <v>0</v>
      </c>
      <c r="T23" s="4">
        <f t="shared" si="6"/>
        <v>0.5228787453</v>
      </c>
      <c r="U23" s="4">
        <f t="shared" si="6"/>
        <v>0</v>
      </c>
      <c r="V23" s="4">
        <f t="shared" si="6"/>
        <v>0</v>
      </c>
      <c r="W23" s="4">
        <f t="shared" si="6"/>
        <v>0</v>
      </c>
      <c r="X23" s="4">
        <f t="shared" si="6"/>
        <v>0</v>
      </c>
      <c r="Y23" s="4">
        <f t="shared" si="6"/>
        <v>0</v>
      </c>
      <c r="Z23" s="4">
        <f t="shared" si="6"/>
        <v>0</v>
      </c>
      <c r="AA23" s="4">
        <f t="shared" si="6"/>
        <v>0</v>
      </c>
      <c r="AB23" s="4">
        <f t="shared" si="6"/>
        <v>0</v>
      </c>
      <c r="AC23" s="4">
        <f t="shared" si="6"/>
        <v>0</v>
      </c>
      <c r="AD23" s="4">
        <f t="shared" si="6"/>
        <v>0</v>
      </c>
      <c r="AE23" s="4">
        <f t="shared" si="6"/>
        <v>0.6989700043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0.3010299957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  <c r="AQ23" s="4">
        <f t="shared" si="6"/>
        <v>0</v>
      </c>
      <c r="AR23" s="4">
        <f t="shared" si="6"/>
        <v>0</v>
      </c>
      <c r="AS23" s="4">
        <f t="shared" si="6"/>
        <v>0</v>
      </c>
      <c r="AT23" s="4">
        <f t="shared" si="6"/>
        <v>0</v>
      </c>
      <c r="AU23" s="4">
        <f t="shared" si="6"/>
        <v>0</v>
      </c>
      <c r="AV23" s="4">
        <f t="shared" si="6"/>
        <v>0.15490196</v>
      </c>
    </row>
    <row r="24">
      <c r="A24" s="4">
        <f t="shared" ref="A24:AV24" si="7">A6*A17</f>
        <v>0.3979400087</v>
      </c>
      <c r="B24" s="4">
        <f t="shared" si="7"/>
        <v>0</v>
      </c>
      <c r="C24" s="4">
        <f t="shared" si="7"/>
        <v>0</v>
      </c>
      <c r="D24" s="4">
        <f t="shared" si="7"/>
        <v>0</v>
      </c>
      <c r="E24" s="4">
        <f t="shared" si="7"/>
        <v>0</v>
      </c>
      <c r="F24" s="4">
        <f t="shared" si="7"/>
        <v>0</v>
      </c>
      <c r="G24" s="4">
        <f t="shared" si="7"/>
        <v>0</v>
      </c>
      <c r="H24" s="4">
        <f t="shared" si="7"/>
        <v>0</v>
      </c>
      <c r="I24" s="4">
        <f t="shared" si="7"/>
        <v>0.3010299957</v>
      </c>
      <c r="J24" s="4">
        <f t="shared" si="7"/>
        <v>0</v>
      </c>
      <c r="K24" s="4">
        <f t="shared" si="7"/>
        <v>0</v>
      </c>
      <c r="L24" s="4">
        <f t="shared" si="7"/>
        <v>0</v>
      </c>
      <c r="M24" s="4">
        <f t="shared" si="7"/>
        <v>0.6989700043</v>
      </c>
      <c r="N24" s="4">
        <f t="shared" si="7"/>
        <v>0</v>
      </c>
      <c r="O24" s="4">
        <f t="shared" si="7"/>
        <v>0</v>
      </c>
      <c r="P24" s="4">
        <f t="shared" si="7"/>
        <v>0</v>
      </c>
      <c r="Q24" s="4">
        <f t="shared" si="7"/>
        <v>0</v>
      </c>
      <c r="R24" s="4">
        <f t="shared" si="7"/>
        <v>1</v>
      </c>
      <c r="S24" s="4">
        <f t="shared" si="7"/>
        <v>0</v>
      </c>
      <c r="T24" s="4">
        <f t="shared" si="7"/>
        <v>0</v>
      </c>
      <c r="U24" s="4">
        <f t="shared" si="7"/>
        <v>0</v>
      </c>
      <c r="V24" s="4">
        <f t="shared" si="7"/>
        <v>0</v>
      </c>
      <c r="W24" s="4">
        <f t="shared" si="7"/>
        <v>0</v>
      </c>
      <c r="X24" s="4">
        <f t="shared" si="7"/>
        <v>0</v>
      </c>
      <c r="Y24" s="4">
        <f t="shared" si="7"/>
        <v>0</v>
      </c>
      <c r="Z24" s="4">
        <f t="shared" si="7"/>
        <v>0</v>
      </c>
      <c r="AA24" s="4">
        <f t="shared" si="7"/>
        <v>0</v>
      </c>
      <c r="AB24" s="4">
        <f t="shared" si="7"/>
        <v>0</v>
      </c>
      <c r="AC24" s="4">
        <f t="shared" si="7"/>
        <v>0</v>
      </c>
      <c r="AD24" s="4">
        <f t="shared" si="7"/>
        <v>0</v>
      </c>
      <c r="AE24" s="4">
        <f t="shared" si="7"/>
        <v>0.6989700043</v>
      </c>
      <c r="AF24" s="4">
        <f t="shared" si="7"/>
        <v>0</v>
      </c>
      <c r="AG24" s="4">
        <f t="shared" si="7"/>
        <v>0</v>
      </c>
      <c r="AH24" s="4">
        <f t="shared" si="7"/>
        <v>0</v>
      </c>
      <c r="AI24" s="4">
        <f t="shared" si="7"/>
        <v>0</v>
      </c>
      <c r="AJ24" s="4">
        <f t="shared" si="7"/>
        <v>0</v>
      </c>
      <c r="AK24" s="4">
        <f t="shared" si="7"/>
        <v>0</v>
      </c>
      <c r="AL24" s="4">
        <f t="shared" si="7"/>
        <v>0</v>
      </c>
      <c r="AM24" s="4">
        <f t="shared" si="7"/>
        <v>0</v>
      </c>
      <c r="AN24" s="4">
        <f t="shared" si="7"/>
        <v>0</v>
      </c>
      <c r="AO24" s="4">
        <f t="shared" si="7"/>
        <v>0</v>
      </c>
      <c r="AP24" s="4">
        <f t="shared" si="7"/>
        <v>0</v>
      </c>
      <c r="AQ24" s="4">
        <f t="shared" si="7"/>
        <v>0</v>
      </c>
      <c r="AR24" s="4">
        <f t="shared" si="7"/>
        <v>2</v>
      </c>
      <c r="AS24" s="4">
        <f t="shared" si="7"/>
        <v>0</v>
      </c>
      <c r="AT24" s="4">
        <f t="shared" si="7"/>
        <v>0</v>
      </c>
      <c r="AU24" s="4">
        <f t="shared" si="7"/>
        <v>0</v>
      </c>
      <c r="AV24" s="4">
        <f t="shared" si="7"/>
        <v>0.15490196</v>
      </c>
    </row>
    <row r="25">
      <c r="A25" s="4">
        <f t="shared" ref="A25:AV25" si="8">A7*A17</f>
        <v>0.3979400087</v>
      </c>
      <c r="B25" s="4">
        <f t="shared" si="8"/>
        <v>0</v>
      </c>
      <c r="C25" s="4">
        <f t="shared" si="8"/>
        <v>0</v>
      </c>
      <c r="D25" s="4">
        <f t="shared" si="8"/>
        <v>0</v>
      </c>
      <c r="E25" s="4">
        <f t="shared" si="8"/>
        <v>0.6989700043</v>
      </c>
      <c r="F25" s="4">
        <f t="shared" si="8"/>
        <v>0</v>
      </c>
      <c r="G25" s="4">
        <f t="shared" si="8"/>
        <v>0</v>
      </c>
      <c r="H25" s="4">
        <f t="shared" si="8"/>
        <v>0</v>
      </c>
      <c r="I25" s="4">
        <f t="shared" si="8"/>
        <v>0.3010299957</v>
      </c>
      <c r="J25" s="4">
        <f t="shared" si="8"/>
        <v>0</v>
      </c>
      <c r="K25" s="4">
        <f t="shared" si="8"/>
        <v>0</v>
      </c>
      <c r="L25" s="4">
        <f t="shared" si="8"/>
        <v>0</v>
      </c>
      <c r="M25" s="4">
        <f t="shared" si="8"/>
        <v>0</v>
      </c>
      <c r="N25" s="4">
        <f t="shared" si="8"/>
        <v>0</v>
      </c>
      <c r="O25" s="4">
        <f t="shared" si="8"/>
        <v>0</v>
      </c>
      <c r="P25" s="4">
        <f t="shared" si="8"/>
        <v>0</v>
      </c>
      <c r="Q25" s="4">
        <f t="shared" si="8"/>
        <v>0</v>
      </c>
      <c r="R25" s="4">
        <f t="shared" si="8"/>
        <v>0</v>
      </c>
      <c r="S25" s="4">
        <f t="shared" si="8"/>
        <v>0</v>
      </c>
      <c r="T25" s="4">
        <f t="shared" si="8"/>
        <v>0</v>
      </c>
      <c r="U25" s="4">
        <f t="shared" si="8"/>
        <v>0</v>
      </c>
      <c r="V25" s="4">
        <f t="shared" si="8"/>
        <v>0</v>
      </c>
      <c r="W25" s="4">
        <f t="shared" si="8"/>
        <v>0</v>
      </c>
      <c r="X25" s="4">
        <f t="shared" si="8"/>
        <v>1</v>
      </c>
      <c r="Y25" s="4">
        <f t="shared" si="8"/>
        <v>0</v>
      </c>
      <c r="Z25" s="4">
        <f t="shared" si="8"/>
        <v>0</v>
      </c>
      <c r="AA25" s="4">
        <f t="shared" si="8"/>
        <v>0</v>
      </c>
      <c r="AB25" s="4">
        <f t="shared" si="8"/>
        <v>0</v>
      </c>
      <c r="AC25" s="4">
        <f t="shared" si="8"/>
        <v>0</v>
      </c>
      <c r="AD25" s="4">
        <f t="shared" si="8"/>
        <v>0</v>
      </c>
      <c r="AE25" s="4">
        <f t="shared" si="8"/>
        <v>0</v>
      </c>
      <c r="AF25" s="4">
        <f t="shared" si="8"/>
        <v>0</v>
      </c>
      <c r="AG25" s="4">
        <f t="shared" si="8"/>
        <v>0</v>
      </c>
      <c r="AH25" s="4">
        <f t="shared" si="8"/>
        <v>0</v>
      </c>
      <c r="AI25" s="4">
        <f t="shared" si="8"/>
        <v>1</v>
      </c>
      <c r="AJ25" s="4">
        <f t="shared" si="8"/>
        <v>0</v>
      </c>
      <c r="AK25" s="4">
        <f t="shared" si="8"/>
        <v>0</v>
      </c>
      <c r="AL25" s="4">
        <f t="shared" si="8"/>
        <v>0.3010299957</v>
      </c>
      <c r="AM25" s="4">
        <f t="shared" si="8"/>
        <v>0</v>
      </c>
      <c r="AN25" s="4">
        <f t="shared" si="8"/>
        <v>0</v>
      </c>
      <c r="AO25" s="4">
        <f t="shared" si="8"/>
        <v>0</v>
      </c>
      <c r="AP25" s="4">
        <f t="shared" si="8"/>
        <v>1</v>
      </c>
      <c r="AQ25" s="4">
        <f t="shared" si="8"/>
        <v>0</v>
      </c>
      <c r="AR25" s="4">
        <f t="shared" si="8"/>
        <v>0</v>
      </c>
      <c r="AS25" s="4">
        <f t="shared" si="8"/>
        <v>0.5228787453</v>
      </c>
      <c r="AT25" s="4">
        <f t="shared" si="8"/>
        <v>0</v>
      </c>
      <c r="AU25" s="4">
        <f t="shared" si="8"/>
        <v>0</v>
      </c>
      <c r="AV25" s="4">
        <f t="shared" si="8"/>
        <v>0.15490196</v>
      </c>
    </row>
    <row r="26">
      <c r="A26" s="4">
        <f t="shared" ref="A26:AV26" si="9">A8*A17</f>
        <v>0.3979400087</v>
      </c>
      <c r="B26" s="4">
        <f t="shared" si="9"/>
        <v>0</v>
      </c>
      <c r="C26" s="4">
        <f t="shared" si="9"/>
        <v>0</v>
      </c>
      <c r="D26" s="4">
        <f t="shared" si="9"/>
        <v>0</v>
      </c>
      <c r="E26" s="4">
        <f t="shared" si="9"/>
        <v>0</v>
      </c>
      <c r="F26" s="4">
        <f t="shared" si="9"/>
        <v>0</v>
      </c>
      <c r="G26" s="4">
        <f t="shared" si="9"/>
        <v>0</v>
      </c>
      <c r="H26" s="4">
        <f t="shared" si="9"/>
        <v>0</v>
      </c>
      <c r="I26" s="4">
        <f t="shared" si="9"/>
        <v>0</v>
      </c>
      <c r="J26" s="4">
        <f t="shared" si="9"/>
        <v>0</v>
      </c>
      <c r="K26" s="4">
        <f t="shared" si="9"/>
        <v>0</v>
      </c>
      <c r="L26" s="4">
        <f t="shared" si="9"/>
        <v>0</v>
      </c>
      <c r="M26" s="4">
        <f t="shared" si="9"/>
        <v>0</v>
      </c>
      <c r="N26" s="4">
        <f t="shared" si="9"/>
        <v>0</v>
      </c>
      <c r="O26" s="4">
        <f t="shared" si="9"/>
        <v>0</v>
      </c>
      <c r="P26" s="4">
        <f t="shared" si="9"/>
        <v>0</v>
      </c>
      <c r="Q26" s="4">
        <f t="shared" si="9"/>
        <v>0</v>
      </c>
      <c r="R26" s="4">
        <f t="shared" si="9"/>
        <v>0</v>
      </c>
      <c r="S26" s="4">
        <f t="shared" si="9"/>
        <v>0</v>
      </c>
      <c r="T26" s="4">
        <f t="shared" si="9"/>
        <v>0.5228787453</v>
      </c>
      <c r="U26" s="4">
        <f t="shared" si="9"/>
        <v>1</v>
      </c>
      <c r="V26" s="4">
        <f t="shared" si="9"/>
        <v>0</v>
      </c>
      <c r="W26" s="4">
        <f t="shared" si="9"/>
        <v>1</v>
      </c>
      <c r="X26" s="4">
        <f t="shared" si="9"/>
        <v>0</v>
      </c>
      <c r="Y26" s="4">
        <f t="shared" si="9"/>
        <v>0</v>
      </c>
      <c r="Z26" s="4">
        <f t="shared" si="9"/>
        <v>0</v>
      </c>
      <c r="AA26" s="4">
        <f t="shared" si="9"/>
        <v>0</v>
      </c>
      <c r="AB26" s="4">
        <f t="shared" si="9"/>
        <v>0</v>
      </c>
      <c r="AC26" s="4">
        <f t="shared" si="9"/>
        <v>0</v>
      </c>
      <c r="AD26" s="4">
        <f t="shared" si="9"/>
        <v>0</v>
      </c>
      <c r="AE26" s="4">
        <f t="shared" si="9"/>
        <v>0</v>
      </c>
      <c r="AF26" s="4">
        <f t="shared" si="9"/>
        <v>1</v>
      </c>
      <c r="AG26" s="4">
        <f t="shared" si="9"/>
        <v>0</v>
      </c>
      <c r="AH26" s="4">
        <f t="shared" si="9"/>
        <v>0</v>
      </c>
      <c r="AI26" s="4">
        <f t="shared" si="9"/>
        <v>0</v>
      </c>
      <c r="AJ26" s="4">
        <f t="shared" si="9"/>
        <v>0</v>
      </c>
      <c r="AK26" s="4">
        <f t="shared" si="9"/>
        <v>0</v>
      </c>
      <c r="AL26" s="4">
        <f t="shared" si="9"/>
        <v>0.3010299957</v>
      </c>
      <c r="AM26" s="4">
        <f t="shared" si="9"/>
        <v>0.6989700043</v>
      </c>
      <c r="AN26" s="4">
        <f t="shared" si="9"/>
        <v>0</v>
      </c>
      <c r="AO26" s="4">
        <f t="shared" si="9"/>
        <v>0</v>
      </c>
      <c r="AP26" s="4">
        <f t="shared" si="9"/>
        <v>0</v>
      </c>
      <c r="AQ26" s="4">
        <f t="shared" si="9"/>
        <v>0</v>
      </c>
      <c r="AR26" s="4">
        <f t="shared" si="9"/>
        <v>0</v>
      </c>
      <c r="AS26" s="4">
        <f t="shared" si="9"/>
        <v>0.5228787453</v>
      </c>
      <c r="AT26" s="4">
        <f t="shared" si="9"/>
        <v>0</v>
      </c>
      <c r="AU26" s="4">
        <f t="shared" si="9"/>
        <v>0</v>
      </c>
      <c r="AV26" s="4">
        <f t="shared" si="9"/>
        <v>0</v>
      </c>
    </row>
    <row r="27">
      <c r="A27" s="4">
        <f t="shared" ref="A27:AV27" si="10">A9*A17</f>
        <v>0</v>
      </c>
      <c r="B27" s="4">
        <f t="shared" si="10"/>
        <v>0</v>
      </c>
      <c r="C27" s="4">
        <f t="shared" si="10"/>
        <v>0</v>
      </c>
      <c r="D27" s="4">
        <f t="shared" si="10"/>
        <v>1</v>
      </c>
      <c r="E27" s="4">
        <f t="shared" si="10"/>
        <v>0.6989700043</v>
      </c>
      <c r="F27" s="4">
        <f t="shared" si="10"/>
        <v>0</v>
      </c>
      <c r="G27" s="4">
        <f t="shared" si="10"/>
        <v>0</v>
      </c>
      <c r="H27" s="4">
        <f t="shared" si="10"/>
        <v>0</v>
      </c>
      <c r="I27" s="4">
        <f t="shared" si="10"/>
        <v>0.3010299957</v>
      </c>
      <c r="J27" s="4">
        <f t="shared" si="10"/>
        <v>0</v>
      </c>
      <c r="K27" s="4">
        <f t="shared" si="10"/>
        <v>0</v>
      </c>
      <c r="L27" s="4">
        <f t="shared" si="10"/>
        <v>0</v>
      </c>
      <c r="M27" s="4">
        <f t="shared" si="10"/>
        <v>0</v>
      </c>
      <c r="N27" s="4">
        <f t="shared" si="10"/>
        <v>0</v>
      </c>
      <c r="O27" s="4">
        <f t="shared" si="10"/>
        <v>1</v>
      </c>
      <c r="P27" s="4">
        <f t="shared" si="10"/>
        <v>1</v>
      </c>
      <c r="Q27" s="4">
        <f t="shared" si="10"/>
        <v>0</v>
      </c>
      <c r="R27" s="4">
        <f t="shared" si="10"/>
        <v>0</v>
      </c>
      <c r="S27" s="4">
        <f t="shared" si="10"/>
        <v>0</v>
      </c>
      <c r="T27" s="4">
        <f t="shared" si="10"/>
        <v>0</v>
      </c>
      <c r="U27" s="4">
        <f t="shared" si="10"/>
        <v>0</v>
      </c>
      <c r="V27" s="4">
        <f t="shared" si="10"/>
        <v>0</v>
      </c>
      <c r="W27" s="4">
        <f t="shared" si="10"/>
        <v>0</v>
      </c>
      <c r="X27" s="4">
        <f t="shared" si="10"/>
        <v>0</v>
      </c>
      <c r="Y27" s="4">
        <f t="shared" si="10"/>
        <v>0</v>
      </c>
      <c r="Z27" s="4">
        <f t="shared" si="10"/>
        <v>0</v>
      </c>
      <c r="AA27" s="4">
        <f t="shared" si="10"/>
        <v>0</v>
      </c>
      <c r="AB27" s="4">
        <f t="shared" si="10"/>
        <v>0</v>
      </c>
      <c r="AC27" s="4">
        <f t="shared" si="10"/>
        <v>0</v>
      </c>
      <c r="AD27" s="4">
        <f t="shared" si="10"/>
        <v>0</v>
      </c>
      <c r="AE27" s="4">
        <f t="shared" si="10"/>
        <v>0</v>
      </c>
      <c r="AF27" s="4">
        <f t="shared" si="10"/>
        <v>0</v>
      </c>
      <c r="AG27" s="4">
        <f t="shared" si="10"/>
        <v>0</v>
      </c>
      <c r="AH27" s="4">
        <f t="shared" si="10"/>
        <v>0</v>
      </c>
      <c r="AI27" s="4">
        <f t="shared" si="10"/>
        <v>0</v>
      </c>
      <c r="AJ27" s="4">
        <f t="shared" si="10"/>
        <v>0</v>
      </c>
      <c r="AK27" s="4">
        <f t="shared" si="10"/>
        <v>0</v>
      </c>
      <c r="AL27" s="4">
        <f t="shared" si="10"/>
        <v>0</v>
      </c>
      <c r="AM27" s="4">
        <f t="shared" si="10"/>
        <v>0</v>
      </c>
      <c r="AN27" s="4">
        <f t="shared" si="10"/>
        <v>0</v>
      </c>
      <c r="AO27" s="4">
        <f t="shared" si="10"/>
        <v>0</v>
      </c>
      <c r="AP27" s="4">
        <f t="shared" si="10"/>
        <v>0</v>
      </c>
      <c r="AQ27" s="4">
        <f t="shared" si="10"/>
        <v>0</v>
      </c>
      <c r="AR27" s="4">
        <f t="shared" si="10"/>
        <v>0</v>
      </c>
      <c r="AS27" s="4">
        <f t="shared" si="10"/>
        <v>0</v>
      </c>
      <c r="AT27" s="4">
        <f t="shared" si="10"/>
        <v>0</v>
      </c>
      <c r="AU27" s="4">
        <f t="shared" si="10"/>
        <v>0</v>
      </c>
      <c r="AV27" s="4">
        <f t="shared" si="10"/>
        <v>0.15490196</v>
      </c>
    </row>
    <row r="28">
      <c r="A28" s="4">
        <f t="shared" ref="A28:AV28" si="11">A10*A17</f>
        <v>0.3979400087</v>
      </c>
      <c r="B28" s="4">
        <f t="shared" si="11"/>
        <v>0</v>
      </c>
      <c r="C28" s="4">
        <f t="shared" si="11"/>
        <v>0</v>
      </c>
      <c r="D28" s="4">
        <f t="shared" si="11"/>
        <v>0</v>
      </c>
      <c r="E28" s="4">
        <f t="shared" si="11"/>
        <v>0</v>
      </c>
      <c r="F28" s="4">
        <f t="shared" si="11"/>
        <v>1</v>
      </c>
      <c r="G28" s="4">
        <f t="shared" si="11"/>
        <v>0</v>
      </c>
      <c r="H28" s="4">
        <f t="shared" si="11"/>
        <v>1</v>
      </c>
      <c r="I28" s="4">
        <f t="shared" si="11"/>
        <v>0.3010299957</v>
      </c>
      <c r="J28" s="4">
        <f t="shared" si="11"/>
        <v>0</v>
      </c>
      <c r="K28" s="4">
        <f t="shared" si="11"/>
        <v>0</v>
      </c>
      <c r="L28" s="4">
        <f t="shared" si="11"/>
        <v>0</v>
      </c>
      <c r="M28" s="4">
        <f t="shared" si="11"/>
        <v>0</v>
      </c>
      <c r="N28" s="4">
        <f t="shared" si="11"/>
        <v>0</v>
      </c>
      <c r="O28" s="4">
        <f t="shared" si="11"/>
        <v>0</v>
      </c>
      <c r="P28" s="4">
        <f t="shared" si="11"/>
        <v>0</v>
      </c>
      <c r="Q28" s="4">
        <f t="shared" si="11"/>
        <v>0</v>
      </c>
      <c r="R28" s="4">
        <f t="shared" si="11"/>
        <v>0</v>
      </c>
      <c r="S28" s="4">
        <f t="shared" si="11"/>
        <v>1</v>
      </c>
      <c r="T28" s="4">
        <f t="shared" si="11"/>
        <v>0.5228787453</v>
      </c>
      <c r="U28" s="4">
        <f t="shared" si="11"/>
        <v>0</v>
      </c>
      <c r="V28" s="4">
        <f t="shared" si="11"/>
        <v>0</v>
      </c>
      <c r="W28" s="4">
        <f t="shared" si="11"/>
        <v>0</v>
      </c>
      <c r="X28" s="4">
        <f t="shared" si="11"/>
        <v>0</v>
      </c>
      <c r="Y28" s="4">
        <f t="shared" si="11"/>
        <v>0</v>
      </c>
      <c r="Z28" s="4">
        <f t="shared" si="11"/>
        <v>0</v>
      </c>
      <c r="AA28" s="4">
        <f t="shared" si="11"/>
        <v>0</v>
      </c>
      <c r="AB28" s="4">
        <f t="shared" si="11"/>
        <v>0</v>
      </c>
      <c r="AC28" s="4">
        <f t="shared" si="11"/>
        <v>0</v>
      </c>
      <c r="AD28" s="4">
        <f t="shared" si="11"/>
        <v>0</v>
      </c>
      <c r="AE28" s="4">
        <f t="shared" si="11"/>
        <v>0</v>
      </c>
      <c r="AF28" s="4">
        <f t="shared" si="11"/>
        <v>0</v>
      </c>
      <c r="AG28" s="4">
        <f t="shared" si="11"/>
        <v>0</v>
      </c>
      <c r="AH28" s="4">
        <f t="shared" si="11"/>
        <v>0</v>
      </c>
      <c r="AI28" s="4">
        <f t="shared" si="11"/>
        <v>0</v>
      </c>
      <c r="AJ28" s="4">
        <f t="shared" si="11"/>
        <v>0</v>
      </c>
      <c r="AK28" s="4">
        <f t="shared" si="11"/>
        <v>0</v>
      </c>
      <c r="AL28" s="4">
        <f t="shared" si="11"/>
        <v>0</v>
      </c>
      <c r="AM28" s="4">
        <f t="shared" si="11"/>
        <v>0.6989700043</v>
      </c>
      <c r="AN28" s="4">
        <f t="shared" si="11"/>
        <v>0</v>
      </c>
      <c r="AO28" s="4">
        <f t="shared" si="11"/>
        <v>0</v>
      </c>
      <c r="AP28" s="4">
        <f t="shared" si="11"/>
        <v>0</v>
      </c>
      <c r="AQ28" s="4">
        <f t="shared" si="11"/>
        <v>0</v>
      </c>
      <c r="AR28" s="4">
        <f t="shared" si="11"/>
        <v>0</v>
      </c>
      <c r="AS28" s="4">
        <f t="shared" si="11"/>
        <v>0.5228787453</v>
      </c>
      <c r="AT28" s="4">
        <f t="shared" si="11"/>
        <v>0</v>
      </c>
      <c r="AU28" s="4">
        <f t="shared" si="11"/>
        <v>0</v>
      </c>
      <c r="AV28" s="4">
        <f t="shared" si="11"/>
        <v>0.15490196</v>
      </c>
    </row>
    <row r="29">
      <c r="A29" s="4">
        <f t="shared" ref="A29:AV29" si="12">A11*A17</f>
        <v>0</v>
      </c>
      <c r="B29" s="4">
        <f t="shared" si="12"/>
        <v>0</v>
      </c>
      <c r="C29" s="4">
        <f t="shared" si="12"/>
        <v>1</v>
      </c>
      <c r="D29" s="4">
        <f t="shared" si="12"/>
        <v>0</v>
      </c>
      <c r="E29" s="4">
        <f t="shared" si="12"/>
        <v>0</v>
      </c>
      <c r="F29" s="4">
        <f t="shared" si="12"/>
        <v>0</v>
      </c>
      <c r="G29" s="4">
        <f t="shared" si="12"/>
        <v>1</v>
      </c>
      <c r="H29" s="4">
        <f t="shared" si="12"/>
        <v>0</v>
      </c>
      <c r="I29" s="4">
        <f t="shared" si="12"/>
        <v>0</v>
      </c>
      <c r="J29" s="4">
        <f t="shared" si="12"/>
        <v>1</v>
      </c>
      <c r="K29" s="4">
        <f t="shared" si="12"/>
        <v>1</v>
      </c>
      <c r="L29" s="4">
        <f t="shared" si="12"/>
        <v>0</v>
      </c>
      <c r="M29" s="4">
        <f t="shared" si="12"/>
        <v>0</v>
      </c>
      <c r="N29" s="4">
        <f t="shared" si="12"/>
        <v>0</v>
      </c>
      <c r="O29" s="4">
        <f t="shared" si="12"/>
        <v>0</v>
      </c>
      <c r="P29" s="4">
        <f t="shared" si="12"/>
        <v>0</v>
      </c>
      <c r="Q29" s="4">
        <f t="shared" si="12"/>
        <v>0</v>
      </c>
      <c r="R29" s="4">
        <f t="shared" si="12"/>
        <v>0</v>
      </c>
      <c r="S29" s="4">
        <f t="shared" si="12"/>
        <v>0</v>
      </c>
      <c r="T29" s="4">
        <f t="shared" si="12"/>
        <v>0</v>
      </c>
      <c r="U29" s="4">
        <f t="shared" si="12"/>
        <v>0</v>
      </c>
      <c r="V29" s="4">
        <f t="shared" si="12"/>
        <v>0</v>
      </c>
      <c r="W29" s="4">
        <f t="shared" si="12"/>
        <v>0</v>
      </c>
      <c r="X29" s="4">
        <f t="shared" si="12"/>
        <v>0</v>
      </c>
      <c r="Y29" s="4">
        <f t="shared" si="12"/>
        <v>0</v>
      </c>
      <c r="Z29" s="4">
        <f t="shared" si="12"/>
        <v>1</v>
      </c>
      <c r="AA29" s="4">
        <f t="shared" si="12"/>
        <v>0</v>
      </c>
      <c r="AB29" s="4">
        <f t="shared" si="12"/>
        <v>0.6989700043</v>
      </c>
      <c r="AC29" s="4">
        <f t="shared" si="12"/>
        <v>1</v>
      </c>
      <c r="AD29" s="4">
        <f t="shared" si="12"/>
        <v>0</v>
      </c>
      <c r="AE29" s="4">
        <f t="shared" si="12"/>
        <v>0</v>
      </c>
      <c r="AF29" s="4">
        <f t="shared" si="12"/>
        <v>0</v>
      </c>
      <c r="AG29" s="4">
        <f t="shared" si="12"/>
        <v>0</v>
      </c>
      <c r="AH29" s="4">
        <f t="shared" si="12"/>
        <v>1</v>
      </c>
      <c r="AI29" s="4">
        <f t="shared" si="12"/>
        <v>0</v>
      </c>
      <c r="AJ29" s="4">
        <f t="shared" si="12"/>
        <v>0</v>
      </c>
      <c r="AK29" s="4">
        <f t="shared" si="12"/>
        <v>0</v>
      </c>
      <c r="AL29" s="4">
        <f t="shared" si="12"/>
        <v>0</v>
      </c>
      <c r="AM29" s="4">
        <f t="shared" si="12"/>
        <v>0</v>
      </c>
      <c r="AN29" s="4">
        <f t="shared" si="12"/>
        <v>0</v>
      </c>
      <c r="AO29" s="4">
        <f t="shared" si="12"/>
        <v>0</v>
      </c>
      <c r="AP29" s="4">
        <f t="shared" si="12"/>
        <v>0</v>
      </c>
      <c r="AQ29" s="4">
        <f t="shared" si="12"/>
        <v>0</v>
      </c>
      <c r="AR29" s="4">
        <f t="shared" si="12"/>
        <v>0</v>
      </c>
      <c r="AS29" s="4">
        <f t="shared" si="12"/>
        <v>0</v>
      </c>
      <c r="AT29" s="4">
        <f t="shared" si="12"/>
        <v>0.6989700043</v>
      </c>
      <c r="AU29" s="4">
        <f t="shared" si="12"/>
        <v>0</v>
      </c>
      <c r="AV29" s="4">
        <f t="shared" si="12"/>
        <v>0.15490196</v>
      </c>
    </row>
    <row r="31">
      <c r="A31" s="3"/>
    </row>
    <row r="35">
      <c r="E35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106</v>
      </c>
      <c r="B1" s="3" t="s">
        <v>107</v>
      </c>
      <c r="C1" s="3" t="s">
        <v>108</v>
      </c>
    </row>
    <row r="2">
      <c r="A2" s="3">
        <v>28.0</v>
      </c>
      <c r="B2" s="2" t="s">
        <v>81</v>
      </c>
      <c r="C2" s="11">
        <v>0.03226839963269368</v>
      </c>
    </row>
    <row r="3">
      <c r="A3" s="3">
        <v>46.0</v>
      </c>
      <c r="B3" s="2" t="s">
        <v>99</v>
      </c>
      <c r="C3" s="11">
        <v>0.03226839963269368</v>
      </c>
    </row>
    <row r="4">
      <c r="A4" s="3">
        <v>38.0</v>
      </c>
      <c r="B4" s="2" t="s">
        <v>91</v>
      </c>
      <c r="C4" s="11">
        <v>0.03485155452898547</v>
      </c>
    </row>
    <row r="5">
      <c r="A5" s="3">
        <v>3.0</v>
      </c>
      <c r="B5" s="2" t="s">
        <v>56</v>
      </c>
      <c r="C5" s="11">
        <v>0.05482464855095848</v>
      </c>
    </row>
    <row r="6">
      <c r="A6" s="3">
        <v>4.0</v>
      </c>
      <c r="B6" s="2" t="s">
        <v>57</v>
      </c>
      <c r="C6" s="11">
        <v>0.05482464855095848</v>
      </c>
    </row>
    <row r="7">
      <c r="A7" s="3">
        <v>6.0</v>
      </c>
      <c r="B7" s="2" t="s">
        <v>59</v>
      </c>
      <c r="C7" s="11">
        <v>0.05482464855095848</v>
      </c>
    </row>
    <row r="8">
      <c r="A8" s="3">
        <v>7.0</v>
      </c>
      <c r="B8" s="2" t="s">
        <v>60</v>
      </c>
      <c r="C8" s="11">
        <v>0.05482464855095848</v>
      </c>
    </row>
    <row r="9">
      <c r="A9" s="3">
        <v>8.0</v>
      </c>
      <c r="B9" s="2" t="s">
        <v>61</v>
      </c>
      <c r="C9" s="11">
        <v>0.05482464855095848</v>
      </c>
    </row>
    <row r="10">
      <c r="A10" s="3">
        <v>10.0</v>
      </c>
      <c r="B10" s="2" t="s">
        <v>63</v>
      </c>
      <c r="C10" s="11">
        <v>0.05482464855095848</v>
      </c>
    </row>
    <row r="11">
      <c r="A11" s="3">
        <v>11.0</v>
      </c>
      <c r="B11" s="2" t="s">
        <v>64</v>
      </c>
      <c r="C11" s="11">
        <v>0.05482464855095848</v>
      </c>
    </row>
    <row r="12">
      <c r="A12" s="3">
        <v>12.0</v>
      </c>
      <c r="B12" s="2" t="s">
        <v>65</v>
      </c>
      <c r="C12" s="11">
        <v>0.05482464855095848</v>
      </c>
    </row>
    <row r="13">
      <c r="A13" s="3">
        <v>15.0</v>
      </c>
      <c r="B13" s="2" t="s">
        <v>68</v>
      </c>
      <c r="C13" s="11">
        <v>0.05482464855095848</v>
      </c>
    </row>
    <row r="14">
      <c r="A14" s="3">
        <v>16.0</v>
      </c>
      <c r="B14" s="2" t="s">
        <v>69</v>
      </c>
      <c r="C14" s="11">
        <v>0.05482464855095848</v>
      </c>
    </row>
    <row r="15">
      <c r="A15" s="3">
        <v>18.0</v>
      </c>
      <c r="B15" s="2" t="s">
        <v>71</v>
      </c>
      <c r="C15" s="11">
        <v>0.05482464855095848</v>
      </c>
    </row>
    <row r="16">
      <c r="A16" s="3">
        <v>19.0</v>
      </c>
      <c r="B16" s="2" t="s">
        <v>72</v>
      </c>
      <c r="C16" s="11">
        <v>0.05482464855095848</v>
      </c>
    </row>
    <row r="17">
      <c r="A17" s="3">
        <v>21.0</v>
      </c>
      <c r="B17" s="2" t="s">
        <v>74</v>
      </c>
      <c r="C17" s="11">
        <v>0.05482464855095848</v>
      </c>
    </row>
    <row r="18">
      <c r="A18" s="3">
        <v>23.0</v>
      </c>
      <c r="B18" s="2" t="s">
        <v>76</v>
      </c>
      <c r="C18" s="11">
        <v>0.05482464855095848</v>
      </c>
    </row>
    <row r="19">
      <c r="A19" s="3">
        <v>24.0</v>
      </c>
      <c r="B19" s="2" t="s">
        <v>77</v>
      </c>
      <c r="C19" s="11">
        <v>0.05482464855095848</v>
      </c>
    </row>
    <row r="20">
      <c r="A20" s="3">
        <v>26.0</v>
      </c>
      <c r="B20" s="2" t="s">
        <v>79</v>
      </c>
      <c r="C20" s="11">
        <v>0.05482464855095848</v>
      </c>
    </row>
    <row r="21">
      <c r="A21" s="3">
        <v>29.0</v>
      </c>
      <c r="B21" s="2" t="s">
        <v>82</v>
      </c>
      <c r="C21" s="11">
        <v>0.05482464855095848</v>
      </c>
    </row>
    <row r="22">
      <c r="A22" s="3">
        <v>32.0</v>
      </c>
      <c r="B22" s="2" t="s">
        <v>85</v>
      </c>
      <c r="C22" s="11">
        <v>0.05482464855095848</v>
      </c>
    </row>
    <row r="23">
      <c r="A23" s="3">
        <v>34.0</v>
      </c>
      <c r="B23" s="2" t="s">
        <v>87</v>
      </c>
      <c r="C23" s="11">
        <v>0.05482464855095848</v>
      </c>
    </row>
    <row r="24">
      <c r="A24" s="3">
        <v>35.0</v>
      </c>
      <c r="B24" s="2" t="s">
        <v>88</v>
      </c>
      <c r="C24" s="11">
        <v>0.05482464855095848</v>
      </c>
    </row>
    <row r="25">
      <c r="A25" s="3">
        <v>42.0</v>
      </c>
      <c r="B25" s="2" t="s">
        <v>95</v>
      </c>
      <c r="C25" s="11">
        <v>0.05482464855095848</v>
      </c>
    </row>
    <row r="26">
      <c r="A26" s="3">
        <v>44.0</v>
      </c>
      <c r="B26" s="2" t="s">
        <v>97</v>
      </c>
      <c r="C26" s="11">
        <v>0.05482464855095848</v>
      </c>
    </row>
    <row r="27">
      <c r="A27" s="3">
        <v>5.0</v>
      </c>
      <c r="B27" s="2" t="s">
        <v>58</v>
      </c>
      <c r="C27" s="11">
        <v>0.11774369686002906</v>
      </c>
    </row>
    <row r="28">
      <c r="A28" s="3">
        <v>13.0</v>
      </c>
      <c r="B28" s="2" t="s">
        <v>66</v>
      </c>
      <c r="C28" s="11">
        <v>0.11774369686002906</v>
      </c>
    </row>
    <row r="29">
      <c r="A29" s="3">
        <v>31.0</v>
      </c>
      <c r="B29" s="2" t="s">
        <v>84</v>
      </c>
      <c r="C29" s="11">
        <v>0.11774369686002906</v>
      </c>
    </row>
    <row r="30">
      <c r="A30" s="3">
        <v>39.0</v>
      </c>
      <c r="B30" s="2" t="s">
        <v>92</v>
      </c>
      <c r="C30" s="11">
        <v>0.11774369686002906</v>
      </c>
    </row>
    <row r="31">
      <c r="A31" s="3">
        <v>20.0</v>
      </c>
      <c r="B31" s="2" t="s">
        <v>73</v>
      </c>
      <c r="C31" s="11">
        <v>0.1916312039760235</v>
      </c>
    </row>
    <row r="32">
      <c r="A32" s="3">
        <v>45.0</v>
      </c>
      <c r="B32" s="2" t="s">
        <v>98</v>
      </c>
      <c r="C32" s="11">
        <v>0.1916312039760235</v>
      </c>
    </row>
    <row r="33">
      <c r="A33" s="3">
        <v>48.0</v>
      </c>
      <c r="B33" s="2" t="s">
        <v>101</v>
      </c>
      <c r="C33" s="11">
        <v>0.19163120397602407</v>
      </c>
    </row>
    <row r="34">
      <c r="A34" s="3">
        <v>2.0</v>
      </c>
      <c r="B34" s="2" t="s">
        <v>55</v>
      </c>
      <c r="C34" s="11">
        <v>0.19350684334224244</v>
      </c>
    </row>
    <row r="35">
      <c r="A35" s="3">
        <v>17.0</v>
      </c>
      <c r="B35" s="2" t="s">
        <v>70</v>
      </c>
      <c r="C35" s="11">
        <v>0.19350684334224244</v>
      </c>
    </row>
    <row r="36">
      <c r="A36" s="3">
        <v>22.0</v>
      </c>
      <c r="B36" s="2" t="s">
        <v>75</v>
      </c>
      <c r="C36" s="11">
        <v>0.19350684334224244</v>
      </c>
    </row>
    <row r="37">
      <c r="A37" s="3">
        <v>27.0</v>
      </c>
      <c r="B37" s="2" t="s">
        <v>80</v>
      </c>
      <c r="C37" s="11">
        <v>0.19350684334224244</v>
      </c>
    </row>
    <row r="38">
      <c r="A38" s="3">
        <v>30.0</v>
      </c>
      <c r="B38" s="2" t="s">
        <v>83</v>
      </c>
      <c r="C38" s="11">
        <v>0.19350684334224244</v>
      </c>
    </row>
    <row r="39">
      <c r="A39" s="3">
        <v>33.0</v>
      </c>
      <c r="B39" s="2" t="s">
        <v>86</v>
      </c>
      <c r="C39" s="11">
        <v>0.19350684334224244</v>
      </c>
    </row>
    <row r="40">
      <c r="A40" s="3">
        <v>36.0</v>
      </c>
      <c r="B40" s="2" t="s">
        <v>89</v>
      </c>
      <c r="C40" s="11">
        <v>0.19350684334224244</v>
      </c>
    </row>
    <row r="41">
      <c r="A41" s="3">
        <v>37.0</v>
      </c>
      <c r="B41" s="2" t="s">
        <v>90</v>
      </c>
      <c r="C41" s="11">
        <v>0.19350684334224244</v>
      </c>
    </row>
    <row r="42">
      <c r="A42" s="3">
        <v>41.0</v>
      </c>
      <c r="B42" s="2" t="s">
        <v>94</v>
      </c>
      <c r="C42" s="11">
        <v>0.19350684334224244</v>
      </c>
    </row>
    <row r="43">
      <c r="A43" s="3">
        <v>43.0</v>
      </c>
      <c r="B43" s="2" t="s">
        <v>96</v>
      </c>
      <c r="C43" s="11">
        <v>0.19350684334224244</v>
      </c>
    </row>
    <row r="44">
      <c r="A44" s="3">
        <v>47.0</v>
      </c>
      <c r="B44" s="2" t="s">
        <v>100</v>
      </c>
      <c r="C44" s="11">
        <v>0.19350684334224244</v>
      </c>
    </row>
    <row r="45">
      <c r="A45" s="3">
        <v>1.0</v>
      </c>
      <c r="B45" s="2" t="s">
        <v>54</v>
      </c>
      <c r="C45" s="11">
        <v>0.28129089920000006</v>
      </c>
    </row>
    <row r="46">
      <c r="A46" s="3">
        <v>9.0</v>
      </c>
      <c r="B46" s="2" t="s">
        <v>62</v>
      </c>
      <c r="C46" s="11">
        <v>0.3958156019726663</v>
      </c>
    </row>
    <row r="47">
      <c r="A47" s="3">
        <v>14.0</v>
      </c>
      <c r="B47" s="2" t="s">
        <v>67</v>
      </c>
      <c r="C47" s="11">
        <v>0.4464393446403228</v>
      </c>
    </row>
    <row r="48">
      <c r="A48" s="3">
        <v>25.0</v>
      </c>
      <c r="B48" s="2" t="s">
        <v>78</v>
      </c>
      <c r="C48" s="11">
        <v>0.4464393446403228</v>
      </c>
    </row>
    <row r="49">
      <c r="A49" s="3">
        <v>40.0</v>
      </c>
      <c r="B49" s="2" t="s">
        <v>93</v>
      </c>
      <c r="C49" s="11">
        <v>0.4464393446403228</v>
      </c>
    </row>
  </sheetData>
  <autoFilter ref="$A$1:$C$49">
    <sortState ref="A1:C49">
      <sortCondition ref="C1:C4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106</v>
      </c>
      <c r="B1" s="3" t="s">
        <v>107</v>
      </c>
      <c r="C1" s="3" t="s">
        <v>108</v>
      </c>
    </row>
    <row r="2">
      <c r="A2" s="3">
        <v>3.0</v>
      </c>
      <c r="B2" s="2" t="s">
        <v>56</v>
      </c>
      <c r="C2" s="11">
        <v>0.47619047619047616</v>
      </c>
    </row>
    <row r="3">
      <c r="A3" s="3">
        <v>4.0</v>
      </c>
      <c r="B3" s="2" t="s">
        <v>57</v>
      </c>
      <c r="C3" s="11">
        <v>0.47619047619047616</v>
      </c>
    </row>
    <row r="4">
      <c r="A4" s="3">
        <v>6.0</v>
      </c>
      <c r="B4" s="2" t="s">
        <v>59</v>
      </c>
      <c r="C4" s="11">
        <v>0.47619047619047616</v>
      </c>
    </row>
    <row r="5">
      <c r="A5" s="3">
        <v>7.0</v>
      </c>
      <c r="B5" s="2" t="s">
        <v>60</v>
      </c>
      <c r="C5" s="11">
        <v>0.47619047619047616</v>
      </c>
    </row>
    <row r="6">
      <c r="A6" s="3">
        <v>8.0</v>
      </c>
      <c r="B6" s="2" t="s">
        <v>61</v>
      </c>
      <c r="C6" s="11">
        <v>0.47619047619047616</v>
      </c>
    </row>
    <row r="7">
      <c r="A7" s="3">
        <v>10.0</v>
      </c>
      <c r="B7" s="2" t="s">
        <v>63</v>
      </c>
      <c r="C7" s="11">
        <v>0.47619047619047616</v>
      </c>
    </row>
    <row r="8">
      <c r="A8" s="3">
        <v>11.0</v>
      </c>
      <c r="B8" s="2" t="s">
        <v>64</v>
      </c>
      <c r="C8" s="11">
        <v>0.47619047619047616</v>
      </c>
    </row>
    <row r="9">
      <c r="A9" s="3">
        <v>12.0</v>
      </c>
      <c r="B9" s="2" t="s">
        <v>65</v>
      </c>
      <c r="C9" s="11">
        <v>0.47619047619047616</v>
      </c>
    </row>
    <row r="10">
      <c r="A10" s="3">
        <v>15.0</v>
      </c>
      <c r="B10" s="2" t="s">
        <v>68</v>
      </c>
      <c r="C10" s="11">
        <v>0.47619047619047616</v>
      </c>
    </row>
    <row r="11">
      <c r="A11" s="3">
        <v>16.0</v>
      </c>
      <c r="B11" s="2" t="s">
        <v>69</v>
      </c>
      <c r="C11" s="11">
        <v>0.47619047619047616</v>
      </c>
    </row>
    <row r="12">
      <c r="A12" s="3">
        <v>18.0</v>
      </c>
      <c r="B12" s="2" t="s">
        <v>71</v>
      </c>
      <c r="C12" s="11">
        <v>0.47619047619047616</v>
      </c>
    </row>
    <row r="13">
      <c r="A13" s="3">
        <v>19.0</v>
      </c>
      <c r="B13" s="2" t="s">
        <v>72</v>
      </c>
      <c r="C13" s="11">
        <v>0.47619047619047616</v>
      </c>
    </row>
    <row r="14">
      <c r="A14" s="3">
        <v>21.0</v>
      </c>
      <c r="B14" s="2" t="s">
        <v>74</v>
      </c>
      <c r="C14" s="11">
        <v>0.47619047619047616</v>
      </c>
    </row>
    <row r="15">
      <c r="A15" s="3">
        <v>23.0</v>
      </c>
      <c r="B15" s="2" t="s">
        <v>76</v>
      </c>
      <c r="C15" s="11">
        <v>0.47619047619047616</v>
      </c>
    </row>
    <row r="16">
      <c r="A16" s="3">
        <v>24.0</v>
      </c>
      <c r="B16" s="2" t="s">
        <v>77</v>
      </c>
      <c r="C16" s="11">
        <v>0.47619047619047616</v>
      </c>
    </row>
    <row r="17">
      <c r="A17" s="3">
        <v>26.0</v>
      </c>
      <c r="B17" s="2" t="s">
        <v>79</v>
      </c>
      <c r="C17" s="11">
        <v>0.47619047619047616</v>
      </c>
    </row>
    <row r="18">
      <c r="A18" s="3">
        <v>28.0</v>
      </c>
      <c r="B18" s="2" t="s">
        <v>81</v>
      </c>
      <c r="C18" s="11">
        <v>0.47619047619047616</v>
      </c>
    </row>
    <row r="19">
      <c r="A19" s="3">
        <v>29.0</v>
      </c>
      <c r="B19" s="2" t="s">
        <v>82</v>
      </c>
      <c r="C19" s="11">
        <v>0.47619047619047616</v>
      </c>
    </row>
    <row r="20">
      <c r="A20" s="3">
        <v>32.0</v>
      </c>
      <c r="B20" s="2" t="s">
        <v>85</v>
      </c>
      <c r="C20" s="11">
        <v>0.47619047619047616</v>
      </c>
    </row>
    <row r="21">
      <c r="A21" s="3">
        <v>34.0</v>
      </c>
      <c r="B21" s="2" t="s">
        <v>87</v>
      </c>
      <c r="C21" s="11">
        <v>0.47619047619047616</v>
      </c>
    </row>
    <row r="22">
      <c r="A22" s="3">
        <v>35.0</v>
      </c>
      <c r="B22" s="2" t="s">
        <v>88</v>
      </c>
      <c r="C22" s="11">
        <v>0.47619047619047616</v>
      </c>
    </row>
    <row r="23">
      <c r="A23" s="3">
        <v>38.0</v>
      </c>
      <c r="B23" s="2" t="s">
        <v>91</v>
      </c>
      <c r="C23" s="11">
        <v>0.47619047619047616</v>
      </c>
    </row>
    <row r="24">
      <c r="A24" s="3">
        <v>42.0</v>
      </c>
      <c r="B24" s="2" t="s">
        <v>95</v>
      </c>
      <c r="C24" s="11">
        <v>0.47619047619047616</v>
      </c>
    </row>
    <row r="25">
      <c r="A25" s="3">
        <v>44.0</v>
      </c>
      <c r="B25" s="2" t="s">
        <v>97</v>
      </c>
      <c r="C25" s="11">
        <v>0.47619047619047616</v>
      </c>
    </row>
    <row r="26">
      <c r="A26" s="3">
        <v>46.0</v>
      </c>
      <c r="B26" s="2" t="s">
        <v>99</v>
      </c>
      <c r="C26" s="11">
        <v>0.47619047619047616</v>
      </c>
    </row>
    <row r="27">
      <c r="A27" s="3">
        <v>5.0</v>
      </c>
      <c r="B27" s="2" t="s">
        <v>58</v>
      </c>
      <c r="C27" s="11">
        <v>1.0714285714285714</v>
      </c>
    </row>
    <row r="28">
      <c r="A28" s="3">
        <v>13.0</v>
      </c>
      <c r="B28" s="2" t="s">
        <v>66</v>
      </c>
      <c r="C28" s="11">
        <v>1.0714285714285714</v>
      </c>
    </row>
    <row r="29">
      <c r="A29" s="3">
        <v>31.0</v>
      </c>
      <c r="B29" s="2" t="s">
        <v>84</v>
      </c>
      <c r="C29" s="11">
        <v>1.0714285714285714</v>
      </c>
    </row>
    <row r="30">
      <c r="A30" s="3">
        <v>39.0</v>
      </c>
      <c r="B30" s="2" t="s">
        <v>92</v>
      </c>
      <c r="C30" s="11">
        <v>1.0714285714285714</v>
      </c>
    </row>
    <row r="31">
      <c r="A31" s="3">
        <v>20.0</v>
      </c>
      <c r="B31" s="2" t="s">
        <v>73</v>
      </c>
      <c r="C31" s="11">
        <v>1.836734693877551</v>
      </c>
    </row>
    <row r="32">
      <c r="A32" s="3">
        <v>45.0</v>
      </c>
      <c r="B32" s="2" t="s">
        <v>98</v>
      </c>
      <c r="C32" s="11">
        <v>1.836734693877551</v>
      </c>
    </row>
    <row r="33">
      <c r="A33" s="3">
        <v>2.0</v>
      </c>
      <c r="B33" s="2" t="s">
        <v>55</v>
      </c>
      <c r="C33" s="11">
        <v>2.5925925925925926</v>
      </c>
    </row>
    <row r="34">
      <c r="A34" s="3">
        <v>17.0</v>
      </c>
      <c r="B34" s="2" t="s">
        <v>70</v>
      </c>
      <c r="C34" s="11">
        <v>2.5925925925925926</v>
      </c>
    </row>
    <row r="35">
      <c r="A35" s="3">
        <v>22.0</v>
      </c>
      <c r="B35" s="2" t="s">
        <v>75</v>
      </c>
      <c r="C35" s="11">
        <v>2.5925925925925926</v>
      </c>
    </row>
    <row r="36">
      <c r="A36" s="3">
        <v>27.0</v>
      </c>
      <c r="B36" s="2" t="s">
        <v>80</v>
      </c>
      <c r="C36" s="11">
        <v>2.5925925925925926</v>
      </c>
    </row>
    <row r="37">
      <c r="A37" s="3">
        <v>30.0</v>
      </c>
      <c r="B37" s="2" t="s">
        <v>83</v>
      </c>
      <c r="C37" s="11">
        <v>2.5925925925925926</v>
      </c>
    </row>
    <row r="38">
      <c r="A38" s="3">
        <v>33.0</v>
      </c>
      <c r="B38" s="2" t="s">
        <v>86</v>
      </c>
      <c r="C38" s="11">
        <v>2.5925925925925926</v>
      </c>
    </row>
    <row r="39">
      <c r="A39" s="3">
        <v>36.0</v>
      </c>
      <c r="B39" s="2" t="s">
        <v>89</v>
      </c>
      <c r="C39" s="11">
        <v>2.5925925925925926</v>
      </c>
    </row>
    <row r="40">
      <c r="A40" s="3">
        <v>37.0</v>
      </c>
      <c r="B40" s="2" t="s">
        <v>90</v>
      </c>
      <c r="C40" s="11">
        <v>2.5925925925925926</v>
      </c>
    </row>
    <row r="41">
      <c r="A41" s="3">
        <v>41.0</v>
      </c>
      <c r="B41" s="2" t="s">
        <v>94</v>
      </c>
      <c r="C41" s="11">
        <v>2.5925925925925926</v>
      </c>
    </row>
    <row r="42">
      <c r="A42" s="3">
        <v>43.0</v>
      </c>
      <c r="B42" s="2" t="s">
        <v>96</v>
      </c>
      <c r="C42" s="11">
        <v>2.5925925925925926</v>
      </c>
    </row>
    <row r="43">
      <c r="A43" s="3">
        <v>47.0</v>
      </c>
      <c r="B43" s="2" t="s">
        <v>100</v>
      </c>
      <c r="C43" s="11">
        <v>2.5925925925925926</v>
      </c>
    </row>
    <row r="44">
      <c r="A44" s="3">
        <v>48.0</v>
      </c>
      <c r="B44" s="2" t="s">
        <v>101</v>
      </c>
      <c r="C44" s="11">
        <v>2.743764172335601</v>
      </c>
    </row>
    <row r="45">
      <c r="A45" s="3">
        <v>1.0</v>
      </c>
      <c r="B45" s="2" t="s">
        <v>54</v>
      </c>
      <c r="C45" s="11">
        <v>2.857142857142857</v>
      </c>
    </row>
    <row r="46">
      <c r="A46" s="3">
        <v>9.0</v>
      </c>
      <c r="B46" s="2" t="s">
        <v>62</v>
      </c>
      <c r="C46" s="11">
        <v>4.285714285714286</v>
      </c>
    </row>
    <row r="47">
      <c r="A47" s="3">
        <v>14.0</v>
      </c>
      <c r="B47" s="2" t="s">
        <v>67</v>
      </c>
      <c r="C47" s="11">
        <v>5.833333333333333</v>
      </c>
    </row>
    <row r="48">
      <c r="A48" s="3">
        <v>25.0</v>
      </c>
      <c r="B48" s="2" t="s">
        <v>78</v>
      </c>
      <c r="C48" s="11">
        <v>5.833333333333333</v>
      </c>
    </row>
    <row r="49">
      <c r="A49" s="3">
        <v>40.0</v>
      </c>
      <c r="B49" s="2" t="s">
        <v>93</v>
      </c>
      <c r="C49" s="11">
        <v>5.833333333333333</v>
      </c>
    </row>
  </sheetData>
  <autoFilter ref="$A$1:$C$49">
    <sortState ref="A1:C49">
      <sortCondition ref="C1:C49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  <c r="I1" s="4" t="s">
        <v>62</v>
      </c>
      <c r="J1" s="4" t="s">
        <v>63</v>
      </c>
      <c r="K1" s="4" t="s">
        <v>64</v>
      </c>
      <c r="L1" s="4" t="s">
        <v>65</v>
      </c>
      <c r="M1" s="4" t="s">
        <v>66</v>
      </c>
      <c r="N1" s="4" t="s">
        <v>67</v>
      </c>
      <c r="O1" s="4" t="s">
        <v>68</v>
      </c>
      <c r="P1" s="4" t="s">
        <v>69</v>
      </c>
      <c r="Q1" s="4" t="s">
        <v>70</v>
      </c>
      <c r="R1" s="4" t="s">
        <v>71</v>
      </c>
      <c r="S1" s="4" t="s">
        <v>72</v>
      </c>
      <c r="T1" s="4" t="s">
        <v>73</v>
      </c>
      <c r="U1" s="4" t="s">
        <v>74</v>
      </c>
      <c r="V1" s="4" t="s">
        <v>75</v>
      </c>
      <c r="W1" s="4" t="s">
        <v>76</v>
      </c>
      <c r="X1" s="4" t="s">
        <v>77</v>
      </c>
      <c r="Y1" s="4" t="s">
        <v>78</v>
      </c>
      <c r="Z1" s="4" t="s">
        <v>79</v>
      </c>
      <c r="AA1" s="4" t="s">
        <v>80</v>
      </c>
      <c r="AB1" s="4" t="s">
        <v>81</v>
      </c>
      <c r="AC1" s="4" t="s">
        <v>82</v>
      </c>
      <c r="AD1" s="4" t="s">
        <v>83</v>
      </c>
      <c r="AE1" s="4" t="s">
        <v>84</v>
      </c>
      <c r="AF1" s="4" t="s">
        <v>85</v>
      </c>
      <c r="AG1" s="4" t="s">
        <v>86</v>
      </c>
      <c r="AH1" s="4" t="s">
        <v>87</v>
      </c>
      <c r="AI1" s="4" t="s">
        <v>88</v>
      </c>
      <c r="AJ1" s="4" t="s">
        <v>89</v>
      </c>
      <c r="AK1" s="4" t="s">
        <v>90</v>
      </c>
      <c r="AL1" s="4" t="s">
        <v>91</v>
      </c>
      <c r="AM1" s="4" t="s">
        <v>92</v>
      </c>
      <c r="AN1" s="4" t="s">
        <v>93</v>
      </c>
      <c r="AO1" s="4" t="s">
        <v>94</v>
      </c>
      <c r="AP1" s="4" t="s">
        <v>95</v>
      </c>
      <c r="AQ1" s="4" t="s">
        <v>96</v>
      </c>
      <c r="AR1" s="4" t="s">
        <v>97</v>
      </c>
      <c r="AS1" s="4" t="s">
        <v>98</v>
      </c>
      <c r="AT1" s="4" t="s">
        <v>99</v>
      </c>
      <c r="AU1" s="4" t="s">
        <v>100</v>
      </c>
      <c r="AV1" s="4" t="s">
        <v>101</v>
      </c>
    </row>
    <row r="2">
      <c r="A2" s="5">
        <v>0.0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1.0</v>
      </c>
      <c r="W2" s="5">
        <v>0.0</v>
      </c>
      <c r="X2" s="5">
        <v>0.0</v>
      </c>
      <c r="Y2" s="5">
        <v>0.0</v>
      </c>
      <c r="Z2" s="5">
        <v>0.0</v>
      </c>
      <c r="AA2" s="5">
        <v>1.0</v>
      </c>
      <c r="AB2" s="5">
        <v>1.0</v>
      </c>
      <c r="AC2" s="5">
        <v>0.0</v>
      </c>
      <c r="AD2" s="5">
        <v>0.0</v>
      </c>
      <c r="AE2" s="5">
        <v>0.0</v>
      </c>
      <c r="AF2" s="5">
        <v>0.0</v>
      </c>
      <c r="AG2" s="5">
        <v>1.0</v>
      </c>
      <c r="AH2" s="5">
        <v>0.0</v>
      </c>
      <c r="AI2" s="5">
        <v>0.0</v>
      </c>
      <c r="AJ2" s="5">
        <v>1.0</v>
      </c>
      <c r="AK2" s="5">
        <v>1.0</v>
      </c>
      <c r="AL2" s="5">
        <v>0.0</v>
      </c>
      <c r="AM2" s="5">
        <v>0.0</v>
      </c>
      <c r="AN2" s="5">
        <v>0.0</v>
      </c>
      <c r="AO2" s="5">
        <v>0.0</v>
      </c>
      <c r="AP2" s="5">
        <v>0.0</v>
      </c>
      <c r="AQ2" s="5">
        <v>0.0</v>
      </c>
      <c r="AR2" s="5">
        <v>0.0</v>
      </c>
      <c r="AS2" s="5">
        <v>0.0</v>
      </c>
      <c r="AT2" s="5">
        <v>1.0</v>
      </c>
      <c r="AU2" s="5">
        <v>0.0</v>
      </c>
      <c r="AV2" s="5">
        <v>1.0</v>
      </c>
      <c r="AW2" s="5"/>
      <c r="AX2" s="5"/>
      <c r="AY2" s="5"/>
      <c r="AZ2" s="5"/>
    </row>
    <row r="3">
      <c r="A3" s="5">
        <v>0.0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1.0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1.0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1.0</v>
      </c>
      <c r="AM3" s="5">
        <v>0.0</v>
      </c>
      <c r="AN3" s="5">
        <v>1.0</v>
      </c>
      <c r="AO3" s="5">
        <v>1.0</v>
      </c>
      <c r="AP3" s="5">
        <v>0.0</v>
      </c>
      <c r="AQ3" s="5">
        <v>1.0</v>
      </c>
      <c r="AR3" s="5">
        <v>0.0</v>
      </c>
      <c r="AS3" s="5">
        <v>0.0</v>
      </c>
      <c r="AT3" s="5">
        <v>0.0</v>
      </c>
      <c r="AU3" s="5">
        <v>1.0</v>
      </c>
      <c r="AV3" s="5">
        <v>0.0</v>
      </c>
      <c r="AW3" s="5"/>
      <c r="AX3" s="5"/>
      <c r="AY3" s="5"/>
      <c r="AZ3" s="5"/>
    </row>
    <row r="4">
      <c r="A4" s="5">
        <v>0.0</v>
      </c>
      <c r="B4" s="5">
        <v>1.0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1.0</v>
      </c>
      <c r="O4" s="5">
        <v>0.0</v>
      </c>
      <c r="P4" s="5">
        <v>0.0</v>
      </c>
      <c r="Q4" s="5">
        <v>1.0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1.0</v>
      </c>
      <c r="Z4" s="5">
        <v>0.0</v>
      </c>
      <c r="AA4" s="5">
        <v>0.0</v>
      </c>
      <c r="AB4" s="5">
        <v>0.0</v>
      </c>
      <c r="AC4" s="5">
        <v>0.0</v>
      </c>
      <c r="AD4" s="5">
        <v>1.0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  <c r="AL4" s="5">
        <v>1.0</v>
      </c>
      <c r="AM4" s="5">
        <v>0.0</v>
      </c>
      <c r="AN4" s="5">
        <v>1.0</v>
      </c>
      <c r="AO4" s="5">
        <v>0.0</v>
      </c>
      <c r="AP4" s="5">
        <v>0.0</v>
      </c>
      <c r="AQ4" s="5">
        <v>0.0</v>
      </c>
      <c r="AR4" s="5">
        <v>0.0</v>
      </c>
      <c r="AS4" s="5">
        <v>0.0</v>
      </c>
      <c r="AT4" s="5">
        <v>0.0</v>
      </c>
      <c r="AU4" s="5">
        <v>0.0</v>
      </c>
      <c r="AV4" s="5">
        <v>0.0</v>
      </c>
      <c r="AW4" s="5"/>
      <c r="AX4" s="5"/>
      <c r="AY4" s="5"/>
      <c r="AZ4" s="5"/>
    </row>
    <row r="5">
      <c r="A5" s="5">
        <v>0.0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1.0</v>
      </c>
      <c r="J5" s="5">
        <v>0.0</v>
      </c>
      <c r="K5" s="5">
        <v>0.0</v>
      </c>
      <c r="L5" s="5">
        <v>1.0</v>
      </c>
      <c r="M5" s="5">
        <v>1.0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1.0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1.0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  <c r="AL5" s="5">
        <v>1.0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0.0</v>
      </c>
      <c r="AS5" s="5">
        <v>0.0</v>
      </c>
      <c r="AT5" s="5">
        <v>0.0</v>
      </c>
      <c r="AU5" s="5">
        <v>0.0</v>
      </c>
      <c r="AV5" s="5">
        <v>1.0</v>
      </c>
      <c r="AW5" s="5"/>
      <c r="AX5" s="5"/>
      <c r="AY5" s="5"/>
      <c r="AZ5" s="5"/>
    </row>
    <row r="6">
      <c r="A6" s="5">
        <v>1.0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1.0</v>
      </c>
      <c r="J6" s="5">
        <v>0.0</v>
      </c>
      <c r="K6" s="5">
        <v>0.0</v>
      </c>
      <c r="L6" s="5">
        <v>0.0</v>
      </c>
      <c r="M6" s="5">
        <v>1.0</v>
      </c>
      <c r="N6" s="5">
        <v>0.0</v>
      </c>
      <c r="O6" s="5">
        <v>0.0</v>
      </c>
      <c r="P6" s="5">
        <v>0.0</v>
      </c>
      <c r="Q6" s="5">
        <v>0.0</v>
      </c>
      <c r="R6" s="5">
        <v>1.0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1.0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6">
        <v>2.0</v>
      </c>
      <c r="AS6" s="5">
        <v>0.0</v>
      </c>
      <c r="AT6" s="5">
        <v>0.0</v>
      </c>
      <c r="AU6" s="5">
        <v>0.0</v>
      </c>
      <c r="AV6" s="5">
        <v>1.0</v>
      </c>
      <c r="AW6" s="5"/>
      <c r="AX6" s="5"/>
      <c r="AY6" s="5"/>
      <c r="AZ6" s="5"/>
    </row>
    <row r="7">
      <c r="A7" s="5">
        <v>1.0</v>
      </c>
      <c r="B7" s="5">
        <v>0.0</v>
      </c>
      <c r="C7" s="5">
        <v>0.0</v>
      </c>
      <c r="D7" s="5">
        <v>0.0</v>
      </c>
      <c r="E7" s="5">
        <v>1.0</v>
      </c>
      <c r="F7" s="5">
        <v>0.0</v>
      </c>
      <c r="G7" s="5">
        <v>0.0</v>
      </c>
      <c r="H7" s="5">
        <v>0.0</v>
      </c>
      <c r="I7" s="5">
        <v>1.0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1.0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1.0</v>
      </c>
      <c r="AJ7" s="5">
        <v>0.0</v>
      </c>
      <c r="AK7" s="5">
        <v>0.0</v>
      </c>
      <c r="AL7" s="5">
        <v>1.0</v>
      </c>
      <c r="AM7" s="5">
        <v>0.0</v>
      </c>
      <c r="AN7" s="5">
        <v>0.0</v>
      </c>
      <c r="AO7" s="5">
        <v>0.0</v>
      </c>
      <c r="AP7" s="5">
        <v>1.0</v>
      </c>
      <c r="AQ7" s="5">
        <v>0.0</v>
      </c>
      <c r="AR7" s="5">
        <v>0.0</v>
      </c>
      <c r="AS7" s="5">
        <v>1.0</v>
      </c>
      <c r="AT7" s="5">
        <v>0.0</v>
      </c>
      <c r="AU7" s="5">
        <v>0.0</v>
      </c>
      <c r="AV7" s="5">
        <v>1.0</v>
      </c>
      <c r="AW7" s="5"/>
      <c r="AX7" s="5"/>
      <c r="AY7" s="5"/>
      <c r="AZ7" s="5"/>
    </row>
    <row r="8">
      <c r="A8" s="5">
        <v>1.0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1.0</v>
      </c>
      <c r="U8" s="5">
        <v>1.0</v>
      </c>
      <c r="V8" s="5">
        <v>0.0</v>
      </c>
      <c r="W8" s="5">
        <v>1.0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1.0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1.0</v>
      </c>
      <c r="AM8" s="5">
        <v>1.0</v>
      </c>
      <c r="AN8" s="5">
        <v>0.0</v>
      </c>
      <c r="AO8" s="5">
        <v>0.0</v>
      </c>
      <c r="AP8" s="5">
        <v>0.0</v>
      </c>
      <c r="AQ8" s="5">
        <v>0.0</v>
      </c>
      <c r="AR8" s="5">
        <v>0.0</v>
      </c>
      <c r="AS8" s="5">
        <v>1.0</v>
      </c>
      <c r="AT8" s="5">
        <v>0.0</v>
      </c>
      <c r="AU8" s="5">
        <v>0.0</v>
      </c>
      <c r="AV8" s="5">
        <v>0.0</v>
      </c>
      <c r="AW8" s="5"/>
      <c r="AX8" s="5"/>
      <c r="AY8" s="5"/>
      <c r="AZ8" s="5"/>
    </row>
    <row r="9">
      <c r="A9" s="5">
        <v>0.0</v>
      </c>
      <c r="B9" s="5">
        <v>0.0</v>
      </c>
      <c r="C9" s="5">
        <v>0.0</v>
      </c>
      <c r="D9" s="5">
        <v>1.0</v>
      </c>
      <c r="E9" s="5">
        <v>1.0</v>
      </c>
      <c r="F9" s="5">
        <v>0.0</v>
      </c>
      <c r="G9" s="5">
        <v>0.0</v>
      </c>
      <c r="H9" s="5">
        <v>0.0</v>
      </c>
      <c r="I9" s="5">
        <v>1.0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1.0</v>
      </c>
      <c r="P9" s="5">
        <v>1.0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0.0</v>
      </c>
      <c r="AS9" s="5">
        <v>0.0</v>
      </c>
      <c r="AT9" s="5">
        <v>0.0</v>
      </c>
      <c r="AU9" s="5">
        <v>0.0</v>
      </c>
      <c r="AV9" s="5">
        <v>1.0</v>
      </c>
      <c r="AW9" s="5"/>
      <c r="AX9" s="5"/>
      <c r="AY9" s="5"/>
      <c r="AZ9" s="5"/>
    </row>
    <row r="10">
      <c r="A10" s="5">
        <v>1.0</v>
      </c>
      <c r="B10" s="5">
        <v>0.0</v>
      </c>
      <c r="C10" s="5">
        <v>0.0</v>
      </c>
      <c r="D10" s="5">
        <v>0.0</v>
      </c>
      <c r="E10" s="5">
        <v>0.0</v>
      </c>
      <c r="F10" s="5">
        <v>1.0</v>
      </c>
      <c r="G10" s="5">
        <v>0.0</v>
      </c>
      <c r="H10" s="5">
        <v>1.0</v>
      </c>
      <c r="I10" s="5">
        <v>1.0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1.0</v>
      </c>
      <c r="T10" s="5">
        <v>1.0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1.0</v>
      </c>
      <c r="AN10" s="5">
        <v>0.0</v>
      </c>
      <c r="AO10" s="5">
        <v>0.0</v>
      </c>
      <c r="AP10" s="5">
        <v>0.0</v>
      </c>
      <c r="AQ10" s="5">
        <v>0.0</v>
      </c>
      <c r="AR10" s="5">
        <v>0.0</v>
      </c>
      <c r="AS10" s="5">
        <v>1.0</v>
      </c>
      <c r="AT10" s="5">
        <v>0.0</v>
      </c>
      <c r="AU10" s="5">
        <v>0.0</v>
      </c>
      <c r="AV10" s="5">
        <v>1.0</v>
      </c>
      <c r="AW10" s="5"/>
      <c r="AX10" s="5"/>
      <c r="AY10" s="5"/>
      <c r="AZ10" s="5"/>
    </row>
    <row r="11">
      <c r="A11" s="5">
        <v>0.0</v>
      </c>
      <c r="B11" s="5">
        <v>0.0</v>
      </c>
      <c r="C11" s="5">
        <v>1.0</v>
      </c>
      <c r="D11" s="5">
        <v>0.0</v>
      </c>
      <c r="E11" s="5">
        <v>0.0</v>
      </c>
      <c r="F11" s="5">
        <v>0.0</v>
      </c>
      <c r="G11" s="5">
        <v>1.0</v>
      </c>
      <c r="H11" s="5">
        <v>0.0</v>
      </c>
      <c r="I11" s="5">
        <v>0.0</v>
      </c>
      <c r="J11" s="5">
        <v>1.0</v>
      </c>
      <c r="K11" s="5">
        <v>1.0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1.0</v>
      </c>
      <c r="AA11" s="5">
        <v>0.0</v>
      </c>
      <c r="AB11" s="5">
        <v>1.0</v>
      </c>
      <c r="AC11" s="5">
        <v>1.0</v>
      </c>
      <c r="AD11" s="5">
        <v>0.0</v>
      </c>
      <c r="AE11" s="5">
        <v>0.0</v>
      </c>
      <c r="AF11" s="5">
        <v>0.0</v>
      </c>
      <c r="AG11" s="5">
        <v>0.0</v>
      </c>
      <c r="AH11" s="5">
        <v>1.0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0.0</v>
      </c>
      <c r="AS11" s="5">
        <v>0.0</v>
      </c>
      <c r="AT11" s="5">
        <v>1.0</v>
      </c>
      <c r="AU11" s="5">
        <v>0.0</v>
      </c>
      <c r="AV11" s="5">
        <v>1.0</v>
      </c>
      <c r="AW11" s="5"/>
      <c r="AX11" s="5"/>
      <c r="AY11" s="5"/>
      <c r="AZ11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69</v>
      </c>
      <c r="R1" s="2" t="s">
        <v>70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83</v>
      </c>
      <c r="AF1" s="2" t="s">
        <v>84</v>
      </c>
      <c r="AG1" s="2" t="s">
        <v>85</v>
      </c>
      <c r="AH1" s="2" t="s">
        <v>86</v>
      </c>
      <c r="AI1" s="2" t="s">
        <v>87</v>
      </c>
      <c r="AJ1" s="2" t="s">
        <v>88</v>
      </c>
      <c r="AK1" s="2" t="s">
        <v>89</v>
      </c>
      <c r="AL1" s="2" t="s">
        <v>90</v>
      </c>
      <c r="AM1" s="2" t="s">
        <v>91</v>
      </c>
      <c r="AN1" s="2" t="s">
        <v>92</v>
      </c>
      <c r="AO1" s="2" t="s">
        <v>93</v>
      </c>
      <c r="AP1" s="2" t="s">
        <v>94</v>
      </c>
      <c r="AQ1" s="2" t="s">
        <v>95</v>
      </c>
      <c r="AR1" s="2" t="s">
        <v>96</v>
      </c>
      <c r="AS1" s="2" t="s">
        <v>97</v>
      </c>
      <c r="AT1" s="2" t="s">
        <v>98</v>
      </c>
      <c r="AU1" s="2" t="s">
        <v>99</v>
      </c>
      <c r="AV1" s="2" t="s">
        <v>100</v>
      </c>
      <c r="AW1" s="2" t="s">
        <v>101</v>
      </c>
    </row>
    <row r="2">
      <c r="A2" s="3" t="s">
        <v>109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4">
        <v>0.0</v>
      </c>
      <c r="H2" s="14">
        <v>0.0</v>
      </c>
      <c r="I2" s="14">
        <v>0.0</v>
      </c>
      <c r="J2" s="14">
        <v>0.0</v>
      </c>
      <c r="K2" s="14">
        <v>0.0</v>
      </c>
      <c r="L2" s="14">
        <v>0.0</v>
      </c>
      <c r="M2" s="14">
        <v>0.0</v>
      </c>
      <c r="N2" s="14">
        <v>0.0</v>
      </c>
      <c r="O2" s="14">
        <v>0.0</v>
      </c>
      <c r="P2" s="14">
        <v>0.0</v>
      </c>
      <c r="Q2" s="14">
        <v>0.0</v>
      </c>
      <c r="R2" s="14">
        <v>0.0</v>
      </c>
      <c r="S2" s="14">
        <v>0.0</v>
      </c>
      <c r="T2" s="14">
        <v>0.0</v>
      </c>
      <c r="U2" s="14">
        <v>0.0</v>
      </c>
      <c r="V2" s="14">
        <v>0.0</v>
      </c>
      <c r="W2" s="14">
        <v>1.0</v>
      </c>
      <c r="X2" s="14">
        <v>0.0</v>
      </c>
      <c r="Y2" s="14">
        <v>0.0</v>
      </c>
      <c r="Z2" s="14">
        <v>0.0</v>
      </c>
      <c r="AA2" s="14">
        <v>0.0</v>
      </c>
      <c r="AB2" s="14">
        <v>1.0</v>
      </c>
      <c r="AC2" s="14">
        <v>1.0</v>
      </c>
      <c r="AD2" s="14">
        <v>0.0</v>
      </c>
      <c r="AE2" s="14">
        <v>0.0</v>
      </c>
      <c r="AF2" s="14">
        <v>0.0</v>
      </c>
      <c r="AG2" s="14">
        <v>0.0</v>
      </c>
      <c r="AH2" s="14">
        <v>1.0</v>
      </c>
      <c r="AI2" s="14">
        <v>0.0</v>
      </c>
      <c r="AJ2" s="14">
        <v>0.0</v>
      </c>
      <c r="AK2" s="14">
        <v>1.0</v>
      </c>
      <c r="AL2" s="14">
        <v>1.0</v>
      </c>
      <c r="AM2" s="14">
        <v>0.0</v>
      </c>
      <c r="AN2" s="14">
        <v>0.0</v>
      </c>
      <c r="AO2" s="14">
        <v>0.0</v>
      </c>
      <c r="AP2" s="14">
        <v>0.0</v>
      </c>
      <c r="AQ2" s="14">
        <v>0.0</v>
      </c>
      <c r="AR2" s="14">
        <v>0.0</v>
      </c>
      <c r="AS2" s="14">
        <v>0.0</v>
      </c>
      <c r="AT2" s="14">
        <v>0.0</v>
      </c>
      <c r="AU2" s="14">
        <v>1.0</v>
      </c>
      <c r="AV2" s="14">
        <v>0.0</v>
      </c>
      <c r="AW2" s="14">
        <v>1.0</v>
      </c>
    </row>
    <row r="3">
      <c r="A3" s="11">
        <f t="shared" ref="A3:A4" si="1">SQRT(SUM(B5:AW5))</f>
        <v>3.872983346</v>
      </c>
      <c r="B3" s="14">
        <v>0.0</v>
      </c>
      <c r="C3" s="14">
        <v>0.0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14">
        <v>0.0</v>
      </c>
      <c r="O3" s="14">
        <v>1.0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  <c r="U3" s="14">
        <v>0.0</v>
      </c>
      <c r="V3" s="14">
        <v>0.0</v>
      </c>
      <c r="W3" s="14">
        <v>0.0</v>
      </c>
      <c r="X3" s="14">
        <v>0.0</v>
      </c>
      <c r="Y3" s="14">
        <v>0.0</v>
      </c>
      <c r="Z3" s="14">
        <v>1.0</v>
      </c>
      <c r="AA3" s="14">
        <v>0.0</v>
      </c>
      <c r="AB3" s="14">
        <v>0.0</v>
      </c>
      <c r="AC3" s="14">
        <v>0.0</v>
      </c>
      <c r="AD3" s="14">
        <v>0.0</v>
      </c>
      <c r="AE3" s="14">
        <v>0.0</v>
      </c>
      <c r="AF3" s="14">
        <v>0.0</v>
      </c>
      <c r="AG3" s="14">
        <v>0.0</v>
      </c>
      <c r="AH3" s="14">
        <v>0.0</v>
      </c>
      <c r="AI3" s="14">
        <v>0.0</v>
      </c>
      <c r="AJ3" s="14">
        <v>0.0</v>
      </c>
      <c r="AK3" s="14">
        <v>0.0</v>
      </c>
      <c r="AL3" s="14">
        <v>0.0</v>
      </c>
      <c r="AM3" s="14">
        <v>1.0</v>
      </c>
      <c r="AN3" s="14">
        <v>0.0</v>
      </c>
      <c r="AO3" s="14">
        <v>1.0</v>
      </c>
      <c r="AP3" s="14">
        <v>1.0</v>
      </c>
      <c r="AQ3" s="14">
        <v>0.0</v>
      </c>
      <c r="AR3" s="14">
        <v>1.0</v>
      </c>
      <c r="AS3" s="14">
        <v>0.0</v>
      </c>
      <c r="AT3" s="14">
        <v>0.0</v>
      </c>
      <c r="AU3" s="14">
        <v>0.0</v>
      </c>
      <c r="AV3" s="14">
        <v>1.0</v>
      </c>
      <c r="AW3" s="14">
        <v>0.0</v>
      </c>
    </row>
    <row r="4">
      <c r="A4" s="11">
        <f t="shared" si="1"/>
        <v>2.449489743</v>
      </c>
      <c r="B4" s="14">
        <v>0.0</v>
      </c>
      <c r="C4" s="14">
        <v>1.0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>
        <v>0.0</v>
      </c>
      <c r="N4" s="14">
        <v>0.0</v>
      </c>
      <c r="O4" s="14">
        <v>1.0</v>
      </c>
      <c r="P4" s="14">
        <v>0.0</v>
      </c>
      <c r="Q4" s="14">
        <v>0.0</v>
      </c>
      <c r="R4" s="14">
        <v>1.0</v>
      </c>
      <c r="S4" s="14">
        <v>0.0</v>
      </c>
      <c r="T4" s="14">
        <v>0.0</v>
      </c>
      <c r="U4" s="14">
        <v>0.0</v>
      </c>
      <c r="V4" s="14">
        <v>0.0</v>
      </c>
      <c r="W4" s="14">
        <v>0.0</v>
      </c>
      <c r="X4" s="14">
        <v>0.0</v>
      </c>
      <c r="Y4" s="14">
        <v>0.0</v>
      </c>
      <c r="Z4" s="14">
        <v>1.0</v>
      </c>
      <c r="AA4" s="14">
        <v>0.0</v>
      </c>
      <c r="AB4" s="14">
        <v>0.0</v>
      </c>
      <c r="AC4" s="14">
        <v>0.0</v>
      </c>
      <c r="AD4" s="14">
        <v>0.0</v>
      </c>
      <c r="AE4" s="14">
        <v>1.0</v>
      </c>
      <c r="AF4" s="14">
        <v>0.0</v>
      </c>
      <c r="AG4" s="14">
        <v>0.0</v>
      </c>
      <c r="AH4" s="14">
        <v>0.0</v>
      </c>
      <c r="AI4" s="14">
        <v>0.0</v>
      </c>
      <c r="AJ4" s="14">
        <v>0.0</v>
      </c>
      <c r="AK4" s="14">
        <v>0.0</v>
      </c>
      <c r="AL4" s="14">
        <v>0.0</v>
      </c>
      <c r="AM4" s="14">
        <v>1.0</v>
      </c>
      <c r="AN4" s="14">
        <v>0.0</v>
      </c>
      <c r="AO4" s="14">
        <v>1.0</v>
      </c>
      <c r="AP4" s="14">
        <v>0.0</v>
      </c>
      <c r="AQ4" s="14">
        <v>0.0</v>
      </c>
      <c r="AR4" s="14">
        <v>0.0</v>
      </c>
      <c r="AS4" s="14">
        <v>0.0</v>
      </c>
      <c r="AT4" s="14">
        <v>0.0</v>
      </c>
      <c r="AU4" s="14">
        <v>0.0</v>
      </c>
      <c r="AV4" s="14">
        <v>0.0</v>
      </c>
      <c r="AW4" s="14">
        <v>0.0</v>
      </c>
    </row>
    <row r="5">
      <c r="B5" s="15">
        <f t="shared" ref="B5:AW5" si="2">(B3-B2)^2</f>
        <v>0</v>
      </c>
      <c r="C5" s="15">
        <f t="shared" si="2"/>
        <v>0</v>
      </c>
      <c r="D5" s="15">
        <f t="shared" si="2"/>
        <v>0</v>
      </c>
      <c r="E5" s="15">
        <f t="shared" si="2"/>
        <v>0</v>
      </c>
      <c r="F5" s="15">
        <f t="shared" si="2"/>
        <v>0</v>
      </c>
      <c r="G5" s="15">
        <f t="shared" si="2"/>
        <v>0</v>
      </c>
      <c r="H5" s="15">
        <f t="shared" si="2"/>
        <v>0</v>
      </c>
      <c r="I5" s="15">
        <f t="shared" si="2"/>
        <v>0</v>
      </c>
      <c r="J5" s="15">
        <f t="shared" si="2"/>
        <v>0</v>
      </c>
      <c r="K5" s="15">
        <f t="shared" si="2"/>
        <v>0</v>
      </c>
      <c r="L5" s="15">
        <f t="shared" si="2"/>
        <v>0</v>
      </c>
      <c r="M5" s="15">
        <f t="shared" si="2"/>
        <v>0</v>
      </c>
      <c r="N5" s="15">
        <f t="shared" si="2"/>
        <v>0</v>
      </c>
      <c r="O5" s="15">
        <f t="shared" si="2"/>
        <v>1</v>
      </c>
      <c r="P5" s="15">
        <f t="shared" si="2"/>
        <v>0</v>
      </c>
      <c r="Q5" s="15">
        <f t="shared" si="2"/>
        <v>0</v>
      </c>
      <c r="R5" s="15">
        <f t="shared" si="2"/>
        <v>0</v>
      </c>
      <c r="S5" s="15">
        <f t="shared" si="2"/>
        <v>0</v>
      </c>
      <c r="T5" s="15">
        <f t="shared" si="2"/>
        <v>0</v>
      </c>
      <c r="U5" s="15">
        <f t="shared" si="2"/>
        <v>0</v>
      </c>
      <c r="V5" s="15">
        <f t="shared" si="2"/>
        <v>0</v>
      </c>
      <c r="W5" s="15">
        <f t="shared" si="2"/>
        <v>1</v>
      </c>
      <c r="X5" s="15">
        <f t="shared" si="2"/>
        <v>0</v>
      </c>
      <c r="Y5" s="15">
        <f t="shared" si="2"/>
        <v>0</v>
      </c>
      <c r="Z5" s="15">
        <f t="shared" si="2"/>
        <v>1</v>
      </c>
      <c r="AA5" s="15">
        <f t="shared" si="2"/>
        <v>0</v>
      </c>
      <c r="AB5" s="15">
        <f t="shared" si="2"/>
        <v>1</v>
      </c>
      <c r="AC5" s="15">
        <f t="shared" si="2"/>
        <v>1</v>
      </c>
      <c r="AD5" s="15">
        <f t="shared" si="2"/>
        <v>0</v>
      </c>
      <c r="AE5" s="15">
        <f t="shared" si="2"/>
        <v>0</v>
      </c>
      <c r="AF5" s="15">
        <f t="shared" si="2"/>
        <v>0</v>
      </c>
      <c r="AG5" s="15">
        <f t="shared" si="2"/>
        <v>0</v>
      </c>
      <c r="AH5" s="15">
        <f t="shared" si="2"/>
        <v>1</v>
      </c>
      <c r="AI5" s="15">
        <f t="shared" si="2"/>
        <v>0</v>
      </c>
      <c r="AJ5" s="15">
        <f t="shared" si="2"/>
        <v>0</v>
      </c>
      <c r="AK5" s="15">
        <f t="shared" si="2"/>
        <v>1</v>
      </c>
      <c r="AL5" s="15">
        <f t="shared" si="2"/>
        <v>1</v>
      </c>
      <c r="AM5" s="15">
        <f t="shared" si="2"/>
        <v>1</v>
      </c>
      <c r="AN5" s="15">
        <f t="shared" si="2"/>
        <v>0</v>
      </c>
      <c r="AO5" s="15">
        <f t="shared" si="2"/>
        <v>1</v>
      </c>
      <c r="AP5" s="15">
        <f t="shared" si="2"/>
        <v>1</v>
      </c>
      <c r="AQ5" s="15">
        <f t="shared" si="2"/>
        <v>0</v>
      </c>
      <c r="AR5" s="15">
        <f t="shared" si="2"/>
        <v>1</v>
      </c>
      <c r="AS5" s="15">
        <f t="shared" si="2"/>
        <v>0</v>
      </c>
      <c r="AT5" s="15">
        <f t="shared" si="2"/>
        <v>0</v>
      </c>
      <c r="AU5" s="15">
        <f t="shared" si="2"/>
        <v>1</v>
      </c>
      <c r="AV5" s="15">
        <f t="shared" si="2"/>
        <v>1</v>
      </c>
      <c r="AW5" s="15">
        <f t="shared" si="2"/>
        <v>1</v>
      </c>
    </row>
    <row r="6">
      <c r="B6" s="15">
        <f t="shared" ref="B6:AW6" si="3">(B3-B4)^2</f>
        <v>0</v>
      </c>
      <c r="C6" s="15">
        <f t="shared" si="3"/>
        <v>1</v>
      </c>
      <c r="D6" s="15">
        <f t="shared" si="3"/>
        <v>0</v>
      </c>
      <c r="E6" s="15">
        <f t="shared" si="3"/>
        <v>0</v>
      </c>
      <c r="F6" s="15">
        <f t="shared" si="3"/>
        <v>0</v>
      </c>
      <c r="G6" s="15">
        <f t="shared" si="3"/>
        <v>0</v>
      </c>
      <c r="H6" s="15">
        <f t="shared" si="3"/>
        <v>0</v>
      </c>
      <c r="I6" s="15">
        <f t="shared" si="3"/>
        <v>0</v>
      </c>
      <c r="J6" s="15">
        <f t="shared" si="3"/>
        <v>0</v>
      </c>
      <c r="K6" s="15">
        <f t="shared" si="3"/>
        <v>0</v>
      </c>
      <c r="L6" s="15">
        <f t="shared" si="3"/>
        <v>0</v>
      </c>
      <c r="M6" s="15">
        <f t="shared" si="3"/>
        <v>0</v>
      </c>
      <c r="N6" s="15">
        <f t="shared" si="3"/>
        <v>0</v>
      </c>
      <c r="O6" s="15">
        <f t="shared" si="3"/>
        <v>0</v>
      </c>
      <c r="P6" s="15">
        <f t="shared" si="3"/>
        <v>0</v>
      </c>
      <c r="Q6" s="15">
        <f t="shared" si="3"/>
        <v>0</v>
      </c>
      <c r="R6" s="15">
        <f t="shared" si="3"/>
        <v>1</v>
      </c>
      <c r="S6" s="15">
        <f t="shared" si="3"/>
        <v>0</v>
      </c>
      <c r="T6" s="15">
        <f t="shared" si="3"/>
        <v>0</v>
      </c>
      <c r="U6" s="15">
        <f t="shared" si="3"/>
        <v>0</v>
      </c>
      <c r="V6" s="15">
        <f t="shared" si="3"/>
        <v>0</v>
      </c>
      <c r="W6" s="15">
        <f t="shared" si="3"/>
        <v>0</v>
      </c>
      <c r="X6" s="15">
        <f t="shared" si="3"/>
        <v>0</v>
      </c>
      <c r="Y6" s="15">
        <f t="shared" si="3"/>
        <v>0</v>
      </c>
      <c r="Z6" s="15">
        <f t="shared" si="3"/>
        <v>0</v>
      </c>
      <c r="AA6" s="15">
        <f t="shared" si="3"/>
        <v>0</v>
      </c>
      <c r="AB6" s="15">
        <f t="shared" si="3"/>
        <v>0</v>
      </c>
      <c r="AC6" s="15">
        <f t="shared" si="3"/>
        <v>0</v>
      </c>
      <c r="AD6" s="15">
        <f t="shared" si="3"/>
        <v>0</v>
      </c>
      <c r="AE6" s="15">
        <f t="shared" si="3"/>
        <v>1</v>
      </c>
      <c r="AF6" s="15">
        <f t="shared" si="3"/>
        <v>0</v>
      </c>
      <c r="AG6" s="15">
        <f t="shared" si="3"/>
        <v>0</v>
      </c>
      <c r="AH6" s="15">
        <f t="shared" si="3"/>
        <v>0</v>
      </c>
      <c r="AI6" s="15">
        <f t="shared" si="3"/>
        <v>0</v>
      </c>
      <c r="AJ6" s="15">
        <f t="shared" si="3"/>
        <v>0</v>
      </c>
      <c r="AK6" s="15">
        <f t="shared" si="3"/>
        <v>0</v>
      </c>
      <c r="AL6" s="15">
        <f t="shared" si="3"/>
        <v>0</v>
      </c>
      <c r="AM6" s="15">
        <f t="shared" si="3"/>
        <v>0</v>
      </c>
      <c r="AN6" s="15">
        <f t="shared" si="3"/>
        <v>0</v>
      </c>
      <c r="AO6" s="15">
        <f t="shared" si="3"/>
        <v>0</v>
      </c>
      <c r="AP6" s="15">
        <f t="shared" si="3"/>
        <v>1</v>
      </c>
      <c r="AQ6" s="15">
        <f t="shared" si="3"/>
        <v>0</v>
      </c>
      <c r="AR6" s="15">
        <f t="shared" si="3"/>
        <v>1</v>
      </c>
      <c r="AS6" s="15">
        <f t="shared" si="3"/>
        <v>0</v>
      </c>
      <c r="AT6" s="15">
        <f t="shared" si="3"/>
        <v>0</v>
      </c>
      <c r="AU6" s="15">
        <f t="shared" si="3"/>
        <v>0</v>
      </c>
      <c r="AV6" s="15">
        <f t="shared" si="3"/>
        <v>1</v>
      </c>
      <c r="AW6" s="15">
        <f t="shared" si="3"/>
        <v>0</v>
      </c>
    </row>
    <row r="7">
      <c r="A7" s="3" t="s">
        <v>110</v>
      </c>
    </row>
    <row r="8">
      <c r="A8" s="3" t="s">
        <v>111</v>
      </c>
      <c r="B8" s="4">
        <f t="shared" ref="B8:AW8" si="4">B2 + RAND() * (B3-B2)</f>
        <v>0</v>
      </c>
      <c r="C8" s="4">
        <f t="shared" si="4"/>
        <v>0</v>
      </c>
      <c r="D8" s="4">
        <f t="shared" si="4"/>
        <v>0</v>
      </c>
      <c r="E8" s="4">
        <f t="shared" si="4"/>
        <v>0</v>
      </c>
      <c r="F8" s="4">
        <f t="shared" si="4"/>
        <v>0</v>
      </c>
      <c r="G8" s="4">
        <f t="shared" si="4"/>
        <v>0</v>
      </c>
      <c r="H8" s="4">
        <f t="shared" si="4"/>
        <v>0</v>
      </c>
      <c r="I8" s="4">
        <f t="shared" si="4"/>
        <v>0</v>
      </c>
      <c r="J8" s="4">
        <f t="shared" si="4"/>
        <v>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  <c r="O8" s="4">
        <f t="shared" si="4"/>
        <v>0.7538867381</v>
      </c>
      <c r="P8" s="4">
        <f t="shared" si="4"/>
        <v>0</v>
      </c>
      <c r="Q8" s="4">
        <f t="shared" si="4"/>
        <v>0</v>
      </c>
      <c r="R8" s="4">
        <f t="shared" si="4"/>
        <v>0</v>
      </c>
      <c r="S8" s="4">
        <f t="shared" si="4"/>
        <v>0</v>
      </c>
      <c r="T8" s="4">
        <f t="shared" si="4"/>
        <v>0</v>
      </c>
      <c r="U8" s="4">
        <f t="shared" si="4"/>
        <v>0</v>
      </c>
      <c r="V8" s="4">
        <f t="shared" si="4"/>
        <v>0</v>
      </c>
      <c r="W8" s="4">
        <f t="shared" si="4"/>
        <v>0.424215249</v>
      </c>
      <c r="X8" s="4">
        <f t="shared" si="4"/>
        <v>0</v>
      </c>
      <c r="Y8" s="4">
        <f t="shared" si="4"/>
        <v>0</v>
      </c>
      <c r="Z8" s="4">
        <f t="shared" si="4"/>
        <v>0.0444157416</v>
      </c>
      <c r="AA8" s="4">
        <f t="shared" si="4"/>
        <v>0</v>
      </c>
      <c r="AB8" s="4">
        <f t="shared" si="4"/>
        <v>0.06276360551</v>
      </c>
      <c r="AC8" s="4">
        <f t="shared" si="4"/>
        <v>0.5224500263</v>
      </c>
      <c r="AD8" s="4">
        <f t="shared" si="4"/>
        <v>0</v>
      </c>
      <c r="AE8" s="4">
        <f t="shared" si="4"/>
        <v>0</v>
      </c>
      <c r="AF8" s="4">
        <f t="shared" si="4"/>
        <v>0</v>
      </c>
      <c r="AG8" s="4">
        <f t="shared" si="4"/>
        <v>0</v>
      </c>
      <c r="AH8" s="4">
        <f t="shared" si="4"/>
        <v>0.7561838184</v>
      </c>
      <c r="AI8" s="4">
        <f t="shared" si="4"/>
        <v>0</v>
      </c>
      <c r="AJ8" s="4">
        <f t="shared" si="4"/>
        <v>0</v>
      </c>
      <c r="AK8" s="4">
        <f t="shared" si="4"/>
        <v>0.4149941732</v>
      </c>
      <c r="AL8" s="4">
        <f t="shared" si="4"/>
        <v>0.8525334404</v>
      </c>
      <c r="AM8" s="4">
        <f t="shared" si="4"/>
        <v>0.3300101348</v>
      </c>
      <c r="AN8" s="4">
        <f t="shared" si="4"/>
        <v>0</v>
      </c>
      <c r="AO8" s="4">
        <f t="shared" si="4"/>
        <v>0.6399670027</v>
      </c>
      <c r="AP8" s="4">
        <f t="shared" si="4"/>
        <v>0.5295931942</v>
      </c>
      <c r="AQ8" s="4">
        <f t="shared" si="4"/>
        <v>0</v>
      </c>
      <c r="AR8" s="4">
        <f t="shared" si="4"/>
        <v>0.9634564155</v>
      </c>
      <c r="AS8" s="4">
        <f t="shared" si="4"/>
        <v>0</v>
      </c>
      <c r="AT8" s="4">
        <f t="shared" si="4"/>
        <v>0</v>
      </c>
      <c r="AU8" s="4">
        <f t="shared" si="4"/>
        <v>0.1178586912</v>
      </c>
      <c r="AV8" s="4">
        <f t="shared" si="4"/>
        <v>0.4242452016</v>
      </c>
      <c r="AW8" s="4">
        <f t="shared" si="4"/>
        <v>0.2597909969</v>
      </c>
    </row>
    <row r="9">
      <c r="A9" s="3" t="s">
        <v>112</v>
      </c>
    </row>
    <row r="10">
      <c r="A10" s="3" t="s">
        <v>113</v>
      </c>
      <c r="B10" s="4">
        <f t="shared" ref="B10:AW10" si="5">_xlfn.MODE.MULT(B2:B4)</f>
        <v>0</v>
      </c>
      <c r="C10" s="4">
        <f t="shared" si="5"/>
        <v>0</v>
      </c>
      <c r="D10" s="4">
        <f t="shared" si="5"/>
        <v>0</v>
      </c>
      <c r="E10" s="4">
        <f t="shared" si="5"/>
        <v>0</v>
      </c>
      <c r="F10" s="4">
        <f t="shared" si="5"/>
        <v>0</v>
      </c>
      <c r="G10" s="4">
        <f t="shared" si="5"/>
        <v>0</v>
      </c>
      <c r="H10" s="4">
        <f t="shared" si="5"/>
        <v>0</v>
      </c>
      <c r="I10" s="4">
        <f t="shared" si="5"/>
        <v>0</v>
      </c>
      <c r="J10" s="4">
        <f t="shared" si="5"/>
        <v>0</v>
      </c>
      <c r="K10" s="4">
        <f t="shared" si="5"/>
        <v>0</v>
      </c>
      <c r="L10" s="4">
        <f t="shared" si="5"/>
        <v>0</v>
      </c>
      <c r="M10" s="4">
        <f t="shared" si="5"/>
        <v>0</v>
      </c>
      <c r="N10" s="4">
        <f t="shared" si="5"/>
        <v>0</v>
      </c>
      <c r="O10" s="4">
        <f t="shared" si="5"/>
        <v>1</v>
      </c>
      <c r="P10" s="4">
        <f t="shared" si="5"/>
        <v>0</v>
      </c>
      <c r="Q10" s="4">
        <f t="shared" si="5"/>
        <v>0</v>
      </c>
      <c r="R10" s="4">
        <f t="shared" si="5"/>
        <v>0</v>
      </c>
      <c r="S10" s="4">
        <f t="shared" si="5"/>
        <v>0</v>
      </c>
      <c r="T10" s="4">
        <f t="shared" si="5"/>
        <v>0</v>
      </c>
      <c r="U10" s="4">
        <f t="shared" si="5"/>
        <v>0</v>
      </c>
      <c r="V10" s="4">
        <f t="shared" si="5"/>
        <v>0</v>
      </c>
      <c r="W10" s="4">
        <f t="shared" si="5"/>
        <v>0</v>
      </c>
      <c r="X10" s="4">
        <f t="shared" si="5"/>
        <v>0</v>
      </c>
      <c r="Y10" s="4">
        <f t="shared" si="5"/>
        <v>0</v>
      </c>
      <c r="Z10" s="4">
        <f t="shared" si="5"/>
        <v>1</v>
      </c>
      <c r="AA10" s="4">
        <f t="shared" si="5"/>
        <v>0</v>
      </c>
      <c r="AB10" s="4">
        <f t="shared" si="5"/>
        <v>0</v>
      </c>
      <c r="AC10" s="4">
        <f t="shared" si="5"/>
        <v>0</v>
      </c>
      <c r="AD10" s="4">
        <f t="shared" si="5"/>
        <v>0</v>
      </c>
      <c r="AE10" s="4">
        <f t="shared" si="5"/>
        <v>0</v>
      </c>
      <c r="AF10" s="4">
        <f t="shared" si="5"/>
        <v>0</v>
      </c>
      <c r="AG10" s="4">
        <f t="shared" si="5"/>
        <v>0</v>
      </c>
      <c r="AH10" s="4">
        <f t="shared" si="5"/>
        <v>0</v>
      </c>
      <c r="AI10" s="4">
        <f t="shared" si="5"/>
        <v>0</v>
      </c>
      <c r="AJ10" s="4">
        <f t="shared" si="5"/>
        <v>0</v>
      </c>
      <c r="AK10" s="4">
        <f t="shared" si="5"/>
        <v>0</v>
      </c>
      <c r="AL10" s="4">
        <f t="shared" si="5"/>
        <v>0</v>
      </c>
      <c r="AM10" s="4">
        <f t="shared" si="5"/>
        <v>1</v>
      </c>
      <c r="AN10" s="4">
        <f t="shared" si="5"/>
        <v>0</v>
      </c>
      <c r="AO10" s="4">
        <f t="shared" si="5"/>
        <v>1</v>
      </c>
      <c r="AP10" s="4">
        <f t="shared" si="5"/>
        <v>0</v>
      </c>
      <c r="AQ10" s="4">
        <f t="shared" si="5"/>
        <v>0</v>
      </c>
      <c r="AR10" s="4">
        <f t="shared" si="5"/>
        <v>0</v>
      </c>
      <c r="AS10" s="4">
        <f t="shared" si="5"/>
        <v>0</v>
      </c>
      <c r="AT10" s="4">
        <f t="shared" si="5"/>
        <v>0</v>
      </c>
      <c r="AU10" s="4">
        <f t="shared" si="5"/>
        <v>0</v>
      </c>
      <c r="AV10" s="4">
        <f t="shared" si="5"/>
        <v>0</v>
      </c>
      <c r="AW10" s="4">
        <f t="shared" si="5"/>
        <v>0</v>
      </c>
    </row>
  </sheetData>
  <drawing r:id="rId1"/>
</worksheet>
</file>