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lcaballero\2024\FMAT\FIS\TERCERA ENTREGA\OPENMARKET\"/>
    </mc:Choice>
  </mc:AlternateContent>
  <xr:revisionPtr revIDLastSave="0" documentId="13_ncr:1_{99590733-FBBB-4C8B-A02E-1183E62AD4BB}" xr6:coauthVersionLast="47" xr6:coauthVersionMax="47" xr10:uidLastSave="{00000000-0000-0000-0000-000000000000}"/>
  <bookViews>
    <workbookView xWindow="-120" yWindow="-120" windowWidth="20730" windowHeight="11160" activeTab="2" xr2:uid="{DBDBD91F-58B3-7D45-AEAB-8508DE984923}"/>
  </bookViews>
  <sheets>
    <sheet name="Rúbirca con Evidencias-1ra" sheetId="2" r:id="rId1"/>
    <sheet name="Rúbrica con Evidencias-2da" sheetId="4" r:id="rId2"/>
    <sheet name="Rúbrica con Evidencias-3ra" sheetId="7" r:id="rId3"/>
    <sheet name="Notas" sheetId="3" r:id="rId4"/>
    <sheet name="Hoja2"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6" i="7" l="1"/>
  <c r="H37" i="7" s="1"/>
  <c r="J34" i="7"/>
  <c r="H28" i="4"/>
  <c r="H29" i="4" s="1"/>
  <c r="H28" i="2"/>
  <c r="H29" i="2" s="1"/>
</calcChain>
</file>

<file path=xl/sharedStrings.xml><?xml version="1.0" encoding="utf-8"?>
<sst xmlns="http://schemas.openxmlformats.org/spreadsheetml/2006/main" count="220" uniqueCount="153">
  <si>
    <t>Nivel de Calidad de Evidencia</t>
  </si>
  <si>
    <t>No hay evidencia</t>
  </si>
  <si>
    <t xml:space="preserve">Suficiente </t>
  </si>
  <si>
    <t>Satisfactoria</t>
  </si>
  <si>
    <t>Sobresaliente</t>
  </si>
  <si>
    <t>Rúbrica</t>
  </si>
  <si>
    <t>Indicador</t>
  </si>
  <si>
    <t>Descripción</t>
  </si>
  <si>
    <t>URL de evidencia</t>
  </si>
  <si>
    <t>Nivel (0-3)</t>
  </si>
  <si>
    <t>Producto</t>
  </si>
  <si>
    <t>Descripción de Producto</t>
  </si>
  <si>
    <t>Objetivo: Se identifica de forma clara y específica el objetivo del producto. Se definen alcances y limitaciones.</t>
  </si>
  <si>
    <t>Usuarios/Clientes</t>
  </si>
  <si>
    <t>Usuarios: Se identifica de forma clara los usuarios primarios, secundarios y/o potenciales. Se cuenta con información básica del perfil de los usuarios. Se cuentan con información adicional de los usuarios (perfiles, personas, escenarios)*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</si>
  <si>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</si>
  <si>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</si>
  <si>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Requisitos</t>
  </si>
  <si>
    <t>Requistos Funcionales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</si>
  <si>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</si>
  <si>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Requisitos No Funcionales</t>
  </si>
  <si>
    <t>RNF: Se cuenta con un conjunto de Requisitos No Funcionales (RNF) claro, completo, consistente. Existe una forma clara de verificar el requisito. Se identifica la categoría de RNF.</t>
  </si>
  <si>
    <t>Priorización</t>
  </si>
  <si>
    <t>Método de prioridad: Se encuentran priorizados los Requisitos/Historias de Usuario. Se realizó un análisis sobre la factibilidad e importancia de los requerimientos. Se utilizó un método para evaluar la prioridad.</t>
  </si>
  <si>
    <t>Artefactos</t>
  </si>
  <si>
    <t>Se incluyen como evidencia artefactos que especifican los Requisitos, incluye excepciones a considerar (*casos de uso, historias de usuario con criterios de aceptación). Se presenta un diagrama que resume el conjunto de requisitos (ej. Diagrama de Casos de Uso).</t>
  </si>
  <si>
    <t>Proceso</t>
  </si>
  <si>
    <t>Descripción del Proceso</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</si>
  <si>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</si>
  <si>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</si>
  <si>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</si>
  <si>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</si>
  <si>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</si>
  <si>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Organización y Documentación del Repositorio</t>
  </si>
  <si>
    <t>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</si>
  <si>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</si>
  <si>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</si>
  <si>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</si>
  <si>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</si>
  <si>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 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</si>
  <si>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</si>
  <si>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</si>
  <si>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t>
  </si>
  <si>
    <t>Competencias Genéricas</t>
  </si>
  <si>
    <t>Se argumenta de qué forma se promueven las competencias genéricas a través de actividades específicas del desarrollo del producto.</t>
  </si>
  <si>
    <t>Competencias Específicas</t>
  </si>
  <si>
    <t xml:space="preserve"> Se argumenta de qué forma se promueven las competencias específicas a través de actividades específicas del desarrollo del producto. </t>
  </si>
  <si>
    <t xml:space="preserve">Total </t>
  </si>
  <si>
    <t>Evolución del Producto</t>
  </si>
  <si>
    <t>Resumen de los cambioscompletados del producto entre la primera y segunda entrega. Mencionar de manera sintetizada los cambios más significativos y que se cuenta con evidencia.</t>
  </si>
  <si>
    <t xml:space="preserve"> 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</si>
  <si>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</si>
  <si>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</si>
  <si>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</si>
  <si>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Diseño</t>
  </si>
  <si>
    <t>Bosquejos de Interfaces</t>
  </si>
  <si>
    <t>Se cuenta con un conjunto inicial de prototipos de baja, media o alta fidelidad. Se utilizan guías de diseño. Se utiliza alguna herramienta para el diseño.</t>
  </si>
  <si>
    <t>Correnpondecia con los Requisitos</t>
  </si>
  <si>
    <t>Se verifica que los prototitpos construidos corresponden a los requisitos establecidos. De igual forma se verifica que los artefactos de la fase de Requisitos son suficientes para realizar la propuesta de interfaces.</t>
  </si>
  <si>
    <t>Validación de Interfaces*</t>
  </si>
  <si>
    <t>Se realiza la validación del diseño propuesto con el cliente. Se recolectan los comentarios y se realiza los cambios correspondientes. Se cuenta con el simulación de una tarea específica que permita una mejor validación de la interfaz.</t>
  </si>
  <si>
    <t>Proceso (Mejorado)</t>
  </si>
  <si>
    <t>Se cuenta con evidencia explícita de (los) sprints: el tamaño del sprint, planeación, actividades, responsables, roles, resultados.</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</si>
  <si>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</si>
  <si>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</si>
  <si>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Se cuenta con un branch para la segunda entrega. El repositorio tiene una organización clara. Se encuentra documentado (MD) en las secciones relevantes. Cuenta con las evidencias/artefactos correspondientes.</t>
  </si>
  <si>
    <t>Ingeniería de Software.</t>
  </si>
  <si>
    <t xml:space="preserve">FUNDAMENTOS DE INGENIERÍA DE SOFTWARE </t>
  </si>
  <si>
    <t>Primera Entrega.</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</si>
  <si>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</si>
  <si>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</si>
  <si>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</si>
  <si>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</si>
  <si>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</si>
  <si>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</si>
  <si>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</si>
  <si>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</si>
  <si>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</si>
  <si>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</si>
  <si>
    <t>Periodo: Agosto- Diciembre 2024</t>
  </si>
  <si>
    <t>Alguna limitación?</t>
  </si>
  <si>
    <t>Además del review y retrospective las dayli meetings también son herramientas de monitoreo</t>
  </si>
  <si>
    <t>Complementar el argumento</t>
  </si>
  <si>
    <t>En qué documento encuentro los roles de acuerdo a la metodología SCRUM?</t>
  </si>
  <si>
    <t>https://github.com/SaidGonzalez19/OpenMarket/blob/6f53eb22048f35ba8163c21f0b066ce81f960ff7/Evoluci%C3%B3n%20del%20producto.pdf</t>
  </si>
  <si>
    <t>https://github.com/SaidGonzalez19/OpenMarket/blob/6f53eb22048f35ba8163c21f0b066ce81f960ff7/Requisitos/Evoluci%C3%B3n%20de%20requisitos.pdf</t>
  </si>
  <si>
    <t>https://github.com/SaidGonzalez19/OpenMarket/tree/6f53eb22048f35ba8163c21f0b066ce81f960ff7/Requisitos/Refinamiento%20de%20artefactos</t>
  </si>
  <si>
    <t>https://github.com/SaidGonzalez19/OpenMarket/blob/6f53eb22048f35ba8163c21f0b066ce81f960ff7/Dise%C3%B1o/Bosquejo%20de%20interfaces</t>
  </si>
  <si>
    <t>https://github.com/SaidGonzalez19/OpenMarket/blob/6f53eb22048f35ba8163c21f0b066ce81f960ff7/Dise%C3%B1o/Correspondencia%20con%20los%20requisitos.pdf</t>
  </si>
  <si>
    <t>https://github.com/SaidGonzalez19/OpenMarket/tree/6f53eb22048f35ba8163c21f0b066ce81f960ff7/Dise%C3%B1o/Validaci%C3%B3n%20de%20interfaces</t>
  </si>
  <si>
    <t>https://alumnosuady-my.sharepoint.com/:x:/g/personal/a21201668_alumnos_uady_mx/ERBAaFBy5-VMtShH0geK7MgBUHvZ_wE4SaO4BJuSmurzpQ?e=5PJECn</t>
  </si>
  <si>
    <t>https://github.com/SaidGonzalez19/OpenMarket/tree/6f53eb22048f35ba8163c21f0b066ce81f960ff7/Proceso/Gestion%20del%20proceso</t>
  </si>
  <si>
    <t>https://github.com/SaidGonzalez19/OpenMarket/blob/6f53eb22048f35ba8163c21f0b066ce81f960ff7/Proceso/M%C3%A9trica%20de%20contribuci%C3%B3n%20individual.pdf</t>
  </si>
  <si>
    <t>https://github.com/SaidGonzalez19/OpenMarket/blob/6f53eb22048f35ba8163c21f0b066ce81f960ff7/Presentaci%C3%B3n%20del%20avance/Presentaci%C3%B3n%20OpenMarket.pdf</t>
  </si>
  <si>
    <t xml:space="preserve">https://github.com/SaidGonzalez19/OpenMarket/blob/6f53eb22048f35ba8163c21f0b066ce81f960ff7/Presentaci%C3%B3n%20del%20avance/VideoPresentation%20OpenMarket%202 </t>
  </si>
  <si>
    <t>https://github.com/SaidGonzalez19/OpenMarket/blob/6f53eb22048f35ba8163c21f0b066ce81f960ff7/Competencias/Competencias%20gen%C3%A9ricas.pdf</t>
  </si>
  <si>
    <t>https://github.com/SaidGonzalez19/OpenMarket/blob/6f53eb22048f35ba8163c21f0b066ce81f960ff7/Competencias/Competencias%20espec%C3%ADficas.pdf</t>
  </si>
  <si>
    <t>https://github.com/SaidGonzalez19/OpenMarket.git</t>
  </si>
  <si>
    <r>
      <t xml:space="preserve">Facultad de Matemáticas 
Ingeniería de Software.
FUNDAMENTOS DE INGENIERÍA DE SOFTWARE
Lista de Cotejo </t>
    </r>
    <r>
      <rPr>
        <b/>
        <sz val="12"/>
        <color theme="5"/>
        <rFont val="Calibri (Body)"/>
      </rPr>
      <t>Segunda Entrega</t>
    </r>
    <r>
      <rPr>
        <sz val="12"/>
        <color theme="5"/>
        <rFont val="Calibri"/>
        <family val="2"/>
        <scheme val="minor"/>
      </rPr>
      <t>.</t>
    </r>
  </si>
  <si>
    <t>Solo como duda, cuando mencionan sistema de precios o sistema de recomendaciones personalizadas se refieren a opciones que deberá presentar el sistema para el registro o consulta de precios? Y algo similar para las recomendaciones?</t>
  </si>
  <si>
    <t>Cómo se trabajaron las historias de usuario enfocadas a la funcionalidad requerida por el usuario? En el archivo de gestión únicamente se observan las historias de usuario relacionadas con el equipo de desarrollo</t>
  </si>
  <si>
    <t>Puntos extra</t>
  </si>
  <si>
    <t>No logré acceder a los archivos de retrospective. Verificar enlaces.</t>
  </si>
  <si>
    <t>Se realiza una crítica (argumentos) a las actividades que puenden ser mejoradas, cambiadas o eliminadas. Se proponen actividades  (específicas) alternativas que podrían mejorar la promoción de las competencias del curso.</t>
  </si>
  <si>
    <t>Crítica Constructiva al curso</t>
  </si>
  <si>
    <t xml:space="preserve"> Se argumenta de qué forma se promueven las competencias específicas a través de actividades específicas del desarrollo del producto. Las competencias específicas corresponden al programa de la asignatura (Planeación Didáctica)</t>
  </si>
  <si>
    <t>Se argumenta de qué forma se promueven las competencias genéricas a través de actividades específicas del desarrollo del producto. Las competencias genéricas corresponden al programa de la asignatura (Planeación Didáctica)</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</si>
  <si>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(10 minutos)</t>
  </si>
  <si>
    <t>Se cuenta con un branch para la tercera entrega. El repositorio tiene una organización clara. Se encuentra documentado (MD) en las secciones relevantes (principal y secundarias). Cuenta con las evidencias/artefactos correspondientes.</t>
  </si>
  <si>
    <t>De acuerdo a las sesiones de Sergio Franco y los conceptos adicionales presentados, presentar de forma explícita un ejemplo de DoD (Definition of Done).   El ejemplo basado en tu proyecto final debe incluir de forma explícita las características para que sea considerado un DoD de calidad. Utiliza la siguiente referencia como base para crear el DoD para un incremento del proyecto final (preferentemente de la última entrega). https://www.scrum.org/learning-series/definition-done/what-is-the-definition-of-done-</t>
  </si>
  <si>
    <t>Artefactos Scrum (Solo Mérida)</t>
  </si>
  <si>
    <t xml:space="preserve">El equipo cuenta con una métrica (basada en la división del 100% por entrega) de actividades/tareas/responsabilidades según la medida de contribución definida basado en el proyecto COMPLETO. Se presenta la contribución por entrega y la contribución acumulada de todo el proceso de desarrollo del producto. Se cuenta con un documento que permita el rastreo y verificación con evidencias en el repositorio de las contribuciones individuales. La medición es objetiva. Existe cambio con respecto a la entrega anterior? Se realizaron los ajustes. </t>
  </si>
  <si>
    <t>Se cuenta con evidencia explícita de (los) sprints: el tamaño del sprint, planeación, actividades, responsables, roles, resultados. Existen cambios significativos del proceso a lo largo del desarrollo del producto?</t>
  </si>
  <si>
    <t>Se analizan los indicadores que permitan verificar si los requerimientos (funcionales y no funcionales) se alcanzaron. Se puede determinar el grado de alcance de los requerimientos. Es posible identificar mejoras en las interfaces o flujos a partir de los resultados. Se determinan de forma específica los cambios/mejoras a las interfaces basados en los resultados de las pruebas.</t>
  </si>
  <si>
    <t>Resultados</t>
  </si>
  <si>
    <t>Se diseñan pruebas informales con usuarios primarios. Se identifican los indicadores más relevantes que serán recolectados durante la prueba. Se verifica que los indicadores corresponden a los objetivos del principales del producto. Se especifica un protocolo que permita replicar la prueba de forma estandarizada entre los "testers". Se incluye cuestionarios de satisfacción.</t>
  </si>
  <si>
    <t xml:space="preserve">Pruebas Informales </t>
  </si>
  <si>
    <t>Pruebas</t>
  </si>
  <si>
    <t>Se verifica que los prototitpos construidos corresponden a los requisitos establecidos. De igual forma se verifica que los artefactos de la fase de Requisitos son suficientes para realizar la propuesta de interfaces. Se utiliza algún método para verificar la correspondencia.</t>
  </si>
  <si>
    <t>Correspondencia con los Requisitos</t>
  </si>
  <si>
    <t>Se cuenta con un conjunto inicial de prototipos de baja, media o alta fidelidad. Se utilizan guías de diseño. Se utiliza alguna herramienta para el diseño. Se presenta una resumen del cambio (evolución) de las interfaces entre la segunda y tercera entrega.</t>
  </si>
  <si>
    <t>Evolución de las Interfaces de Usuario</t>
  </si>
  <si>
    <t>Se presenta la lista final. Se presenta un diagrama que resume el conjunto de requerimientos (ej. Diagrama de Casos de Uso). Se establece un nivel de cobertura de los requisitos Funcionales y No Funcionales.</t>
  </si>
  <si>
    <t>Listado Final de Requerimientos</t>
  </si>
  <si>
    <t>Se cuenta con artefactos que especifican los requerimientos/historias de usuario, incluye excepciones a considerar (casos de uso, historias de usuario con criterios de aceptación).  Se presenta un resumen de los cambios significativos en los artefactos y se cuenta con evidencia.</t>
  </si>
  <si>
    <t>Es clara la contribución del producto. Es clara la contribución del producto con respecto a otras propuestas existentes. ¿Qué incluye este producto que no hacen otros? ¿En una necesidad identificada? ¿Por qué se podrían considerar original la contribución?</t>
  </si>
  <si>
    <t>Innovación</t>
  </si>
  <si>
    <t>Usuarios: Se identifica de forma clara los usuarios primarios, secundarios y/o potenciales. Fue posible determinar un tipo de usuario específico (primaro) y sus características principales.  Se cuenta con información básica del perfil de los usuarios. Se cuentan con información adicional de los usuarios (perfiles, personas, escenarios)*</t>
  </si>
  <si>
    <t>Usuarios</t>
  </si>
  <si>
    <t>Resumen de los cambios completados del producto entre la PRIMERA, SEGUNDA y TERCERA entrega. Mencionar de manera sintetizada los cambios más significativos y que se cuenta con evidencia.</t>
  </si>
  <si>
    <t>Corregido maestra</t>
  </si>
  <si>
    <t>https://github.com/SaidGonzalez19/OpenMarket/blob/0eddcf9d9bfb499064799eb66068511460f07b38/Evoluci%C3%B3n%20del%20producto.pdf</t>
  </si>
  <si>
    <t>https://github.com/SaidGonzalez19/OpenMarket/blob/3cd5817e47fcc5320fd4b3042caa8592d6a322f5/Producto.docx</t>
  </si>
  <si>
    <t>https://github.com/SaidGonzalez19/OpenMarket/blob/4974c7d1dafea4b334a6ba72067c5a620421653d/Innovaci%C3%B3n.pdf</t>
  </si>
  <si>
    <t>https://github.com/SaidGonzalez19/OpenMarket/blob/0eddcf9d9bfb499064799eb66068511460f07b38/Requisitos/Evoluci%C3%B3n%20de%20requisitos.pdf</t>
  </si>
  <si>
    <t>https://github.com/SaidGonzalez19/OpenMarket/tree/0eddcf9d9bfb499064799eb66068511460f07b38/Requisitos/Refinamiento%20de%20artefactos</t>
  </si>
  <si>
    <t>https://github.com/SaidGonzalez19/OpenMarket/tree/0eddcf9d9bfb499064799eb66068511460f07b38/Requisitos</t>
  </si>
  <si>
    <t>https://github.com/SaidGonzalez19/OpenMarket/blob/4375936568bda23f41058229d5a1c8e99f52cc75/Dise%C3%B1o/Evoluci%C3%B3n%20de%20las%20interfaces%20de%20usuario.pdf</t>
  </si>
  <si>
    <t>https://github.com/SaidGonzalez19/OpenMarket/blob/4375936568bda23f41058229d5a1c8e99f52cc75/Dise%C3%B1o/Correspondencia%20con%20los%20requisitos%20NUEVAS%20INTERFACES.pdf</t>
  </si>
  <si>
    <t>https://github.com/SaidGonzalez19/OpenMarket/tree/489823e3305d52a03c7a64e85a0c64b503ae7ed2/Pruebas/Pruebas%20informales</t>
  </si>
  <si>
    <t>https://github.com/SaidGonzalez19/OpenMarket/blob/5152eff02880f084af5d591fa63c88f93394437d/Pruebas/Resultados.pdf</t>
  </si>
  <si>
    <t>https://alumnosuady-my.sharepoint.com/:x:/g/personal/a21201668_alumnos_uady_mx/ERBAaFBy5-VMtShH0geK7MgBUHvZ_wE4SaO4BJuSmurzpQ?e=gJUsV3</t>
  </si>
  <si>
    <t xml:space="preserve">https://github.com/SaidGonzalez19/OpenMarket/blob/8bd5ee5119273c211512230f45b00f5ec6bdd2c7/M%C3%A9trica%20de%20contribuci%C3%B3n%20individual.pdf </t>
  </si>
  <si>
    <t>https://github.com/SaidGonzalez19/OpenMarket/blob/b309c3859fe7b2b26eca55eb7a6aae4c4fc73e86/Definitioin%20of%20Done%20(DoD).md</t>
  </si>
  <si>
    <t xml:space="preserve">https://github.com/SaidGonzalez19/OpenMarket/blob/cd322785707573a1d069bbc3d609eeceb98438ee/Readme.md  </t>
  </si>
  <si>
    <t>https://github.com/SaidGonzalez19/OpenMarket/blob/3350b6622cdd0202b7859c8e8e4de7a4600d8122/Competencias/Competencias%20Gen%C3%A9ricas.pdf</t>
  </si>
  <si>
    <t>https://github.com/SaidGonzalez19/OpenMarket/blob/3350b6622cdd0202b7859c8e8e4de7a4600d8122/Competencias/Competencias%20Espec%C3%ADficas.pdf</t>
  </si>
  <si>
    <t xml:space="preserve">https://github.com/SaidGonzalez19/OpenMarket/blob/3350b6622cdd0202b7859c8e8e4de7a4600d8122/Competencias/Cr%C3%ADtica%20constructiva%20al%20curso.pdf </t>
  </si>
  <si>
    <t>https://github.com/SaidGonzalez19/OpenMarket/blob/bfa4e4b7ff739973d531a8bf30112037421bbd45/Presentaci%C3%B3n%20del%20avance/OpenMarket-Presentaci%C3%B3n.pdf</t>
  </si>
  <si>
    <t xml:space="preserve">https://youtu.be/BSg7H2FRGIE </t>
  </si>
  <si>
    <t>Maestra le recomendamos visualizar el readme para información más detallada</t>
  </si>
  <si>
    <t>40%??</t>
  </si>
  <si>
    <t>PUNTOS EXTRA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</si>
</sst>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family val="1"/>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
      <sz val="8"/>
      <color theme="1"/>
      <name val="Arial"/>
      <family val="2"/>
    </font>
    <font>
      <sz val="6"/>
      <color theme="1"/>
      <name val="Arial"/>
      <family val="2"/>
    </font>
    <font>
      <u/>
      <sz val="12"/>
      <color theme="10"/>
      <name val="Calibri"/>
      <family val="2"/>
      <scheme val="minor"/>
    </font>
    <font>
      <sz val="10"/>
      <color theme="1"/>
      <name val="Calibri"/>
      <family val="2"/>
      <scheme val="minor"/>
    </font>
    <font>
      <sz val="12"/>
      <color rgb="FFFF0000"/>
      <name val="Calibri"/>
      <family val="2"/>
      <scheme val="minor"/>
    </font>
    <font>
      <sz val="14"/>
      <name val="Calibri"/>
      <family val="2"/>
      <scheme val="minor"/>
    </font>
    <font>
      <b/>
      <sz val="14"/>
      <name val="Calibri"/>
      <family val="2"/>
      <scheme val="minor"/>
    </font>
  </fonts>
  <fills count="9">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bgColor indexed="64"/>
      </patternFill>
    </fill>
  </fills>
  <borders count="34">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
      <left style="medium">
        <color theme="0"/>
      </left>
      <right/>
      <top style="medium">
        <color theme="0"/>
      </top>
      <bottom/>
      <diagonal/>
    </border>
    <border>
      <left/>
      <right style="medium">
        <color theme="0"/>
      </right>
      <top/>
      <bottom/>
      <diagonal/>
    </border>
    <border>
      <left/>
      <right/>
      <top style="thin">
        <color theme="5"/>
      </top>
      <bottom/>
      <diagonal/>
    </border>
    <border>
      <left style="medium">
        <color theme="0"/>
      </left>
      <right/>
      <top style="medium">
        <color rgb="FFFFFFFF"/>
      </top>
      <bottom/>
      <diagonal/>
    </border>
    <border>
      <left style="thin">
        <color indexed="64"/>
      </left>
      <right style="thin">
        <color indexed="64"/>
      </right>
      <top style="thin">
        <color indexed="64"/>
      </top>
      <bottom style="thin">
        <color indexed="64"/>
      </bottom>
      <diagonal/>
    </border>
    <border>
      <left style="medium">
        <color theme="0"/>
      </left>
      <right/>
      <top/>
      <bottom style="medium">
        <color rgb="FFFFFFFF"/>
      </bottom>
      <diagonal/>
    </border>
    <border>
      <left style="medium">
        <color theme="0"/>
      </left>
      <right/>
      <top style="medium">
        <color theme="0"/>
      </top>
      <bottom style="thin">
        <color theme="0"/>
      </bottom>
      <diagonal/>
    </border>
    <border>
      <left/>
      <right/>
      <top style="medium">
        <color theme="0"/>
      </top>
      <bottom style="medium">
        <color theme="0"/>
      </bottom>
      <diagonal/>
    </border>
    <border>
      <left/>
      <right/>
      <top style="medium">
        <color rgb="FFF3B084"/>
      </top>
      <bottom/>
      <diagonal/>
    </border>
    <border>
      <left/>
      <right/>
      <top style="medium">
        <color rgb="FFFFFFFF"/>
      </top>
      <bottom style="medium">
        <color theme="0"/>
      </bottom>
      <diagonal/>
    </border>
  </borders>
  <cellStyleXfs count="3">
    <xf numFmtId="0" fontId="0" fillId="0" borderId="0"/>
    <xf numFmtId="0" fontId="18" fillId="0" borderId="0" applyNumberFormat="0" applyFill="0" applyBorder="0" applyAlignment="0" applyProtection="0"/>
    <xf numFmtId="0" fontId="18" fillId="0" borderId="0" applyNumberFormat="0" applyFill="0" applyBorder="0" applyAlignment="0" applyProtection="0"/>
  </cellStyleXfs>
  <cellXfs count="105">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0" fillId="6" borderId="0" xfId="0" applyFill="1"/>
    <xf numFmtId="0" fontId="3" fillId="7" borderId="0" xfId="0" applyFont="1" applyFill="1" applyAlignment="1">
      <alignment vertical="center" wrapText="1"/>
    </xf>
    <xf numFmtId="0" fontId="16" fillId="0" borderId="0" xfId="0" applyFont="1" applyAlignment="1">
      <alignment wrapText="1"/>
    </xf>
    <xf numFmtId="0" fontId="17" fillId="0" borderId="23" xfId="0" applyFont="1" applyBorder="1" applyAlignment="1">
      <alignment wrapText="1"/>
    </xf>
    <xf numFmtId="0" fontId="17" fillId="0" borderId="23" xfId="0" applyFont="1" applyBorder="1" applyAlignment="1">
      <alignment horizontal="left" vertical="center" wrapText="1"/>
    </xf>
    <xf numFmtId="0" fontId="17" fillId="0" borderId="23" xfId="0" applyFont="1" applyBorder="1" applyAlignment="1">
      <alignment vertical="center" wrapText="1"/>
    </xf>
    <xf numFmtId="0" fontId="16" fillId="6" borderId="20" xfId="0" applyFont="1" applyFill="1" applyBorder="1" applyAlignment="1">
      <alignment horizontal="center" vertical="center"/>
    </xf>
    <xf numFmtId="0" fontId="16" fillId="6" borderId="21" xfId="0" applyFont="1" applyFill="1" applyBorder="1" applyAlignment="1">
      <alignment horizontal="center" vertical="center"/>
    </xf>
    <xf numFmtId="0" fontId="16" fillId="0" borderId="22" xfId="0" applyFont="1" applyBorder="1" applyAlignment="1">
      <alignment horizontal="center" vertical="center"/>
    </xf>
    <xf numFmtId="0" fontId="16" fillId="0" borderId="0" xfId="0" applyFont="1" applyAlignment="1">
      <alignment horizontal="center" vertical="center"/>
    </xf>
    <xf numFmtId="0" fontId="18" fillId="0" borderId="0" xfId="1" applyAlignment="1">
      <alignment wrapText="1"/>
    </xf>
    <xf numFmtId="0" fontId="0" fillId="6" borderId="20" xfId="0" applyFill="1" applyBorder="1" applyAlignment="1">
      <alignment horizontal="center" vertical="center"/>
    </xf>
    <xf numFmtId="0" fontId="19" fillId="0" borderId="0" xfId="0" applyFont="1" applyAlignment="1">
      <alignment wrapText="1"/>
    </xf>
    <xf numFmtId="0" fontId="19" fillId="0" borderId="0" xfId="0" applyFont="1" applyAlignment="1">
      <alignment vertical="center" wrapText="1"/>
    </xf>
    <xf numFmtId="0" fontId="2" fillId="4" borderId="25" xfId="0" applyFont="1" applyFill="1" applyBorder="1" applyAlignment="1">
      <alignment horizontal="center" vertical="center" wrapText="1"/>
    </xf>
    <xf numFmtId="0" fontId="0" fillId="6" borderId="26" xfId="0" applyFill="1" applyBorder="1"/>
    <xf numFmtId="0" fontId="4" fillId="2" borderId="27" xfId="0" applyFont="1" applyFill="1" applyBorder="1" applyAlignment="1">
      <alignment horizontal="center" vertical="center" wrapText="1"/>
    </xf>
    <xf numFmtId="0" fontId="20" fillId="0" borderId="0" xfId="0" applyFont="1" applyAlignment="1">
      <alignment wrapText="1"/>
    </xf>
    <xf numFmtId="0" fontId="2" fillId="4" borderId="0" xfId="0" applyFont="1" applyFill="1" applyBorder="1" applyAlignment="1">
      <alignment vertical="center" wrapText="1"/>
    </xf>
    <xf numFmtId="0" fontId="4" fillId="2" borderId="29"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8"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32"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2" fillId="2" borderId="2" xfId="0" applyFont="1" applyFill="1" applyBorder="1" applyAlignment="1">
      <alignment vertical="center" wrapText="1"/>
    </xf>
    <xf numFmtId="0" fontId="2" fillId="2" borderId="33" xfId="0" applyFont="1" applyFill="1" applyBorder="1" applyAlignment="1">
      <alignment horizontal="justify" vertical="center" wrapText="1"/>
    </xf>
    <xf numFmtId="0" fontId="2" fillId="2" borderId="24" xfId="0" applyFont="1" applyFill="1" applyBorder="1" applyAlignment="1">
      <alignment horizontal="justify" vertical="center" wrapText="1"/>
    </xf>
    <xf numFmtId="0" fontId="21" fillId="0" borderId="28" xfId="0" applyFont="1" applyFill="1" applyBorder="1"/>
    <xf numFmtId="0" fontId="22" fillId="0" borderId="28" xfId="0" applyFont="1" applyFill="1" applyBorder="1" applyAlignment="1">
      <alignment vertical="center" wrapText="1"/>
    </xf>
    <xf numFmtId="0" fontId="21" fillId="0" borderId="28" xfId="0" applyFont="1" applyFill="1" applyBorder="1" applyAlignment="1">
      <alignment vertical="center" wrapText="1"/>
    </xf>
    <xf numFmtId="0" fontId="21" fillId="0" borderId="28" xfId="0" applyFont="1" applyFill="1" applyBorder="1" applyAlignment="1">
      <alignment horizontal="left" vertical="top" wrapText="1"/>
    </xf>
    <xf numFmtId="0" fontId="21" fillId="0" borderId="28" xfId="0" applyFont="1" applyFill="1" applyBorder="1" applyAlignment="1">
      <alignment horizontal="justify" vertical="center" wrapText="1"/>
    </xf>
    <xf numFmtId="0" fontId="21" fillId="0" borderId="28" xfId="0" applyFont="1" applyFill="1" applyBorder="1" applyAlignment="1">
      <alignment horizontal="justify" vertical="center"/>
    </xf>
    <xf numFmtId="0" fontId="21" fillId="0" borderId="28" xfId="0" applyFont="1" applyFill="1" applyBorder="1" applyAlignment="1">
      <alignment wrapText="1"/>
    </xf>
    <xf numFmtId="0" fontId="0" fillId="6" borderId="0" xfId="0" applyFill="1" applyBorder="1"/>
    <xf numFmtId="0" fontId="2" fillId="4"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18" fillId="0" borderId="0" xfId="1" applyAlignment="1">
      <alignment horizontal="center" wrapText="1"/>
    </xf>
    <xf numFmtId="0" fontId="20" fillId="0" borderId="0" xfId="0" applyFont="1" applyAlignment="1">
      <alignment horizontal="center" wrapText="1"/>
    </xf>
    <xf numFmtId="0" fontId="2" fillId="4" borderId="25" xfId="0" applyFont="1" applyFill="1" applyBorder="1" applyAlignment="1">
      <alignment horizontal="center" vertical="center" wrapText="1"/>
    </xf>
    <xf numFmtId="0" fontId="18" fillId="0" borderId="0" xfId="2" applyAlignment="1">
      <alignment horizontal="center" wrapText="1"/>
    </xf>
    <xf numFmtId="0" fontId="18" fillId="0" borderId="0" xfId="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left" vertical="center"/>
    </xf>
    <xf numFmtId="0" fontId="10" fillId="0" borderId="0" xfId="0" applyFont="1" applyAlignment="1">
      <alignment horizontal="left" vertical="top" wrapText="1"/>
    </xf>
  </cellXfs>
  <cellStyles count="3">
    <cellStyle name="Hipervínculo" xfId="1" builtinId="8"/>
    <cellStyle name="Hyperlink" xfId="2" xr:uid="{134BE0D0-0442-4646-9CCE-735ABB63D98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aidGonzalez19/OpenMarket/tree/6f53eb22048f35ba8163c21f0b066ce81f960ff7/Proceso/Gestion%20del%20proceso" TargetMode="External"/><Relationship Id="rId13" Type="http://schemas.openxmlformats.org/officeDocument/2006/relationships/hyperlink" Target="https://github.com/SaidGonzalez19/OpenMarket/blob/6f53eb22048f35ba8163c21f0b066ce81f960ff7/Competencias/Competencias%20espec%C3%ADficas.pdf" TargetMode="External"/><Relationship Id="rId3" Type="http://schemas.openxmlformats.org/officeDocument/2006/relationships/hyperlink" Target="https://github.com/SaidGonzalez19/OpenMarket/tree/6f53eb22048f35ba8163c21f0b066ce81f960ff7/Requisitos/Refinamiento%20de%20artefactos" TargetMode="External"/><Relationship Id="rId7" Type="http://schemas.openxmlformats.org/officeDocument/2006/relationships/hyperlink" Target="https://alumnosuady-my.sharepoint.com/:x:/g/personal/a21201668_alumnos_uady_mx/ERBAaFBy5-VMtShH0geK7MgBUHvZ_wE4SaO4BJuSmurzpQ?e=5PJECn" TargetMode="External"/><Relationship Id="rId12" Type="http://schemas.openxmlformats.org/officeDocument/2006/relationships/hyperlink" Target="https://github.com/SaidGonzalez19/OpenMarket/blob/6f53eb22048f35ba8163c21f0b066ce81f960ff7/Competencias/Competencias%20gen%C3%A9ricas.pdf" TargetMode="External"/><Relationship Id="rId2" Type="http://schemas.openxmlformats.org/officeDocument/2006/relationships/hyperlink" Target="https://github.com/SaidGonzalez19/OpenMarket/blob/6f53eb22048f35ba8163c21f0b066ce81f960ff7/Requisitos/Evoluci%C3%B3n%20de%20requisitos.pdf" TargetMode="External"/><Relationship Id="rId1" Type="http://schemas.openxmlformats.org/officeDocument/2006/relationships/hyperlink" Target="https://github.com/SaidGonzalez19/OpenMarket/blob/6f53eb22048f35ba8163c21f0b066ce81f960ff7/Evoluci%C3%B3n%20del%20producto.pdf" TargetMode="External"/><Relationship Id="rId6" Type="http://schemas.openxmlformats.org/officeDocument/2006/relationships/hyperlink" Target="https://github.com/SaidGonzalez19/OpenMarket/tree/6f53eb22048f35ba8163c21f0b066ce81f960ff7/Dise%C3%B1o/Validaci%C3%B3n%20de%20interfaces" TargetMode="External"/><Relationship Id="rId11" Type="http://schemas.openxmlformats.org/officeDocument/2006/relationships/hyperlink" Target="https://github.com/SaidGonzalez19/OpenMarket/blob/6f53eb22048f35ba8163c21f0b066ce81f960ff7/Presentaci%C3%B3n%20del%20avance/VideoPresentation%20OpenMarket%202" TargetMode="External"/><Relationship Id="rId5" Type="http://schemas.openxmlformats.org/officeDocument/2006/relationships/hyperlink" Target="https://github.com/SaidGonzalez19/OpenMarket/blob/6f53eb22048f35ba8163c21f0b066ce81f960ff7/Dise%C3%B1o/Correspondencia%20con%20los%20requisitos.pdf" TargetMode="External"/><Relationship Id="rId15" Type="http://schemas.openxmlformats.org/officeDocument/2006/relationships/printerSettings" Target="../printerSettings/printerSettings2.bin"/><Relationship Id="rId10" Type="http://schemas.openxmlformats.org/officeDocument/2006/relationships/hyperlink" Target="https://github.com/SaidGonzalez19/OpenMarket/blob/6f53eb22048f35ba8163c21f0b066ce81f960ff7/Presentaci%C3%B3n%20del%20avance/Presentaci%C3%B3n%20OpenMarket.pdf" TargetMode="External"/><Relationship Id="rId4" Type="http://schemas.openxmlformats.org/officeDocument/2006/relationships/hyperlink" Target="https://github.com/SaidGonzalez19/OpenMarket/blob/6f53eb22048f35ba8163c21f0b066ce81f960ff7/Dise%C3%B1o/Bosquejo%20de%20interfaces" TargetMode="External"/><Relationship Id="rId9" Type="http://schemas.openxmlformats.org/officeDocument/2006/relationships/hyperlink" Target="https://github.com/SaidGonzalez19/OpenMarket/blob/6f53eb22048f35ba8163c21f0b066ce81f960ff7/Proceso/M%C3%A9trica%20de%20contribuci%C3%B3n%20individual.pdf" TargetMode="External"/><Relationship Id="rId14" Type="http://schemas.openxmlformats.org/officeDocument/2006/relationships/hyperlink" Target="https://github.com/SaidGonzalez19/OpenMarket.g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aidGonzalez19/OpenMarket/blob/b309c3859fe7b2b26eca55eb7a6aae4c4fc73e86/Definitioin%20of%20Done%20(DoD).md" TargetMode="External"/><Relationship Id="rId13" Type="http://schemas.openxmlformats.org/officeDocument/2006/relationships/hyperlink" Target="https://github.com/SaidGonzalez19/OpenMarket/tree/0eddcf9d9bfb499064799eb66068511460f07b38/Requisitos/Refinamiento%20de%20artefactos" TargetMode="External"/><Relationship Id="rId18" Type="http://schemas.openxmlformats.org/officeDocument/2006/relationships/hyperlink" Target="https://github.com/SaidGonzalez19/OpenMarket/blob/3350b6622cdd0202b7859c8e8e4de7a4600d8122/Competencias/Competencias%20Gen%C3%A9ricas.pdf" TargetMode="External"/><Relationship Id="rId3" Type="http://schemas.openxmlformats.org/officeDocument/2006/relationships/hyperlink" Target="https://github.com/SaidGonzalez19/OpenMarket/blob/4974c7d1dafea4b334a6ba72067c5a620421653d/Innovaci%C3%B3n.pdf" TargetMode="External"/><Relationship Id="rId7" Type="http://schemas.openxmlformats.org/officeDocument/2006/relationships/hyperlink" Target="https://github.com/SaidGonzalez19/OpenMarket/blob/8bd5ee5119273c211512230f45b00f5ec6bdd2c7/M%C3%A9trica%20de%20contribuci%C3%B3n%20individual.pdf" TargetMode="External"/><Relationship Id="rId12" Type="http://schemas.openxmlformats.org/officeDocument/2006/relationships/hyperlink" Target="https://youtu.be/BSg7H2FRGIE" TargetMode="External"/><Relationship Id="rId17" Type="http://schemas.openxmlformats.org/officeDocument/2006/relationships/hyperlink" Target="https://github.com/SaidGonzalez19/OpenMarket/blob/5152eff02880f084af5d591fa63c88f93394437d/Pruebas/Resultados.pdf" TargetMode="External"/><Relationship Id="rId2" Type="http://schemas.openxmlformats.org/officeDocument/2006/relationships/hyperlink" Target="https://github.com/SaidGonzalez19/OpenMarket/blob/3cd5817e47fcc5320fd4b3042caa8592d6a322f5/Producto.docx" TargetMode="External"/><Relationship Id="rId16" Type="http://schemas.openxmlformats.org/officeDocument/2006/relationships/hyperlink" Target="https://github.com/SaidGonzalez19/OpenMarket/tree/489823e3305d52a03c7a64e85a0c64b503ae7ed2/Pruebas/Pruebas%20informales" TargetMode="External"/><Relationship Id="rId1" Type="http://schemas.openxmlformats.org/officeDocument/2006/relationships/hyperlink" Target="https://github.com/SaidGonzalez19/OpenMarket/blob/0eddcf9d9bfb499064799eb66068511460f07b38/Evoluci%C3%B3n%20del%20producto.pdf" TargetMode="External"/><Relationship Id="rId6" Type="http://schemas.openxmlformats.org/officeDocument/2006/relationships/hyperlink" Target="https://alumnosuady-my.sharepoint.com/:x:/g/personal/a21201668_alumnos_uady_mx/ERBAaFBy5-VMtShH0geK7MgBUHvZ_wE4SaO4BJuSmurzpQ?e=gJUsV3" TargetMode="External"/><Relationship Id="rId11" Type="http://schemas.openxmlformats.org/officeDocument/2006/relationships/hyperlink" Target="https://github.com/SaidGonzalez19/OpenMarket/blob/bfa4e4b7ff739973d531a8bf30112037421bbd45/Presentaci%C3%B3n%20del%20avance/OpenMarket-Presentaci%C3%B3n.pdf" TargetMode="External"/><Relationship Id="rId5" Type="http://schemas.openxmlformats.org/officeDocument/2006/relationships/hyperlink" Target="https://github.com/SaidGonzalez19/OpenMarket/blob/4375936568bda23f41058229d5a1c8e99f52cc75/Dise%C3%B1o/Correspondencia%20con%20los%20requisitos%20NUEVAS%20INTERFACES.pdf" TargetMode="External"/><Relationship Id="rId15" Type="http://schemas.openxmlformats.org/officeDocument/2006/relationships/hyperlink" Target="https://github.com/SaidGonzalez19/OpenMarket/blob/4375936568bda23f41058229d5a1c8e99f52cc75/Dise%C3%B1o/Evoluci%C3%B3n%20de%20las%20interfaces%20de%20usuario.pdf" TargetMode="External"/><Relationship Id="rId10" Type="http://schemas.openxmlformats.org/officeDocument/2006/relationships/hyperlink" Target="https://github.com/SaidGonzalez19/OpenMarket/blob/3350b6622cdd0202b7859c8e8e4de7a4600d8122/Competencias/Cr%C3%ADtica%20constructiva%20al%20curso.pdf" TargetMode="External"/><Relationship Id="rId19" Type="http://schemas.openxmlformats.org/officeDocument/2006/relationships/hyperlink" Target="https://github.com/SaidGonzalez19/OpenMarket/blob/3350b6622cdd0202b7859c8e8e4de7a4600d8122/Competencias/Competencias%20Espec%C3%ADficas.pdf" TargetMode="External"/><Relationship Id="rId4" Type="http://schemas.openxmlformats.org/officeDocument/2006/relationships/hyperlink" Target="https://github.com/SaidGonzalez19/OpenMarket/blob/0eddcf9d9bfb499064799eb66068511460f07b38/Requisitos/Evoluci%C3%B3n%20de%20requisitos.pdf" TargetMode="External"/><Relationship Id="rId9" Type="http://schemas.openxmlformats.org/officeDocument/2006/relationships/hyperlink" Target="https://github.com/SaidGonzalez19/OpenMarket/blob/cd322785707573a1d069bbc3d609eeceb98438ee/Readme.md" TargetMode="External"/><Relationship Id="rId14" Type="http://schemas.openxmlformats.org/officeDocument/2006/relationships/hyperlink" Target="https://github.com/SaidGonzalez19/OpenMarket/tree/0eddcf9d9bfb499064799eb66068511460f07b38/Requisit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85DE-1598-634A-98A3-DB5E41A97E08}">
  <dimension ref="A1:K29"/>
  <sheetViews>
    <sheetView topLeftCell="C1" zoomScale="130" zoomScaleNormal="130" workbookViewId="0">
      <pane xSplit="3" ySplit="6" topLeftCell="F7" activePane="bottomRight" state="frozen"/>
      <selection activeCell="C1" sqref="C1"/>
      <selection pane="topRight" activeCell="F1" sqref="F1"/>
      <selection pane="bottomLeft" activeCell="C7" sqref="C7"/>
      <selection pane="bottomRight" activeCell="F1" sqref="F1"/>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11" width="10.625" customWidth="1"/>
  </cols>
  <sheetData>
    <row r="1" spans="1:11" ht="16.5" thickBot="1">
      <c r="A1" s="94"/>
      <c r="B1" s="95"/>
      <c r="C1" s="95"/>
      <c r="D1" s="95"/>
      <c r="H1" t="s">
        <v>0</v>
      </c>
    </row>
    <row r="2" spans="1:11" ht="16.5" thickBot="1">
      <c r="A2" s="95"/>
      <c r="B2" s="95"/>
      <c r="C2" s="95"/>
      <c r="D2" s="95"/>
      <c r="H2" s="36">
        <v>0</v>
      </c>
      <c r="I2" s="37">
        <v>1</v>
      </c>
      <c r="J2" s="37">
        <v>2</v>
      </c>
      <c r="K2" s="37">
        <v>3</v>
      </c>
    </row>
    <row r="3" spans="1:11" ht="26.25" thickBot="1">
      <c r="A3" s="95"/>
      <c r="B3" s="95"/>
      <c r="C3" s="95"/>
      <c r="D3" s="95"/>
      <c r="H3" s="38" t="s">
        <v>1</v>
      </c>
      <c r="I3" s="39" t="s">
        <v>2</v>
      </c>
      <c r="J3" s="39" t="s">
        <v>3</v>
      </c>
      <c r="K3" s="39" t="s">
        <v>4</v>
      </c>
    </row>
    <row r="4" spans="1:11">
      <c r="A4" s="95"/>
      <c r="B4" s="95"/>
      <c r="C4" s="95"/>
      <c r="D4" s="95"/>
    </row>
    <row r="5" spans="1:11">
      <c r="H5" s="14" t="s">
        <v>5</v>
      </c>
      <c r="I5" s="30"/>
      <c r="J5" s="30"/>
      <c r="K5" s="30"/>
    </row>
    <row r="6" spans="1:11" ht="16.5" thickBot="1">
      <c r="B6" s="3"/>
      <c r="C6" s="4" t="s">
        <v>6</v>
      </c>
      <c r="D6" s="5" t="s">
        <v>7</v>
      </c>
      <c r="F6" s="45" t="s">
        <v>8</v>
      </c>
      <c r="H6" s="14" t="s">
        <v>9</v>
      </c>
      <c r="I6" s="31"/>
      <c r="J6" s="31"/>
      <c r="K6" s="31"/>
    </row>
    <row r="7" spans="1:11" ht="39" customHeight="1" thickTop="1" thickBot="1">
      <c r="B7" s="93" t="s">
        <v>10</v>
      </c>
      <c r="C7" s="6" t="s">
        <v>11</v>
      </c>
      <c r="D7" s="2" t="s">
        <v>12</v>
      </c>
      <c r="H7" s="58">
        <v>3</v>
      </c>
      <c r="I7" s="55" t="s">
        <v>80</v>
      </c>
    </row>
    <row r="8" spans="1:11" ht="63.95" customHeight="1" thickBot="1">
      <c r="B8" s="93"/>
      <c r="C8" s="9" t="s">
        <v>13</v>
      </c>
      <c r="D8" s="29" t="s">
        <v>14</v>
      </c>
      <c r="H8" s="58">
        <v>3</v>
      </c>
    </row>
    <row r="9" spans="1:11" ht="63" customHeight="1">
      <c r="B9" s="93"/>
      <c r="C9" s="9" t="s">
        <v>15</v>
      </c>
      <c r="D9" s="10" t="s">
        <v>16</v>
      </c>
      <c r="H9" s="57">
        <v>3</v>
      </c>
      <c r="I9" s="55"/>
    </row>
    <row r="10" spans="1:11">
      <c r="H10" s="59"/>
      <c r="I10" s="54"/>
    </row>
    <row r="11" spans="1:11" ht="75" customHeight="1">
      <c r="B11" s="93" t="s">
        <v>17</v>
      </c>
      <c r="C11" s="11" t="s">
        <v>18</v>
      </c>
      <c r="D11" s="12" t="s">
        <v>19</v>
      </c>
      <c r="H11" s="57">
        <v>3</v>
      </c>
      <c r="I11" s="53"/>
    </row>
    <row r="12" spans="1:11" ht="53.1" customHeight="1" thickBot="1">
      <c r="B12" s="93"/>
      <c r="C12" s="1" t="s">
        <v>20</v>
      </c>
      <c r="D12" s="13" t="s">
        <v>21</v>
      </c>
      <c r="H12" s="58">
        <v>3</v>
      </c>
    </row>
    <row r="13" spans="1:11" ht="54.95" customHeight="1" thickBot="1">
      <c r="B13" s="93"/>
      <c r="C13" s="15" t="s">
        <v>22</v>
      </c>
      <c r="D13" s="12" t="s">
        <v>23</v>
      </c>
      <c r="H13" s="57">
        <v>3</v>
      </c>
      <c r="I13" s="53"/>
    </row>
    <row r="14" spans="1:11" ht="76.5" customHeight="1">
      <c r="B14" s="93"/>
      <c r="C14" s="15" t="s">
        <v>24</v>
      </c>
      <c r="D14" s="8" t="s">
        <v>25</v>
      </c>
      <c r="H14" s="57">
        <v>3</v>
      </c>
      <c r="I14" s="56"/>
    </row>
    <row r="15" spans="1:11" ht="16.5" thickBot="1">
      <c r="H15" s="60"/>
    </row>
    <row r="16" spans="1:11" ht="81.95" customHeight="1" thickBot="1">
      <c r="B16" s="93" t="s">
        <v>26</v>
      </c>
      <c r="C16" s="15" t="s">
        <v>27</v>
      </c>
      <c r="D16" s="16" t="s">
        <v>28</v>
      </c>
      <c r="H16" s="57">
        <v>2</v>
      </c>
      <c r="I16" s="56" t="s">
        <v>83</v>
      </c>
    </row>
    <row r="17" spans="2:9" ht="59.1" customHeight="1">
      <c r="B17" s="93"/>
      <c r="C17" s="15" t="s">
        <v>29</v>
      </c>
      <c r="D17" s="40" t="s">
        <v>30</v>
      </c>
      <c r="H17" s="58">
        <v>3</v>
      </c>
      <c r="I17" s="56" t="s">
        <v>81</v>
      </c>
    </row>
    <row r="18" spans="2:9" ht="81.95" customHeight="1" thickBot="1">
      <c r="B18" s="93"/>
      <c r="C18" s="1" t="s">
        <v>31</v>
      </c>
      <c r="D18" s="17" t="s">
        <v>32</v>
      </c>
      <c r="H18" s="57">
        <v>3</v>
      </c>
      <c r="I18" s="56"/>
    </row>
    <row r="19" spans="2:9" ht="38.25">
      <c r="B19" s="93"/>
      <c r="C19" s="7" t="s">
        <v>33</v>
      </c>
      <c r="D19" s="28" t="s">
        <v>34</v>
      </c>
      <c r="H19" s="57">
        <v>3</v>
      </c>
      <c r="I19" s="56"/>
    </row>
    <row r="20" spans="2:9" ht="16.5" thickBot="1">
      <c r="H20" s="60"/>
    </row>
    <row r="21" spans="2:9" ht="77.25" thickBot="1">
      <c r="B21" s="96" t="s">
        <v>35</v>
      </c>
      <c r="C21" s="26" t="s">
        <v>36</v>
      </c>
      <c r="D21" s="18" t="s">
        <v>37</v>
      </c>
      <c r="H21" s="57">
        <v>3</v>
      </c>
    </row>
    <row r="22" spans="2:9" ht="25.5">
      <c r="B22" s="96"/>
      <c r="C22" s="27" t="s">
        <v>38</v>
      </c>
      <c r="D22" s="19" t="s">
        <v>39</v>
      </c>
      <c r="H22" s="58">
        <v>3</v>
      </c>
    </row>
    <row r="23" spans="2:9" ht="36" customHeight="1" thickBot="1">
      <c r="B23" s="96"/>
      <c r="C23" s="20" t="s">
        <v>40</v>
      </c>
      <c r="D23" s="21" t="s">
        <v>41</v>
      </c>
      <c r="H23" s="57">
        <v>3</v>
      </c>
    </row>
    <row r="24" spans="2:9">
      <c r="H24" s="60"/>
    </row>
    <row r="25" spans="2:9" ht="36.75" thickBot="1">
      <c r="B25" s="93" t="s">
        <v>42</v>
      </c>
      <c r="C25" s="22" t="s">
        <v>43</v>
      </c>
      <c r="D25" s="23" t="s">
        <v>44</v>
      </c>
      <c r="H25" s="57">
        <v>2</v>
      </c>
      <c r="I25" s="56" t="s">
        <v>82</v>
      </c>
    </row>
    <row r="26" spans="2:9" ht="36">
      <c r="B26" s="93"/>
      <c r="C26" s="24" t="s">
        <v>45</v>
      </c>
      <c r="D26" s="25" t="s">
        <v>46</v>
      </c>
      <c r="H26" s="58">
        <v>3</v>
      </c>
      <c r="I26" s="56"/>
    </row>
    <row r="28" spans="2:9">
      <c r="F28" s="46" t="s">
        <v>47</v>
      </c>
      <c r="H28">
        <f>SUM(H7:H9,H11:H14,H16:H19,H21:H23,H25:H26)/(16*3)</f>
        <v>0.95833333333333337</v>
      </c>
    </row>
    <row r="29" spans="2:9">
      <c r="F29" s="44">
        <v>0.1</v>
      </c>
      <c r="H29">
        <f>H28*0.1</f>
        <v>9.583333333333334E-2</v>
      </c>
    </row>
  </sheetData>
  <mergeCells count="6">
    <mergeCell ref="B25:B26"/>
    <mergeCell ref="A1:D4"/>
    <mergeCell ref="B16:B19"/>
    <mergeCell ref="B21:B23"/>
    <mergeCell ref="B7:B9"/>
    <mergeCell ref="B11:B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0AAA-38BF-0546-A7C4-C189623F6894}">
  <dimension ref="A1:K29"/>
  <sheetViews>
    <sheetView topLeftCell="A25" zoomScale="106" zoomScaleNormal="106" workbookViewId="0">
      <selection activeCell="J16" sqref="J16"/>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8" width="10.625" customWidth="1"/>
    <col min="9" max="9" width="13.625" customWidth="1"/>
    <col min="10" max="11" width="10.625" customWidth="1"/>
  </cols>
  <sheetData>
    <row r="1" spans="1:11" ht="16.5" thickBot="1">
      <c r="A1" s="94" t="s">
        <v>98</v>
      </c>
      <c r="B1" s="95"/>
      <c r="C1" s="95"/>
      <c r="D1" s="95"/>
      <c r="H1" t="s">
        <v>0</v>
      </c>
    </row>
    <row r="2" spans="1:11" ht="16.5" thickBot="1">
      <c r="A2" s="95"/>
      <c r="B2" s="95"/>
      <c r="C2" s="95"/>
      <c r="D2" s="95"/>
      <c r="H2" s="36">
        <v>0</v>
      </c>
      <c r="I2" s="37">
        <v>1</v>
      </c>
      <c r="J2" s="37">
        <v>2</v>
      </c>
      <c r="K2" s="37">
        <v>3</v>
      </c>
    </row>
    <row r="3" spans="1:11" ht="26.25" thickBot="1">
      <c r="A3" s="95"/>
      <c r="B3" s="95"/>
      <c r="C3" s="95"/>
      <c r="D3" s="95"/>
      <c r="H3" s="38" t="s">
        <v>1</v>
      </c>
      <c r="I3" s="39" t="s">
        <v>2</v>
      </c>
      <c r="J3" s="39" t="s">
        <v>3</v>
      </c>
      <c r="K3" s="39" t="s">
        <v>4</v>
      </c>
    </row>
    <row r="4" spans="1:11">
      <c r="A4" s="95"/>
      <c r="B4" s="95"/>
      <c r="C4" s="95"/>
      <c r="D4" s="95"/>
    </row>
    <row r="5" spans="1:11">
      <c r="H5" s="14" t="s">
        <v>5</v>
      </c>
      <c r="I5" s="30"/>
      <c r="J5" s="30"/>
      <c r="K5" s="30"/>
    </row>
    <row r="6" spans="1:11" ht="16.5" thickBot="1">
      <c r="B6" s="3"/>
      <c r="C6" s="4" t="s">
        <v>6</v>
      </c>
      <c r="D6" s="5" t="s">
        <v>7</v>
      </c>
      <c r="F6" s="45" t="s">
        <v>8</v>
      </c>
      <c r="H6" s="14" t="s">
        <v>9</v>
      </c>
      <c r="I6" s="31"/>
      <c r="J6" s="31"/>
      <c r="K6" s="31"/>
    </row>
    <row r="7" spans="1:11" ht="39" customHeight="1" thickTop="1" thickBot="1">
      <c r="B7" s="14" t="s">
        <v>10</v>
      </c>
      <c r="C7" s="6" t="s">
        <v>48</v>
      </c>
      <c r="D7" s="2" t="s">
        <v>49</v>
      </c>
      <c r="F7" s="61" t="s">
        <v>84</v>
      </c>
      <c r="H7" s="62">
        <v>3</v>
      </c>
    </row>
    <row r="8" spans="1:11">
      <c r="H8" s="43"/>
    </row>
    <row r="9" spans="1:11" ht="68.099999999999994" customHeight="1" thickBot="1">
      <c r="B9" s="93" t="s">
        <v>17</v>
      </c>
      <c r="C9" s="11" t="s">
        <v>50</v>
      </c>
      <c r="D9" s="12" t="s">
        <v>51</v>
      </c>
      <c r="F9" s="61" t="s">
        <v>85</v>
      </c>
      <c r="H9" s="42">
        <v>3</v>
      </c>
    </row>
    <row r="10" spans="1:11" ht="167.25" customHeight="1">
      <c r="B10" s="93"/>
      <c r="C10" s="15" t="s">
        <v>52</v>
      </c>
      <c r="D10" s="8" t="s">
        <v>53</v>
      </c>
      <c r="F10" s="61" t="s">
        <v>86</v>
      </c>
      <c r="H10" s="42">
        <v>3</v>
      </c>
      <c r="I10" s="63" t="s">
        <v>100</v>
      </c>
    </row>
    <row r="12" spans="1:11" ht="142.5" thickBot="1">
      <c r="B12" s="93" t="s">
        <v>54</v>
      </c>
      <c r="C12" s="11" t="s">
        <v>55</v>
      </c>
      <c r="D12" s="12" t="s">
        <v>56</v>
      </c>
      <c r="F12" s="61" t="s">
        <v>87</v>
      </c>
      <c r="H12" s="42">
        <v>3</v>
      </c>
    </row>
    <row r="13" spans="1:11" ht="183" customHeight="1">
      <c r="B13" s="93"/>
      <c r="C13" s="15" t="s">
        <v>57</v>
      </c>
      <c r="D13" s="8" t="s">
        <v>58</v>
      </c>
      <c r="F13" s="61" t="s">
        <v>88</v>
      </c>
      <c r="H13" s="42">
        <v>3</v>
      </c>
      <c r="I13" s="63" t="s">
        <v>99</v>
      </c>
    </row>
    <row r="14" spans="1:11" ht="157.5">
      <c r="B14" s="14"/>
      <c r="C14" s="50" t="s">
        <v>59</v>
      </c>
      <c r="D14" s="52" t="s">
        <v>60</v>
      </c>
      <c r="F14" s="61" t="s">
        <v>89</v>
      </c>
      <c r="H14" s="51">
        <v>3</v>
      </c>
    </row>
    <row r="15" spans="1:11" ht="16.5" thickBot="1"/>
    <row r="16" spans="1:11" ht="171" customHeight="1" thickBot="1">
      <c r="B16" s="93" t="s">
        <v>61</v>
      </c>
      <c r="C16" s="15" t="s">
        <v>27</v>
      </c>
      <c r="D16" s="16" t="s">
        <v>62</v>
      </c>
      <c r="F16" s="61" t="s">
        <v>90</v>
      </c>
      <c r="H16" s="42">
        <v>3</v>
      </c>
      <c r="I16" s="63" t="s">
        <v>100</v>
      </c>
    </row>
    <row r="17" spans="2:10" ht="71.099999999999994" customHeight="1">
      <c r="B17" s="93"/>
      <c r="C17" s="15" t="s">
        <v>29</v>
      </c>
      <c r="D17" s="40" t="s">
        <v>63</v>
      </c>
      <c r="F17" s="61" t="s">
        <v>91</v>
      </c>
      <c r="H17" s="41">
        <v>2</v>
      </c>
      <c r="I17" s="64" t="s">
        <v>102</v>
      </c>
      <c r="J17" s="68" t="s">
        <v>130</v>
      </c>
    </row>
    <row r="18" spans="2:10" ht="81.95" customHeight="1" thickBot="1">
      <c r="B18" s="93"/>
      <c r="C18" s="1" t="s">
        <v>31</v>
      </c>
      <c r="D18" s="17" t="s">
        <v>64</v>
      </c>
      <c r="F18" s="61" t="s">
        <v>92</v>
      </c>
      <c r="H18" s="42">
        <v>3</v>
      </c>
    </row>
    <row r="19" spans="2:10" ht="63">
      <c r="B19" s="93"/>
      <c r="C19" s="7" t="s">
        <v>33</v>
      </c>
      <c r="D19" s="28" t="s">
        <v>65</v>
      </c>
      <c r="F19" s="61" t="s">
        <v>97</v>
      </c>
      <c r="H19" s="42">
        <v>3</v>
      </c>
    </row>
    <row r="20" spans="2:10" ht="16.5" thickBot="1"/>
    <row r="21" spans="2:10" ht="174" thickBot="1">
      <c r="B21" s="96" t="s">
        <v>35</v>
      </c>
      <c r="C21" s="26" t="s">
        <v>36</v>
      </c>
      <c r="D21" s="18" t="s">
        <v>37</v>
      </c>
      <c r="F21" s="61" t="s">
        <v>93</v>
      </c>
      <c r="H21" s="42">
        <v>3</v>
      </c>
    </row>
    <row r="22" spans="2:10" ht="173.25" customHeight="1">
      <c r="B22" s="96"/>
      <c r="C22" s="27" t="s">
        <v>38</v>
      </c>
      <c r="D22" s="19" t="s">
        <v>39</v>
      </c>
      <c r="F22" s="97" t="s">
        <v>94</v>
      </c>
      <c r="H22" s="41">
        <v>3</v>
      </c>
    </row>
    <row r="23" spans="2:10" ht="36" customHeight="1" thickBot="1">
      <c r="B23" s="96"/>
      <c r="C23" s="20" t="s">
        <v>40</v>
      </c>
      <c r="D23" s="21" t="s">
        <v>41</v>
      </c>
      <c r="F23" s="97"/>
      <c r="H23" s="42">
        <v>3</v>
      </c>
      <c r="I23" t="s">
        <v>101</v>
      </c>
    </row>
    <row r="25" spans="2:10" ht="158.25" thickBot="1">
      <c r="B25" s="93" t="s">
        <v>42</v>
      </c>
      <c r="C25" s="22" t="s">
        <v>43</v>
      </c>
      <c r="D25" s="23" t="s">
        <v>44</v>
      </c>
      <c r="F25" s="61" t="s">
        <v>95</v>
      </c>
      <c r="H25" s="42">
        <v>3</v>
      </c>
    </row>
    <row r="26" spans="2:10" ht="157.5">
      <c r="B26" s="93"/>
      <c r="C26" s="24" t="s">
        <v>45</v>
      </c>
      <c r="D26" s="25" t="s">
        <v>46</v>
      </c>
      <c r="F26" s="61" t="s">
        <v>96</v>
      </c>
      <c r="H26" s="41">
        <v>3</v>
      </c>
    </row>
    <row r="28" spans="2:10">
      <c r="F28" s="46" t="s">
        <v>47</v>
      </c>
      <c r="H28">
        <f>SUM(H7:H7,H9:H10,H16:H19,H21:H23,H25:H26)/(15*3)</f>
        <v>0.77777777777777779</v>
      </c>
    </row>
    <row r="29" spans="2:10">
      <c r="F29" s="44">
        <v>0.1</v>
      </c>
      <c r="H29">
        <f>H28*0.1</f>
        <v>7.7777777777777779E-2</v>
      </c>
    </row>
  </sheetData>
  <mergeCells count="7">
    <mergeCell ref="B25:B26"/>
    <mergeCell ref="B12:B13"/>
    <mergeCell ref="F22:F23"/>
    <mergeCell ref="A1:D4"/>
    <mergeCell ref="B9:B10"/>
    <mergeCell ref="B16:B19"/>
    <mergeCell ref="B21:B23"/>
  </mergeCells>
  <hyperlinks>
    <hyperlink ref="F7" r:id="rId1" xr:uid="{F539FFD2-0F45-4C31-A3C4-88050A9CCB83}"/>
    <hyperlink ref="F9" r:id="rId2" xr:uid="{1B404F4A-1A61-48BD-BA98-16DAE52D572C}"/>
    <hyperlink ref="F10" r:id="rId3" xr:uid="{082E813D-9DC1-4B17-A780-49902A0C2FB1}"/>
    <hyperlink ref="F12" r:id="rId4" xr:uid="{C942B03A-B78B-4039-8E44-B59D36E28E5F}"/>
    <hyperlink ref="F13" r:id="rId5" xr:uid="{864515C3-420E-4220-B407-62172C590CAF}"/>
    <hyperlink ref="F14" r:id="rId6" xr:uid="{30CE745A-3F9D-4CF3-8F13-EDDA369C0076}"/>
    <hyperlink ref="F16" r:id="rId7" xr:uid="{1F2E2A23-124F-4D88-A2C0-6F1B3090FFC0}"/>
    <hyperlink ref="F17" r:id="rId8" xr:uid="{F0A92B75-3AF7-4A8E-8D2A-EE7FE39832AB}"/>
    <hyperlink ref="F18" r:id="rId9" xr:uid="{125431F1-AB94-4141-9B55-78D7BC169106}"/>
    <hyperlink ref="F21" r:id="rId10" xr:uid="{BF9712AA-9C3B-4B88-A3FC-524CCF8C44B5}"/>
    <hyperlink ref="F22" r:id="rId11" xr:uid="{DDD38C27-3AB9-4315-8591-FBD5711B9E80}"/>
    <hyperlink ref="F25" r:id="rId12" xr:uid="{A5CF7D23-131D-4A53-BE9C-39A4F9CEE027}"/>
    <hyperlink ref="F26" r:id="rId13" xr:uid="{CAE6F9D6-618F-4477-A21C-395DD73D8008}"/>
    <hyperlink ref="F19" r:id="rId14" xr:uid="{D18ADBF8-2FFF-4E47-A492-7EFACA8D634F}"/>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99FF1-F7A9-486A-A195-99E86AF9A398}">
  <dimension ref="A1:K37"/>
  <sheetViews>
    <sheetView tabSelected="1" topLeftCell="C5" zoomScale="113" zoomScaleNormal="170" workbookViewId="0">
      <selection activeCell="I7" sqref="I7"/>
    </sheetView>
  </sheetViews>
  <sheetFormatPr baseColWidth="10" defaultColWidth="11" defaultRowHeight="18.75"/>
  <cols>
    <col min="3" max="3" width="13.125" customWidth="1"/>
    <col min="4" max="4" width="46" style="85" customWidth="1"/>
    <col min="5" max="5" width="2.5" customWidth="1"/>
    <col min="6" max="6" width="14.625" customWidth="1"/>
    <col min="7" max="7" width="2" customWidth="1"/>
    <col min="8" max="11" width="10.625" customWidth="1"/>
  </cols>
  <sheetData>
    <row r="1" spans="1:11" ht="16.5" thickBot="1">
      <c r="A1" s="98" t="s">
        <v>150</v>
      </c>
      <c r="B1" s="95"/>
      <c r="C1" s="95"/>
      <c r="D1" s="95"/>
      <c r="H1" t="s">
        <v>0</v>
      </c>
    </row>
    <row r="2" spans="1:11" ht="16.5" thickBot="1">
      <c r="A2" s="95"/>
      <c r="B2" s="95"/>
      <c r="C2" s="95"/>
      <c r="D2" s="95"/>
      <c r="H2" s="36">
        <v>0</v>
      </c>
      <c r="I2" s="37">
        <v>1</v>
      </c>
      <c r="J2" s="37">
        <v>2</v>
      </c>
      <c r="K2" s="37">
        <v>3</v>
      </c>
    </row>
    <row r="3" spans="1:11" ht="26.25" thickBot="1">
      <c r="A3" s="95"/>
      <c r="B3" s="95"/>
      <c r="C3" s="95"/>
      <c r="D3" s="95"/>
      <c r="H3" s="38" t="s">
        <v>1</v>
      </c>
      <c r="I3" s="39" t="s">
        <v>2</v>
      </c>
      <c r="J3" s="39" t="s">
        <v>3</v>
      </c>
      <c r="K3" s="39" t="s">
        <v>4</v>
      </c>
    </row>
    <row r="4" spans="1:11" ht="15.75">
      <c r="A4" s="95"/>
      <c r="B4" s="95"/>
      <c r="C4" s="95"/>
      <c r="D4" s="95"/>
    </row>
    <row r="5" spans="1:11">
      <c r="H5" s="14" t="s">
        <v>5</v>
      </c>
      <c r="I5" s="30"/>
      <c r="J5" s="30"/>
      <c r="K5" s="30"/>
    </row>
    <row r="6" spans="1:11" ht="19.5" thickBot="1">
      <c r="B6" s="3"/>
      <c r="C6" s="69" t="s">
        <v>6</v>
      </c>
      <c r="D6" s="86" t="s">
        <v>7</v>
      </c>
      <c r="F6" s="45" t="s">
        <v>8</v>
      </c>
      <c r="H6" s="14" t="s">
        <v>9</v>
      </c>
      <c r="I6" s="31"/>
      <c r="J6" s="31"/>
      <c r="K6" s="31"/>
    </row>
    <row r="7" spans="1:11" ht="143.25" thickTop="1" thickBot="1">
      <c r="B7" s="99" t="s">
        <v>10</v>
      </c>
      <c r="C7" s="70" t="s">
        <v>48</v>
      </c>
      <c r="D7" s="87" t="s">
        <v>129</v>
      </c>
      <c r="F7" s="61" t="s">
        <v>131</v>
      </c>
      <c r="H7" s="42">
        <v>3</v>
      </c>
    </row>
    <row r="8" spans="1:11" ht="150.75" thickBot="1">
      <c r="B8" s="99"/>
      <c r="C8" s="67" t="s">
        <v>128</v>
      </c>
      <c r="D8" s="87" t="s">
        <v>127</v>
      </c>
      <c r="F8" s="61" t="s">
        <v>132</v>
      </c>
      <c r="H8" s="66">
        <v>3</v>
      </c>
    </row>
    <row r="9" spans="1:11" ht="126">
      <c r="B9" s="99"/>
      <c r="C9" s="71" t="s">
        <v>126</v>
      </c>
      <c r="D9" s="87" t="s">
        <v>125</v>
      </c>
      <c r="F9" s="61" t="s">
        <v>133</v>
      </c>
      <c r="H9" s="66">
        <v>3</v>
      </c>
    </row>
    <row r="10" spans="1:11">
      <c r="H10" s="43"/>
    </row>
    <row r="11" spans="1:11" ht="158.25" thickBot="1">
      <c r="B11" s="99" t="s">
        <v>17</v>
      </c>
      <c r="C11" s="72" t="s">
        <v>50</v>
      </c>
      <c r="D11" s="87" t="s">
        <v>51</v>
      </c>
      <c r="F11" s="61" t="s">
        <v>134</v>
      </c>
      <c r="H11" s="42">
        <v>3</v>
      </c>
    </row>
    <row r="12" spans="1:11" ht="142.5" thickBot="1">
      <c r="B12" s="99"/>
      <c r="C12" s="73" t="s">
        <v>52</v>
      </c>
      <c r="D12" s="87" t="s">
        <v>124</v>
      </c>
      <c r="F12" s="61" t="s">
        <v>135</v>
      </c>
      <c r="H12" s="42">
        <v>3</v>
      </c>
    </row>
    <row r="13" spans="1:11" ht="110.25">
      <c r="B13" s="65"/>
      <c r="C13" s="74" t="s">
        <v>123</v>
      </c>
      <c r="D13" s="88" t="s">
        <v>122</v>
      </c>
      <c r="F13" s="61" t="s">
        <v>136</v>
      </c>
      <c r="H13" s="51">
        <v>2</v>
      </c>
    </row>
    <row r="15" spans="1:11" ht="189.75" thickBot="1">
      <c r="B15" s="99" t="s">
        <v>54</v>
      </c>
      <c r="C15" s="72" t="s">
        <v>121</v>
      </c>
      <c r="D15" s="87" t="s">
        <v>120</v>
      </c>
      <c r="F15" s="61" t="s">
        <v>137</v>
      </c>
      <c r="H15" s="42">
        <v>3</v>
      </c>
    </row>
    <row r="16" spans="1:11" ht="189">
      <c r="B16" s="99"/>
      <c r="C16" s="75" t="s">
        <v>119</v>
      </c>
      <c r="D16" s="87" t="s">
        <v>118</v>
      </c>
      <c r="F16" s="61" t="s">
        <v>138</v>
      </c>
      <c r="H16" s="42">
        <v>3</v>
      </c>
    </row>
    <row r="18" spans="2:9" ht="169.5" thickBot="1">
      <c r="B18" s="99" t="s">
        <v>117</v>
      </c>
      <c r="C18" s="72" t="s">
        <v>116</v>
      </c>
      <c r="D18" s="87" t="s">
        <v>115</v>
      </c>
      <c r="F18" s="61" t="s">
        <v>139</v>
      </c>
      <c r="H18" s="92">
        <v>3</v>
      </c>
    </row>
    <row r="19" spans="2:9" ht="168.75">
      <c r="B19" s="99"/>
      <c r="C19" s="75" t="s">
        <v>114</v>
      </c>
      <c r="D19" s="87" t="s">
        <v>113</v>
      </c>
      <c r="F19" s="61" t="s">
        <v>140</v>
      </c>
      <c r="H19" s="92">
        <v>3</v>
      </c>
    </row>
    <row r="21" spans="2:9" ht="19.5" thickBot="1"/>
    <row r="22" spans="2:9" ht="94.5" thickBot="1">
      <c r="B22" s="99" t="s">
        <v>61</v>
      </c>
      <c r="C22" s="75" t="s">
        <v>27</v>
      </c>
      <c r="D22" s="89" t="s">
        <v>112</v>
      </c>
      <c r="F22" s="97" t="s">
        <v>141</v>
      </c>
      <c r="H22" s="42">
        <v>3</v>
      </c>
    </row>
    <row r="23" spans="2:9" ht="169.5" thickBot="1">
      <c r="B23" s="99"/>
      <c r="C23" s="76" t="s">
        <v>29</v>
      </c>
      <c r="D23" s="89" t="s">
        <v>63</v>
      </c>
      <c r="F23" s="100"/>
      <c r="H23" s="41">
        <v>3</v>
      </c>
    </row>
    <row r="24" spans="2:9" ht="244.5" thickBot="1">
      <c r="B24" s="99"/>
      <c r="C24" s="77" t="s">
        <v>31</v>
      </c>
      <c r="D24" s="90" t="s">
        <v>111</v>
      </c>
      <c r="F24" s="61" t="s">
        <v>142</v>
      </c>
      <c r="H24" s="42">
        <v>3</v>
      </c>
      <c r="I24" t="s">
        <v>151</v>
      </c>
    </row>
    <row r="25" spans="2:9" ht="243.75">
      <c r="B25" s="99"/>
      <c r="C25" s="78" t="s">
        <v>110</v>
      </c>
      <c r="D25" s="90" t="s">
        <v>109</v>
      </c>
      <c r="F25" s="61" t="s">
        <v>143</v>
      </c>
      <c r="H25" s="42">
        <v>3</v>
      </c>
    </row>
    <row r="26" spans="2:9" ht="126">
      <c r="B26" s="99"/>
      <c r="C26" s="79" t="s">
        <v>33</v>
      </c>
      <c r="D26" s="89" t="s">
        <v>108</v>
      </c>
      <c r="F26" s="61" t="s">
        <v>144</v>
      </c>
      <c r="H26" s="42">
        <v>3</v>
      </c>
    </row>
    <row r="27" spans="2:9" ht="19.5" thickBot="1"/>
    <row r="28" spans="2:9" ht="189">
      <c r="B28" s="99" t="s">
        <v>35</v>
      </c>
      <c r="C28" s="80" t="s">
        <v>36</v>
      </c>
      <c r="D28" s="89" t="s">
        <v>107</v>
      </c>
      <c r="F28" s="61" t="s">
        <v>148</v>
      </c>
      <c r="H28" s="42">
        <v>3</v>
      </c>
    </row>
    <row r="29" spans="2:9" ht="56.25">
      <c r="B29" s="99"/>
      <c r="C29" s="79" t="s">
        <v>38</v>
      </c>
      <c r="D29" s="87" t="s">
        <v>39</v>
      </c>
      <c r="F29" s="101" t="s">
        <v>149</v>
      </c>
      <c r="H29" s="41">
        <v>3</v>
      </c>
    </row>
    <row r="30" spans="2:9" ht="57" thickBot="1">
      <c r="B30" s="99"/>
      <c r="C30" s="81" t="s">
        <v>40</v>
      </c>
      <c r="D30" s="89" t="s">
        <v>41</v>
      </c>
      <c r="F30" s="102"/>
      <c r="H30" s="42">
        <v>3</v>
      </c>
      <c r="I30" t="s">
        <v>152</v>
      </c>
    </row>
    <row r="32" spans="2:9" ht="158.25" thickBot="1">
      <c r="B32" s="99" t="s">
        <v>42</v>
      </c>
      <c r="C32" s="82" t="s">
        <v>43</v>
      </c>
      <c r="D32" s="89" t="s">
        <v>106</v>
      </c>
      <c r="F32" s="61" t="s">
        <v>145</v>
      </c>
      <c r="H32" s="42">
        <v>3</v>
      </c>
    </row>
    <row r="33" spans="2:10" ht="158.25" thickBot="1">
      <c r="B33" s="99"/>
      <c r="C33" s="83" t="s">
        <v>45</v>
      </c>
      <c r="D33" s="89" t="s">
        <v>105</v>
      </c>
      <c r="F33" s="61" t="s">
        <v>146</v>
      </c>
      <c r="H33" s="41">
        <v>3</v>
      </c>
    </row>
    <row r="34" spans="2:10" ht="174">
      <c r="B34" s="99"/>
      <c r="C34" s="84" t="s">
        <v>104</v>
      </c>
      <c r="D34" s="91" t="s">
        <v>103</v>
      </c>
      <c r="F34" s="61" t="s">
        <v>147</v>
      </c>
      <c r="H34" s="51">
        <v>3</v>
      </c>
      <c r="J34">
        <f>61/(21*3)</f>
        <v>0.96825396825396826</v>
      </c>
    </row>
    <row r="36" spans="2:10">
      <c r="F36" s="46" t="s">
        <v>47</v>
      </c>
      <c r="H36">
        <f>SUM(H7:H9,H11:H13,H15:H16,H18:H19,H22:H26,H28:H30,H32:H34)/(21*3)</f>
        <v>0.98412698412698407</v>
      </c>
    </row>
    <row r="37" spans="2:10">
      <c r="F37" s="44">
        <v>0.2</v>
      </c>
      <c r="H37">
        <f>H36*20</f>
        <v>19.68253968253968</v>
      </c>
    </row>
  </sheetData>
  <mergeCells count="10">
    <mergeCell ref="F22:F23"/>
    <mergeCell ref="F29:F30"/>
    <mergeCell ref="B32:B34"/>
    <mergeCell ref="B7:B9"/>
    <mergeCell ref="B18:B19"/>
    <mergeCell ref="A1:D4"/>
    <mergeCell ref="B11:B12"/>
    <mergeCell ref="B15:B16"/>
    <mergeCell ref="B22:B26"/>
    <mergeCell ref="B28:B30"/>
  </mergeCells>
  <hyperlinks>
    <hyperlink ref="F7" r:id="rId1" xr:uid="{F59656B3-E3EF-41FC-93EB-2CD6422D6BE2}"/>
    <hyperlink ref="F8" r:id="rId2" xr:uid="{A2B0FA5C-4694-49F0-AB3D-1EB16B8EBF09}"/>
    <hyperlink ref="F9" r:id="rId3" xr:uid="{3A2CC6BB-0FC9-4426-9B9B-EB46363BBD88}"/>
    <hyperlink ref="F11" r:id="rId4" xr:uid="{91066050-FF9C-4D23-8E56-1173C47672E9}"/>
    <hyperlink ref="F16" r:id="rId5" xr:uid="{C44BB9DC-1BBB-4A6D-93A5-F8772192622A}"/>
    <hyperlink ref="F22" r:id="rId6" xr:uid="{36AE749A-39D4-4970-A92F-41442076D643}"/>
    <hyperlink ref="F24" r:id="rId7" xr:uid="{DA5F4520-B938-42B1-918A-E1C3534C0FF5}"/>
    <hyperlink ref="F25" r:id="rId8" xr:uid="{694C24C5-CB13-4E18-B805-2B285990A186}"/>
    <hyperlink ref="F26" r:id="rId9" xr:uid="{85DD02E9-587C-47C2-9E6A-070440B64099}"/>
    <hyperlink ref="F34" r:id="rId10" xr:uid="{B543BD3C-3AA5-487E-92A8-6EC61F079120}"/>
    <hyperlink ref="F28" r:id="rId11" xr:uid="{D8C5237B-2B88-4695-A458-517D636FDF51}"/>
    <hyperlink ref="F29" r:id="rId12" xr:uid="{99EA0801-AD67-4E77-87AE-92582C5C58A1}"/>
    <hyperlink ref="F12" r:id="rId13" xr:uid="{6342B6F4-F638-4F48-BAA3-E28912575E1D}"/>
    <hyperlink ref="F13" r:id="rId14" xr:uid="{C4837A13-E3C1-4713-8E68-82201E33CF6F}"/>
    <hyperlink ref="F15" r:id="rId15" xr:uid="{0637C442-A5D4-443D-9ACA-F573C25E4112}"/>
    <hyperlink ref="F18" r:id="rId16" xr:uid="{DF74ECA9-BC5E-445A-B87A-6ECC531A48CA}"/>
    <hyperlink ref="F19" r:id="rId17" xr:uid="{A22F802D-F6FE-4DF5-8C09-8B3DBDFC83DB}"/>
    <hyperlink ref="F32" r:id="rId18" xr:uid="{ABC1B51F-D083-4F6F-A225-EE587CC1148B}"/>
    <hyperlink ref="F33" r:id="rId19" xr:uid="{D7CD146C-FE3A-4E99-9FBF-705961B1859C}"/>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BD3C-072E-864D-BEED-D795F9990AA7}">
  <dimension ref="B3:G25"/>
  <sheetViews>
    <sheetView workbookViewId="0">
      <selection activeCell="B16" sqref="B16:G16"/>
    </sheetView>
  </sheetViews>
  <sheetFormatPr baseColWidth="10" defaultColWidth="11" defaultRowHeight="15.75"/>
  <sheetData>
    <row r="3" spans="2:7">
      <c r="B3" s="49" t="s">
        <v>66</v>
      </c>
    </row>
    <row r="4" spans="2:7">
      <c r="B4" s="49" t="s">
        <v>67</v>
      </c>
    </row>
    <row r="5" spans="2:7">
      <c r="B5" s="49" t="s">
        <v>79</v>
      </c>
    </row>
    <row r="6" spans="2:7">
      <c r="B6" s="49" t="s">
        <v>68</v>
      </c>
    </row>
    <row r="7" spans="2:7" ht="18.75">
      <c r="B7" s="47" t="s">
        <v>69</v>
      </c>
    </row>
    <row r="8" spans="2:7" ht="16.5" thickBot="1">
      <c r="B8" s="48" t="s">
        <v>70</v>
      </c>
    </row>
    <row r="9" spans="2:7" ht="16.5" thickBot="1">
      <c r="B9" s="32">
        <v>0</v>
      </c>
      <c r="C9" s="33">
        <v>1</v>
      </c>
      <c r="D9" s="33">
        <v>2</v>
      </c>
      <c r="E9" s="33">
        <v>3</v>
      </c>
    </row>
    <row r="10" spans="2:7" ht="32.25" thickBot="1">
      <c r="B10" s="34" t="s">
        <v>1</v>
      </c>
      <c r="C10" s="35" t="s">
        <v>2</v>
      </c>
      <c r="D10" s="35" t="s">
        <v>3</v>
      </c>
      <c r="E10" s="35" t="s">
        <v>4</v>
      </c>
    </row>
    <row r="13" spans="2:7" ht="69.95" customHeight="1">
      <c r="B13" s="104" t="s">
        <v>71</v>
      </c>
      <c r="C13" s="104"/>
      <c r="D13" s="104"/>
      <c r="E13" s="104"/>
      <c r="F13" s="104"/>
      <c r="G13" s="104"/>
    </row>
    <row r="14" spans="2:7">
      <c r="B14" s="103" t="s">
        <v>72</v>
      </c>
      <c r="C14" s="103"/>
      <c r="D14" s="103"/>
      <c r="E14" s="103"/>
      <c r="F14" s="103"/>
      <c r="G14" s="103"/>
    </row>
    <row r="15" spans="2:7">
      <c r="B15" s="103" t="s">
        <v>73</v>
      </c>
      <c r="C15" s="103"/>
      <c r="D15" s="103"/>
      <c r="E15" s="103"/>
      <c r="F15" s="103"/>
      <c r="G15" s="103"/>
    </row>
    <row r="16" spans="2:7">
      <c r="B16" s="103" t="s">
        <v>74</v>
      </c>
      <c r="C16" s="103"/>
      <c r="D16" s="103"/>
      <c r="E16" s="103"/>
      <c r="F16" s="103"/>
      <c r="G16" s="103"/>
    </row>
    <row r="17" spans="2:7">
      <c r="B17" s="103" t="s">
        <v>75</v>
      </c>
      <c r="C17" s="103"/>
      <c r="D17" s="103"/>
      <c r="E17" s="103"/>
      <c r="F17" s="103"/>
      <c r="G17" s="103"/>
    </row>
    <row r="18" spans="2:7">
      <c r="B18" s="103" t="s">
        <v>76</v>
      </c>
      <c r="C18" s="103"/>
      <c r="D18" s="103"/>
      <c r="E18" s="103"/>
      <c r="F18" s="103"/>
      <c r="G18" s="103"/>
    </row>
    <row r="19" spans="2:7">
      <c r="B19" s="103" t="s">
        <v>77</v>
      </c>
      <c r="C19" s="103"/>
      <c r="D19" s="103"/>
      <c r="E19" s="103"/>
      <c r="F19" s="103"/>
      <c r="G19" s="103"/>
    </row>
    <row r="20" spans="2:7">
      <c r="B20" s="103" t="s">
        <v>78</v>
      </c>
      <c r="C20" s="103"/>
      <c r="D20" s="103"/>
      <c r="E20" s="103"/>
      <c r="F20" s="103"/>
      <c r="G20" s="103"/>
    </row>
    <row r="22" spans="2:7">
      <c r="B22" s="94"/>
      <c r="C22" s="95"/>
      <c r="D22" s="95"/>
      <c r="E22" s="95"/>
    </row>
    <row r="23" spans="2:7">
      <c r="B23" s="95"/>
      <c r="C23" s="95"/>
      <c r="D23" s="95"/>
      <c r="E23" s="95"/>
    </row>
    <row r="24" spans="2:7">
      <c r="B24" s="95"/>
      <c r="C24" s="95"/>
      <c r="D24" s="95"/>
      <c r="E24" s="95"/>
    </row>
    <row r="25" spans="2:7">
      <c r="B25" s="95"/>
      <c r="C25" s="95"/>
      <c r="D25" s="95"/>
      <c r="E25" s="95"/>
    </row>
  </sheetData>
  <mergeCells count="9">
    <mergeCell ref="B22:E25"/>
    <mergeCell ref="B19:G19"/>
    <mergeCell ref="B20:G20"/>
    <mergeCell ref="B13:G13"/>
    <mergeCell ref="B14:G14"/>
    <mergeCell ref="B15:G15"/>
    <mergeCell ref="B16:G16"/>
    <mergeCell ref="B17:G17"/>
    <mergeCell ref="B18:G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8F60C-CFDA-46F3-9FB9-F638A9F475AF}">
  <dimension ref="A1"/>
  <sheetViews>
    <sheetView workbookViewId="0"/>
  </sheetViews>
  <sheetFormatPr baseColWidth="10" defaultRowHeight="15.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989ECCC8B7AB4EA23CFB69585B4A70" ma:contentTypeVersion="3" ma:contentTypeDescription="Create a new document." ma:contentTypeScope="" ma:versionID="916e6eb0d82bab40262ee748395e3d30">
  <xsd:schema xmlns:xsd="http://www.w3.org/2001/XMLSchema" xmlns:xs="http://www.w3.org/2001/XMLSchema" xmlns:p="http://schemas.microsoft.com/office/2006/metadata/properties" xmlns:ns2="188a5053-cf46-4829-a43d-8f4e43557bfc" targetNamespace="http://schemas.microsoft.com/office/2006/metadata/properties" ma:root="true" ma:fieldsID="e968e44d62efd30be41830a10ee7cbce" ns2:_="">
    <xsd:import namespace="188a5053-cf46-4829-a43d-8f4e43557b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a5053-cf46-4829-a43d-8f4e43557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FE91A6-F782-4B1A-AC0B-52715868B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8a5053-cf46-4829-a43d-8f4e43557b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8E0C9F-22C5-4206-988A-ED4D0E9DA74C}">
  <ds:schemaRefs>
    <ds:schemaRef ds:uri="http://purl.org/dc/elements/1.1/"/>
    <ds:schemaRef ds:uri="http://schemas.openxmlformats.org/package/2006/metadata/core-properties"/>
    <ds:schemaRef ds:uri="http://schemas.microsoft.com/office/infopath/2007/PartnerControls"/>
    <ds:schemaRef ds:uri="http://purl.org/dc/terms/"/>
    <ds:schemaRef ds:uri="http://purl.org/dc/dcmitype/"/>
    <ds:schemaRef ds:uri="http://www.w3.org/XML/1998/namespace"/>
    <ds:schemaRef ds:uri="http://schemas.microsoft.com/office/2006/metadata/properties"/>
    <ds:schemaRef ds:uri="http://schemas.microsoft.com/office/2006/documentManagement/types"/>
    <ds:schemaRef ds:uri="188a5053-cf46-4829-a43d-8f4e43557bfc"/>
  </ds:schemaRefs>
</ds:datastoreItem>
</file>

<file path=customXml/itemProps3.xml><?xml version="1.0" encoding="utf-8"?>
<ds:datastoreItem xmlns:ds="http://schemas.openxmlformats.org/officeDocument/2006/customXml" ds:itemID="{2BBEF48E-FC36-4C6E-9A65-4F854EFC86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Rúbirca con Evidencias-1ra</vt:lpstr>
      <vt:lpstr>Rúbrica con Evidencias-2da</vt:lpstr>
      <vt:lpstr>Rúbrica con Evidencias-3ra</vt:lpstr>
      <vt:lpstr>Notas</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Antonio Cambranes Martínez</dc:creator>
  <cp:keywords/>
  <dc:description/>
  <cp:lastModifiedBy>DELL</cp:lastModifiedBy>
  <cp:revision/>
  <dcterms:created xsi:type="dcterms:W3CDTF">2023-09-20T22:14:26Z</dcterms:created>
  <dcterms:modified xsi:type="dcterms:W3CDTF">2024-12-14T07:43:34Z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0x010100CC989ECCC8B7AB4EA23CFB69585B4A70</vt:lpwstr>
  </property>
</Properties>
</file>